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P" sheetId="18" r:id="rId18"/>
    <sheet name="9W" sheetId="19" r:id="rId19"/>
    <sheet name="10" sheetId="20" r:id="rId20"/>
  </sheets>
  <definedNames>
    <definedName name="_xlnm.Print_Area" localSheetId="7">'4P'!$A$1:$Y$233</definedName>
    <definedName name="_xlnm.Print_Area" localSheetId="8">'4W'!$A$1:$Y$233</definedName>
    <definedName name="_xlnm.Print_Area" localSheetId="13">'7P'!$A$1:$V$234</definedName>
    <definedName name="_xlnm.Print_Area" localSheetId="14">'7W'!$A$1:$W$234</definedName>
    <definedName name="_xlnm.Print_Area" localSheetId="17">'9P'!$A$1:$V$234</definedName>
    <definedName name="_xlnm.Print_Area" localSheetId="18">'9W'!$A$1:$V$234</definedName>
    <definedName name="_xlnm.Print_Area" localSheetId="0">'Spis tabel'!#REF!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7">'9P'!$7:$13</definedName>
    <definedName name="_xlnm.Print_Titles" localSheetId="18">'9W'!$7:$13</definedName>
  </definedNames>
  <calcPr fullCalcOnLoad="1"/>
</workbook>
</file>

<file path=xl/sharedStrings.xml><?xml version="1.0" encoding="utf-8"?>
<sst xmlns="http://schemas.openxmlformats.org/spreadsheetml/2006/main" count="4619" uniqueCount="490">
  <si>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</si>
  <si>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</si>
  <si>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</si>
  <si>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</si>
  <si>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</si>
  <si>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</si>
  <si>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</si>
  <si>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</si>
  <si>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</si>
  <si>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</si>
  <si>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</si>
  <si>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</si>
  <si>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</si>
  <si>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</si>
  <si>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</si>
  <si>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</si>
  <si>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</si>
  <si>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</si>
  <si>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</si>
  <si>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</si>
  <si>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</si>
  <si>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</si>
  <si>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</si>
  <si>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</si>
  <si>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</si>
  <si>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</si>
  <si>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</si>
  <si>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</si>
  <si>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</si>
  <si>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</si>
  <si>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</si>
  <si>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</si>
  <si>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</si>
  <si>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</si>
  <si>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</si>
  <si>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</si>
  <si>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</si>
  <si>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</si>
  <si>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</si>
  <si>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</si>
  <si>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</si>
  <si>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</si>
  <si>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</si>
  <si>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</si>
  <si>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</si>
  <si>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</si>
  <si>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</si>
  <si>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</si>
  <si>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</si>
  <si>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</si>
  <si>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</si>
  <si>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</si>
  <si>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</si>
  <si>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</si>
  <si>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</si>
  <si>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</si>
  <si>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</si>
  <si>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</si>
  <si>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</si>
  <si>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</si>
  <si>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</si>
  <si>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</si>
  <si>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</si>
  <si>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</si>
  <si>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</si>
  <si>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</si>
  <si>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</si>
  <si>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wpływy z opłat za zarząd, użytkowanie i użytkowanie wieczyste nieruchomości</t>
  </si>
  <si>
    <t>wpływy z opłat za wydawanie zezwoleń na sprzedaż alkoholu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</si>
  <si>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</si>
  <si>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</si>
  <si>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</si>
  <si>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</si>
  <si>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</si>
  <si>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</si>
  <si>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244, 626</t>
  </si>
  <si>
    <t>Rb-28S</t>
  </si>
  <si>
    <t>Wydatki bieżące</t>
  </si>
  <si>
    <t>pozostałe wydatki bieżące</t>
  </si>
  <si>
    <t>13:7</t>
  </si>
  <si>
    <t>kolumna 8 - kolumny 9 do 11</t>
  </si>
  <si>
    <t>Rb-NDS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</si>
  <si>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</si>
  <si>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</si>
  <si>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</si>
  <si>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</si>
  <si>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</si>
  <si>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</si>
  <si>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</si>
  <si>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</si>
  <si>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</si>
  <si>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</si>
  <si>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</si>
  <si>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</si>
  <si>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</si>
  <si>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</si>
  <si>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</si>
  <si>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</si>
  <si>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</si>
  <si>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</si>
  <si>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</si>
  <si>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</si>
  <si>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</si>
  <si>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</si>
  <si>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</si>
  <si>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</si>
  <si>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</si>
  <si>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</si>
  <si>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</si>
  <si>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</si>
  <si>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</si>
  <si>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</si>
  <si>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</si>
  <si>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</si>
  <si>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</si>
  <si>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</si>
  <si>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</si>
  <si>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</si>
  <si>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</si>
  <si>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</si>
  <si>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</si>
  <si>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</si>
  <si>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</si>
  <si>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</si>
  <si>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</si>
  <si>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</si>
  <si>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</si>
  <si>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</si>
  <si>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</si>
  <si>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</si>
  <si>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</si>
  <si>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</si>
  <si>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</si>
  <si>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</si>
  <si>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</si>
  <si>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</si>
  <si>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</si>
  <si>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</si>
  <si>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</si>
  <si>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</si>
  <si>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</si>
  <si>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</si>
  <si>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</si>
  <si>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</si>
  <si>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</si>
  <si>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</si>
  <si>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</si>
  <si>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</si>
  <si>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</si>
  <si>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</si>
  <si>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</si>
  <si>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</si>
  <si>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</si>
  <si>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</si>
  <si>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</si>
  <si>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</si>
  <si>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</si>
  <si>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</si>
  <si>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</si>
  <si>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</si>
  <si>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</si>
  <si>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</si>
  <si>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</si>
  <si>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</si>
  <si>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</si>
  <si>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</si>
  <si>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</si>
  <si>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</si>
  <si>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</si>
  <si>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</si>
  <si>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</si>
  <si>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</si>
  <si>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</si>
  <si>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</si>
  <si>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</si>
  <si>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</si>
  <si>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</si>
  <si>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</si>
  <si>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</si>
  <si>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</si>
  <si>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</si>
  <si>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</si>
  <si>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</si>
  <si>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</si>
  <si>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</si>
  <si>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</si>
  <si>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</si>
  <si>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</si>
  <si>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</si>
  <si>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</si>
  <si>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</si>
  <si>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</si>
  <si>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</si>
  <si>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</si>
  <si>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</si>
  <si>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</si>
  <si>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</si>
  <si>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</si>
  <si>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</si>
  <si>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</si>
  <si>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</si>
  <si>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</si>
  <si>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</si>
  <si>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</si>
  <si>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</si>
  <si>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</si>
  <si>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</si>
  <si>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</si>
  <si>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</si>
  <si>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</si>
  <si>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275, 276, 277, 278, 279, 618</t>
  </si>
  <si>
    <t>tabela C, wiersz 1 (suma kolumn 3 i 5)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</si>
  <si>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</si>
  <si>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</si>
  <si>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</si>
  <si>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</si>
  <si>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ogółem         plan</t>
  </si>
  <si>
    <t>zadłużenia     (z uwzgl. wyłączeń)</t>
  </si>
  <si>
    <t>obsługi zadłużenia       (z uwzgl. wyłączeń)</t>
  </si>
  <si>
    <t>293 z rozdziału 75831, 75832, 75833</t>
  </si>
  <si>
    <t>Wpłaty jst do budżetu państwa</t>
  </si>
  <si>
    <t>077, 078, 087</t>
  </si>
  <si>
    <t>ze sprzedaży majątku</t>
  </si>
  <si>
    <t>9P</t>
  </si>
  <si>
    <t>9W</t>
  </si>
  <si>
    <t>kwartału</t>
  </si>
  <si>
    <t>rok</t>
  </si>
  <si>
    <t xml:space="preserve">Struktura wydatków budżetów jst woj. dolnośląskiego wg art. 236 ust 3 i 4 ufp </t>
  </si>
  <si>
    <t>I</t>
  </si>
  <si>
    <t>II</t>
  </si>
  <si>
    <t xml:space="preserve">Tabela 10. </t>
  </si>
  <si>
    <t>III</t>
  </si>
  <si>
    <t>IV</t>
  </si>
  <si>
    <t xml:space="preserve">                                                </t>
  </si>
  <si>
    <t>275, 276, 278, 279, 292, 618</t>
  </si>
  <si>
    <t>013, 014, 031, 032, 033, 034, 035, 036, 037, 039, 040, 041, 042, 043, 044, 045, 046, 047, 048, 049, 050, 056, 057, 058, 059, 068, 069</t>
  </si>
  <si>
    <t>kolumna 7 - kolumna 12</t>
  </si>
  <si>
    <t>801, 802, 806, 807, 809, 811, 812, 813</t>
  </si>
  <si>
    <t>Rb-28s</t>
  </si>
  <si>
    <t>kolumna 7 minus kolumna 17</t>
  </si>
  <si>
    <t>kolumna 8 minus suma kolumn 12, 13, 14, 15, 16</t>
  </si>
  <si>
    <t>kolumna 9 minus kolumna 10</t>
  </si>
  <si>
    <t>802 i czwarata cyfra paragrafu dowolna</t>
  </si>
  <si>
    <t>wydatki jednostek 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</si>
  <si>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</si>
  <si>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</si>
  <si>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</si>
  <si>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</si>
  <si>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</si>
  <si>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</si>
  <si>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</si>
  <si>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</si>
  <si>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</si>
  <si>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302, 303, 304, 305, 307, 311, 321, 323, 324, 325, 326 i czwarta cyfra paragrafu = 0</t>
  </si>
  <si>
    <t>Rb-28S (suma par. 801, 802, 806, '807, 809, 811, 812, 813) + Rb-NDS (wiersze D21 + D23 + D24), odpowiednio plan i wykonanie w tabelach dotyczących planu i wykonania</t>
  </si>
  <si>
    <t>401, 402, 403, 404, 405, 406, 407, 408, 409, 410, 411, 412, 417, 418, 478 i czwarta cyfra paragrafu = 0</t>
  </si>
  <si>
    <t>200, 231, 232, 233, 236, 241, 242, 243, 248, 249, 250, 251, 252, 253, 254, 255, 256, 257, 258, 259, 262, 263, 264, 265, 266, 271, 272, 273, 280, 281, 282, 283, 288 i czwarta cyfra paragrafu = 0</t>
  </si>
  <si>
    <t>801, 806, 807, 809, 811, 812, 813 i czwarta cyfra paragrafu dowolna</t>
  </si>
  <si>
    <t>201, 211, 221, 631, 641, 651</t>
  </si>
  <si>
    <t>401, 402, 403, 404, 405, 406, 407, 408, 409, 410, 411, 412, 417, 418, 478</t>
  </si>
  <si>
    <t>dowolny paragraf ale inny niż zaczynający się od 6% oraz inny niż 801, 802, 806, 807, 809, 811, 812, 813 i czwarta cyfra paragrafu różna od 0, 3 i 4</t>
  </si>
  <si>
    <t>601 i czwarta cyfra paragrafu dowolna</t>
  </si>
  <si>
    <t>dotacje celowe w ramach programów (...)/płatności</t>
  </si>
  <si>
    <t>200, 620</t>
  </si>
  <si>
    <t>wiersz D17, odpowiednio plan lub wykonanie</t>
  </si>
  <si>
    <t>wiersz E4</t>
  </si>
  <si>
    <t>wolne środki</t>
  </si>
  <si>
    <t>zobowiązaniawymagalne</t>
  </si>
  <si>
    <t>zadłużenia          (z uwzgl. wyłączeń)</t>
  </si>
  <si>
    <t>601, 605, 606, 613, 614, 617, 619, 620, 621, 622, 623, 630, 656, 657, 658, 661, 662, 663, 664, 665, 666, 680</t>
  </si>
  <si>
    <t>601, 605, 606, 613, 614, 617, 619, 620, 621, 622, 623, 630, 656, 657, 658, 661, 662, 663, 664, 665, 666, 680 i czwarta cyfra paragrafu dowolna</t>
  </si>
  <si>
    <t>605, 606, 613, 614, 617, 619, 620, 621, 622, 623, 630, 656, 657, 658, 661, 662, 663, 664, 665, 666, 680 oraz czwarta cyfra paragrafu dowolna</t>
  </si>
  <si>
    <t>605, 606, 613, 614, 617, 619, 620, 621, 622, 623, 630, 656, 657, 658, 661, 662, 663, 664, 665, 666, 680 oraz czwarta cyfra paragrafu różna od 0, 3, 4</t>
  </si>
  <si>
    <t>076, 077, 078, 087, 278, 618, 620, 626, 628, 629, 630, 631, 632, 633, 641, 642, 643, 651, 652, 653, 656, 661, 662, 663, 664, 665, 666, 668</t>
  </si>
  <si>
    <t>200, 201, 202, 203, 211, 212, 213, 221, 222, 223, 231, 232, 233, 244, 271, 273, 287, 288, 620, 626, 630, 631, 632, 633, 641, 642, 643, 651, 652, 653, 656, 661, 662, 663, 664</t>
  </si>
  <si>
    <t>200, 226, 227, 231, 232, 233, 236, 241, 242, 243, 248, 249, 250, 251, 252, 253, 254, 255, 256, 257, 258, 259, 262, 263, 265, 266, 267, 271, 272, 273, 280, 281, 282, 283, 288</t>
  </si>
  <si>
    <t>231, 232, 233, 288, 661, 662, 663, 664</t>
  </si>
  <si>
    <t>200, 203, 213, 223, 271, 273, 287, 620, 630, 633, 643, 653, 656</t>
  </si>
  <si>
    <t>Działy klasyfikacji budżetowej</t>
  </si>
  <si>
    <t>kolumna 10 minus kolumny 11 do 20</t>
  </si>
  <si>
    <t>kolumna 7 minus kolumny 8, 9, 10, 22</t>
  </si>
  <si>
    <t>CIT</t>
  </si>
  <si>
    <t>PIT</t>
  </si>
  <si>
    <t>Wydatki zrealizowane w ramach funduszu sołeckiego (tylko 4 kw.)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</si>
  <si>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</si>
  <si>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</si>
  <si>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</si>
  <si>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</si>
  <si>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</si>
  <si>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</si>
  <si>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</si>
  <si>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</si>
  <si>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</si>
  <si>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</si>
  <si>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</si>
  <si>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</si>
  <si>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</si>
  <si>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</si>
  <si>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</si>
  <si>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</si>
  <si>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</si>
  <si>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</si>
  <si>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</si>
  <si>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</si>
  <si>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</si>
  <si>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</si>
  <si>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</si>
  <si>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</si>
  <si>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</si>
  <si>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</si>
  <si>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</si>
  <si>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</si>
  <si>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</si>
  <si>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</si>
  <si>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</si>
  <si>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</si>
  <si>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</si>
  <si>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</si>
  <si>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</si>
  <si>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</si>
  <si>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</si>
  <si>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</si>
  <si>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</si>
  <si>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</si>
  <si>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</si>
  <si>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</si>
  <si>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</si>
  <si>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</si>
  <si>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</si>
  <si>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</si>
  <si>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</si>
  <si>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</si>
  <si>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</si>
  <si>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</si>
  <si>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</si>
  <si>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</si>
  <si>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</si>
  <si>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</si>
  <si>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</si>
  <si>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</si>
  <si>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</si>
  <si>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</si>
  <si>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</si>
  <si>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</si>
  <si>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</si>
  <si>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</si>
  <si>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</si>
  <si>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</si>
  <si>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</si>
  <si>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</si>
  <si>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</si>
  <si>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</si>
  <si>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</si>
  <si>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</si>
  <si>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</si>
  <si>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</si>
  <si>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</si>
  <si>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</si>
  <si>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</si>
  <si>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</si>
  <si>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</si>
  <si>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</si>
  <si>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</si>
  <si>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</si>
  <si>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</si>
  <si>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</si>
  <si>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</si>
  <si>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</si>
  <si>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</si>
  <si>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</si>
  <si>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</si>
  <si>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</si>
  <si>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</si>
  <si>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</si>
  <si>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</si>
  <si>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</si>
  <si>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</si>
  <si>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</si>
  <si>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</si>
  <si>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</si>
  <si>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</si>
  <si>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</si>
  <si>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</si>
  <si>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</si>
  <si>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</si>
  <si>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</si>
  <si>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</si>
  <si>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</si>
  <si>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</si>
  <si>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</si>
  <si>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</si>
  <si>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</si>
  <si>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</si>
  <si>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</si>
  <si>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</si>
  <si>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</si>
  <si>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</si>
  <si>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</si>
  <si>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</si>
  <si>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</si>
  <si>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</si>
  <si>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</si>
  <si>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</si>
  <si>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</si>
  <si>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</si>
  <si>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</si>
  <si>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</si>
  <si>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</si>
  <si>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</si>
  <si>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</si>
  <si>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</si>
  <si>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</si>
  <si>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</si>
  <si>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</si>
  <si>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</si>
  <si>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</si>
  <si>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</si>
  <si>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</si>
  <si>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</si>
  <si>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</si>
  <si>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</si>
  <si>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</si>
  <si>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</si>
  <si>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</si>
  <si>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</si>
  <si>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</si>
  <si>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</si>
  <si>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</si>
  <si>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</si>
  <si>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</si>
  <si>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</si>
  <si>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</si>
  <si>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</si>
  <si>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</si>
  <si>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</si>
  <si>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</si>
  <si>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</si>
  <si>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</si>
  <si>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</si>
  <si>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</si>
  <si>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</si>
  <si>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</si>
  <si>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</si>
  <si>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</si>
  <si>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</si>
  <si>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</si>
  <si>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</si>
  <si>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</si>
  <si>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</si>
  <si>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</si>
  <si>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</si>
  <si>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</si>
  <si>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</si>
  <si>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</si>
  <si>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</si>
  <si>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</si>
  <si>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</si>
  <si>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</si>
  <si>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</si>
  <si>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</si>
  <si>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</si>
  <si>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</si>
  <si>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</si>
  <si>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</si>
  <si>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</si>
  <si>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</si>
  <si>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</si>
  <si>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</si>
  <si>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</si>
  <si>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</si>
  <si>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</si>
  <si>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</si>
  <si>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</si>
  <si>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</si>
  <si>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</si>
  <si>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</si>
  <si>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</si>
  <si>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</si>
  <si>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</si>
  <si>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</si>
  <si>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</si>
  <si>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</si>
  <si>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</si>
  <si>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</si>
  <si>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</si>
  <si>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Gmin Zlewni Rzeki Bystrzycy</t>
  </si>
  <si>
    <t xml:space="preserve">Związek Międzygminny "Bóbr" </t>
  </si>
  <si>
    <t xml:space="preserve">Związek Międzygminny Ślęza - Oława </t>
  </si>
  <si>
    <t>-</t>
  </si>
  <si>
    <t>Suma całkowita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</si>
</sst>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49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0" fillId="33" borderId="19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1" fontId="0" fillId="33" borderId="2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4" borderId="13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8" fillId="34" borderId="14" xfId="0" applyNumberFormat="1" applyFont="1" applyFill="1" applyBorder="1" applyAlignment="1">
      <alignment horizontal="right" vertical="center"/>
    </xf>
    <xf numFmtId="1" fontId="8" fillId="34" borderId="28" xfId="0" applyNumberFormat="1" applyFont="1" applyFill="1" applyBorder="1" applyAlignment="1">
      <alignment vertical="center"/>
    </xf>
    <xf numFmtId="1" fontId="8" fillId="34" borderId="13" xfId="0" applyNumberFormat="1" applyFont="1" applyFill="1" applyBorder="1" applyAlignment="1">
      <alignment vertical="center"/>
    </xf>
    <xf numFmtId="1" fontId="8" fillId="34" borderId="28" xfId="0" applyNumberFormat="1" applyFont="1" applyFill="1" applyBorder="1" applyAlignment="1">
      <alignment horizontal="right" vertical="center"/>
    </xf>
    <xf numFmtId="1" fontId="8" fillId="34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3" fillId="0" borderId="3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5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" fontId="2" fillId="0" borderId="35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34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66" fontId="2" fillId="0" borderId="34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2" fontId="2" fillId="0" borderId="3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11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4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164" fontId="9" fillId="0" borderId="3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6" fontId="2" fillId="0" borderId="34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2" fillId="0" borderId="20" xfId="0" applyNumberFormat="1" applyFont="1" applyBorder="1" applyAlignment="1">
      <alignment vertical="center"/>
    </xf>
    <xf numFmtId="164" fontId="9" fillId="0" borderId="31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" fontId="9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2" fillId="0" borderId="43" xfId="0" applyNumberFormat="1" applyFont="1" applyBorder="1" applyAlignment="1">
      <alignment/>
    </xf>
    <xf numFmtId="167" fontId="2" fillId="0" borderId="3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44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5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46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3" fillId="0" borderId="44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9" fillId="0" borderId="44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/>
    </xf>
    <xf numFmtId="1" fontId="0" fillId="33" borderId="2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8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7" fontId="0" fillId="0" borderId="44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32" xfId="0" applyNumberFormat="1" applyFont="1" applyBorder="1" applyAlignment="1">
      <alignment wrapText="1"/>
    </xf>
    <xf numFmtId="0" fontId="6" fillId="34" borderId="14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left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8" fillId="34" borderId="13" xfId="0" applyNumberFormat="1" applyFont="1" applyFill="1" applyBorder="1" applyAlignment="1">
      <alignment horizontal="left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0" fillId="33" borderId="59" xfId="0" applyNumberFormat="1" applyFont="1" applyFill="1" applyBorder="1" applyAlignment="1">
      <alignment horizontal="center"/>
    </xf>
    <xf numFmtId="1" fontId="0" fillId="33" borderId="60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49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" fontId="0" fillId="0" borderId="79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1" fontId="0" fillId="0" borderId="80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left" vertical="center"/>
    </xf>
    <xf numFmtId="1" fontId="3" fillId="0" borderId="81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1" fontId="0" fillId="0" borderId="82" xfId="0" applyNumberFormat="1" applyFont="1" applyBorder="1" applyAlignment="1">
      <alignment horizontal="left" vertical="center"/>
    </xf>
    <xf numFmtId="1" fontId="0" fillId="0" borderId="36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83" xfId="0" applyNumberFormat="1" applyFont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B14" sqref="B14:O14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317" t="s">
        <v>138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38.25" customHeight="1">
      <c r="A2" s="195" t="s">
        <v>160</v>
      </c>
      <c r="B2" s="318" t="s">
        <v>161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20"/>
    </row>
    <row r="3" spans="1:15" ht="24" customHeight="1">
      <c r="A3" s="196">
        <v>1</v>
      </c>
      <c r="B3" s="316" t="str">
        <f>B80&amp;C80&amp;$L$80&amp;$N$80&amp;$O$80&amp;$P$80</f>
        <v>Tabela 1. Wykonanie dochodów i wydatków w budżetach jst woj. dolnośląskiego wg stanu na koniec II kwartału 2012 roku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24" customHeight="1">
      <c r="A4" s="196" t="s">
        <v>162</v>
      </c>
      <c r="B4" s="316" t="str">
        <f>B81&amp;C81&amp;$L$80&amp;$N$80&amp;$O$80&amp;$P$80&amp;L81</f>
        <v>Tabela 2. Przychody i rozchody oraz zadłużenie w budżetach jst woj. dolnośląskiego wg stanu na koniec II kwartału 2012 roku    (plan)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ht="24" customHeight="1">
      <c r="A5" s="196" t="s">
        <v>163</v>
      </c>
      <c r="B5" s="316" t="str">
        <f>B81&amp;C81&amp;$L$80&amp;$N$80&amp;$O$80&amp;$P$80&amp;L82</f>
        <v>Tabela 2. Przychody i rozchody oraz zadłużenie w budżetach jst woj. dolnośląskiego wg stanu na koniec II kwartału 2012 roku    (wykonanie)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5" ht="24" customHeight="1">
      <c r="A6" s="196" t="s">
        <v>167</v>
      </c>
      <c r="B6" s="313" t="str">
        <f>B82&amp;C82&amp;$L$80&amp;$N$80&amp;$O$80&amp;$P$80&amp;L81</f>
        <v>Tabela 3. Struktura i dynamika dochodów ogółem budżetów jst woj. dolnośląskiego wg stanu na koniec II kwartału 2012 roku    (plan)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5"/>
    </row>
    <row r="7" spans="1:15" ht="24" customHeight="1">
      <c r="A7" s="196" t="s">
        <v>168</v>
      </c>
      <c r="B7" s="316" t="str">
        <f>B82&amp;C82&amp;$L$80&amp;$N$80&amp;$O$80&amp;$P$80&amp;L82</f>
        <v>Tabela 3. Struktura i dynamika dochodów ogółem budżetów jst woj. dolnośląskiego wg stanu na koniec II kwartału 2012 roku    (wykonanie)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</row>
    <row r="8" spans="1:15" ht="24" customHeight="1">
      <c r="A8" s="196" t="s">
        <v>169</v>
      </c>
      <c r="B8" s="313" t="str">
        <f>B83&amp;C83&amp;$L$80&amp;$N$80&amp;$O$80&amp;$P$80&amp;L81</f>
        <v>Tabela 4. Struktura dochodów własnych budżetów jst woj. dolnośląskiego wg stanu na koniec II kwartału 2012 roku    (plan)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5"/>
    </row>
    <row r="9" spans="1:15" ht="24" customHeight="1">
      <c r="A9" s="196" t="s">
        <v>170</v>
      </c>
      <c r="B9" s="316" t="str">
        <f>B83&amp;C83&amp;$L$80&amp;$N$80&amp;$O$80&amp;$P$80&amp;L82</f>
        <v>Tabela 4. Struktura dochodów własnych budżetów jst woj. dolnośląskiego wg stanu na koniec II kwartału 2012 roku    (wykonanie)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</row>
    <row r="10" spans="1:15" ht="24" customHeight="1">
      <c r="A10" s="196" t="s">
        <v>171</v>
      </c>
      <c r="B10" s="313" t="str">
        <f>B84&amp;C84&amp;$L$80&amp;$N$80&amp;$O$80&amp;$P$80&amp;L81</f>
        <v>Tabela 5.  Struktura subwencji ogólnej jst woj. dolnośląskiego wg stanu na koniec II kwartału 2012 roku    (plan)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5"/>
    </row>
    <row r="11" spans="1:15" ht="24" customHeight="1">
      <c r="A11" s="196" t="s">
        <v>172</v>
      </c>
      <c r="B11" s="316" t="str">
        <f>B84&amp;C84&amp;$L$80&amp;$N$80&amp;$O$80&amp;$P$80&amp;L82</f>
        <v>Tabela 5.  Struktura subwencji ogólnej jst woj. dolnośląskiego wg stanu na koniec II kwartału 2012 roku    (wykonanie)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</row>
    <row r="12" spans="1:15" ht="24" customHeight="1">
      <c r="A12" s="196" t="s">
        <v>173</v>
      </c>
      <c r="B12" s="313" t="str">
        <f>B85&amp;C85&amp;$L$80&amp;$N$80&amp;$O$80&amp;$P$80&amp;L81</f>
        <v>Tabela 6. Struktura dotacji celowych przekazywanych do budżetów jst woj. dolnośląskiego wg stanu na koniec II kwartału 2012 roku    (plan)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5"/>
    </row>
    <row r="13" spans="1:15" ht="24" customHeight="1">
      <c r="A13" s="196" t="s">
        <v>174</v>
      </c>
      <c r="B13" s="316" t="str">
        <f>B85&amp;C85&amp;$L$80&amp;$N$80&amp;$O$80&amp;$P$80&amp;L82</f>
        <v>Tabela 6. Struktura dotacji celowych przekazywanych do budżetów jst woj. dolnośląskiego wg stanu na koniec II kwartału 2012 roku    (wykonanie)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</row>
    <row r="14" spans="1:15" ht="24" customHeight="1">
      <c r="A14" s="196" t="s">
        <v>175</v>
      </c>
      <c r="B14" s="313" t="str">
        <f>B86&amp;C86&amp;$L$80&amp;$N$80&amp;$O$80&amp;$P$80&amp;L81</f>
        <v>Tabela 7. Struktura wydatków ogółem budżetów jst woj. dolnośląskiego wg stanu na koniec II kwartału 2012 roku    (plan)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5"/>
    </row>
    <row r="15" spans="1:15" ht="24" customHeight="1">
      <c r="A15" s="196" t="s">
        <v>176</v>
      </c>
      <c r="B15" s="316" t="str">
        <f>B86&amp;C86&amp;$L$80&amp;$N$80&amp;$O$80&amp;$P$80&amp;L82</f>
        <v>Tabela 7. Struktura wydatków ogółem budżetów jst woj. dolnośląskiego wg stanu na koniec II kwartału 2012 roku    (wykonanie)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</row>
    <row r="16" spans="1:15" ht="24" customHeight="1">
      <c r="A16" s="196" t="s">
        <v>177</v>
      </c>
      <c r="B16" s="313" t="str">
        <f>B87&amp;C87&amp;$L$80&amp;$N$80&amp;$O$80&amp;$P$80&amp;L81</f>
        <v>Tabela 8. Struktura wydatków budżetów jst woj. dolnośląskiego wg art. 236 ust 3 i 4 ufp wg stanu na koniec II kwartału 2012 roku    (plan)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</row>
    <row r="17" spans="1:15" ht="24" customHeight="1">
      <c r="A17" s="196" t="s">
        <v>178</v>
      </c>
      <c r="B17" s="316" t="str">
        <f>B87&amp;C87&amp;$L$80&amp;$N$80&amp;$O$80&amp;$P$80&amp;L82</f>
        <v>Tabela 8. Struktura wydatków budżetów jst woj. dolnośląskiego wg art. 236 ust 3 i 4 ufp wg stanu na koniec II kwartału 2012 roku    (wykonanie)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</row>
    <row r="18" spans="1:15" ht="24" customHeight="1">
      <c r="A18" s="196" t="s">
        <v>223</v>
      </c>
      <c r="B18" s="313" t="str">
        <f>B88&amp;C88&amp;$L$80&amp;$N$80&amp;$O$80&amp;$P$80&amp;L81</f>
        <v>Tabela 9. Wydatki jst wg ważniejszych działów klasyfikacji budżetowej wg stanu na koniec II kwartału 2012 roku    (plan)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5"/>
    </row>
    <row r="19" spans="1:15" ht="24" customHeight="1">
      <c r="A19" s="196" t="s">
        <v>224</v>
      </c>
      <c r="B19" s="313" t="str">
        <f>B88&amp;C88&amp;$L$80&amp;$N$80&amp;$O$80&amp;$P$80&amp;L82</f>
        <v>Tabela 9. Wydatki jst wg ważniejszych działów klasyfikacji budżetowej wg stanu na koniec II kwartału 2012 roku    (wykonanie)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5"/>
    </row>
    <row r="20" spans="1:15" ht="24" customHeight="1">
      <c r="A20" s="196">
        <v>10</v>
      </c>
      <c r="B20" s="316" t="str">
        <f>B89&amp;C89&amp;$L$80&amp;$N$80&amp;$O$80&amp;$P$80&amp;L83</f>
        <v>Tabela 10. Dane zbiorcze dotyczące wykonania budżetów jst. woj. dolnośląskiego wg stanu na koniec II kwartału 2012 roku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</row>
    <row r="77" spans="2:16" ht="23.25">
      <c r="B77" s="174" t="s">
        <v>179</v>
      </c>
      <c r="C77" s="174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</row>
    <row r="78" spans="2:16" ht="12.75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</row>
    <row r="79" spans="2:16" ht="12.75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</row>
    <row r="80" spans="2:16" ht="12.75">
      <c r="B80" s="173" t="s">
        <v>139</v>
      </c>
      <c r="C80" s="310" t="s">
        <v>147</v>
      </c>
      <c r="D80" s="311"/>
      <c r="E80" s="311"/>
      <c r="F80" s="311"/>
      <c r="G80" s="311"/>
      <c r="H80" s="311"/>
      <c r="I80" s="311"/>
      <c r="J80" s="312"/>
      <c r="K80" s="172"/>
      <c r="L80" s="175" t="s">
        <v>155</v>
      </c>
      <c r="M80" s="175"/>
      <c r="N80" s="175" t="str">
        <f>CONCATENATE(N85," ",M85," ")</f>
        <v>II kwartału </v>
      </c>
      <c r="O80" s="176">
        <f>L86</f>
        <v>2012</v>
      </c>
      <c r="P80" s="175" t="s">
        <v>156</v>
      </c>
    </row>
    <row r="81" spans="2:16" ht="12.75">
      <c r="B81" s="173" t="s">
        <v>140</v>
      </c>
      <c r="C81" s="310" t="s">
        <v>148</v>
      </c>
      <c r="D81" s="311"/>
      <c r="E81" s="311"/>
      <c r="F81" s="311"/>
      <c r="G81" s="311"/>
      <c r="H81" s="311"/>
      <c r="I81" s="311"/>
      <c r="J81" s="312"/>
      <c r="K81" s="172"/>
      <c r="L81" s="172" t="s">
        <v>164</v>
      </c>
      <c r="M81" s="172"/>
      <c r="N81" s="172"/>
      <c r="O81" s="172"/>
      <c r="P81" s="172"/>
    </row>
    <row r="82" spans="2:16" ht="12.75">
      <c r="B82" s="173" t="s">
        <v>141</v>
      </c>
      <c r="C82" s="310" t="s">
        <v>149</v>
      </c>
      <c r="D82" s="311"/>
      <c r="E82" s="311"/>
      <c r="F82" s="311"/>
      <c r="G82" s="311"/>
      <c r="H82" s="311"/>
      <c r="I82" s="311"/>
      <c r="J82" s="312"/>
      <c r="K82" s="172"/>
      <c r="L82" s="172" t="s">
        <v>165</v>
      </c>
      <c r="M82" s="172"/>
      <c r="N82" s="172"/>
      <c r="O82" s="172"/>
      <c r="P82" s="172"/>
    </row>
    <row r="83" spans="2:16" ht="12.75">
      <c r="B83" s="173" t="s">
        <v>142</v>
      </c>
      <c r="C83" s="310" t="s">
        <v>150</v>
      </c>
      <c r="D83" s="311"/>
      <c r="E83" s="311"/>
      <c r="F83" s="311"/>
      <c r="G83" s="311"/>
      <c r="H83" s="311"/>
      <c r="I83" s="311"/>
      <c r="J83" s="312"/>
      <c r="K83" s="172"/>
      <c r="L83" s="172"/>
      <c r="M83" s="172"/>
      <c r="N83" s="172"/>
      <c r="O83" s="172"/>
      <c r="P83" s="172"/>
    </row>
    <row r="84" spans="2:16" ht="12.75">
      <c r="B84" s="173" t="s">
        <v>143</v>
      </c>
      <c r="C84" s="310" t="s">
        <v>151</v>
      </c>
      <c r="D84" s="311"/>
      <c r="E84" s="311"/>
      <c r="F84" s="311"/>
      <c r="G84" s="311"/>
      <c r="H84" s="311"/>
      <c r="I84" s="311"/>
      <c r="J84" s="312"/>
      <c r="K84" s="172"/>
      <c r="L84" s="172"/>
      <c r="M84" s="172"/>
      <c r="N84" s="172"/>
      <c r="O84" s="172"/>
      <c r="P84" s="172"/>
    </row>
    <row r="85" spans="2:16" ht="12.75">
      <c r="B85" s="173" t="s">
        <v>144</v>
      </c>
      <c r="C85" s="310" t="s">
        <v>152</v>
      </c>
      <c r="D85" s="311"/>
      <c r="E85" s="311"/>
      <c r="F85" s="311"/>
      <c r="G85" s="311"/>
      <c r="H85" s="311"/>
      <c r="I85" s="311"/>
      <c r="J85" s="312"/>
      <c r="K85" s="172"/>
      <c r="L85" s="277">
        <v>2</v>
      </c>
      <c r="M85" s="172" t="s">
        <v>225</v>
      </c>
      <c r="N85" s="172" t="str">
        <f>IF(L85=1,"I",(IF(L85=2,"II",(IF(L85=3,"III","IV")))))</f>
        <v>II</v>
      </c>
      <c r="O85" s="172"/>
      <c r="P85" s="172"/>
    </row>
    <row r="86" spans="2:16" ht="12.75">
      <c r="B86" s="173" t="s">
        <v>145</v>
      </c>
      <c r="C86" s="310" t="s">
        <v>153</v>
      </c>
      <c r="D86" s="311"/>
      <c r="E86" s="311"/>
      <c r="F86" s="311"/>
      <c r="G86" s="311"/>
      <c r="H86" s="311"/>
      <c r="I86" s="311"/>
      <c r="J86" s="312"/>
      <c r="K86" s="172"/>
      <c r="L86" s="277">
        <v>2012</v>
      </c>
      <c r="M86" s="172" t="s">
        <v>226</v>
      </c>
      <c r="N86" s="172"/>
      <c r="O86" s="172"/>
      <c r="P86" s="172"/>
    </row>
    <row r="87" spans="2:16" ht="12.75">
      <c r="B87" s="173" t="s">
        <v>146</v>
      </c>
      <c r="C87" s="310" t="s">
        <v>227</v>
      </c>
      <c r="D87" s="311"/>
      <c r="E87" s="311"/>
      <c r="F87" s="311"/>
      <c r="G87" s="311"/>
      <c r="H87" s="311"/>
      <c r="I87" s="311"/>
      <c r="J87" s="312"/>
      <c r="K87" s="172"/>
      <c r="L87" s="172" t="s">
        <v>228</v>
      </c>
      <c r="M87" s="172"/>
      <c r="N87" s="172"/>
      <c r="O87" s="172"/>
      <c r="P87" s="172"/>
    </row>
    <row r="88" spans="2:16" ht="12.75">
      <c r="B88" s="173" t="s">
        <v>201</v>
      </c>
      <c r="C88" s="310" t="s">
        <v>154</v>
      </c>
      <c r="D88" s="311"/>
      <c r="E88" s="311"/>
      <c r="F88" s="311"/>
      <c r="G88" s="311"/>
      <c r="H88" s="311"/>
      <c r="I88" s="311"/>
      <c r="J88" s="312"/>
      <c r="K88" s="172"/>
      <c r="L88" s="172" t="s">
        <v>229</v>
      </c>
      <c r="M88" s="172"/>
      <c r="N88" s="172"/>
      <c r="O88" s="172"/>
      <c r="P88" s="172"/>
    </row>
    <row r="89" spans="2:16" ht="12.75">
      <c r="B89" s="173" t="s">
        <v>230</v>
      </c>
      <c r="C89" s="310" t="s">
        <v>208</v>
      </c>
      <c r="D89" s="311"/>
      <c r="E89" s="311"/>
      <c r="F89" s="311"/>
      <c r="G89" s="311"/>
      <c r="H89" s="311"/>
      <c r="I89" s="311"/>
      <c r="J89" s="312"/>
      <c r="K89" s="172"/>
      <c r="L89" s="172" t="s">
        <v>231</v>
      </c>
      <c r="M89" s="172"/>
      <c r="N89" s="172"/>
      <c r="O89" s="172"/>
      <c r="P89" s="172"/>
    </row>
    <row r="90" spans="2:16" ht="12.75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 t="s">
        <v>232</v>
      </c>
      <c r="M90" s="172"/>
      <c r="N90" s="172"/>
      <c r="O90" s="172"/>
      <c r="P90" s="172"/>
    </row>
    <row r="91" spans="2:18" ht="12.75">
      <c r="B91" s="172"/>
      <c r="C91" s="172"/>
      <c r="D91" s="172"/>
      <c r="E91" s="172"/>
      <c r="F91" s="172"/>
      <c r="G91" s="172"/>
      <c r="H91" s="172"/>
      <c r="I91" s="172"/>
      <c r="J91" s="172"/>
      <c r="L91" s="278" t="str">
        <f>"Oct 18 2012 12:00AM"</f>
        <v>Oct 18 2012 12:00AM</v>
      </c>
      <c r="N91" s="279">
        <f>IF(P91="Jan","01",IF(P91="Feb","02",IF(P91="Mar","03",IF(P91="Apr","04",IF(P91="May","05",IF(P91="Jun","06",IF(P91="Jul","07","")))))))</f>
      </c>
      <c r="P91" t="str">
        <f>MID(L91,1,3)</f>
        <v>Oct</v>
      </c>
      <c r="Q91" t="str">
        <f>MID(L91,5,2)</f>
        <v>18</v>
      </c>
      <c r="R91" t="str">
        <f>MID(L91,8,4)</f>
        <v>2012</v>
      </c>
    </row>
    <row r="92" spans="12:14" ht="12.75">
      <c r="L92" s="279" t="s">
        <v>233</v>
      </c>
      <c r="N92" s="279" t="str">
        <f>IF(P91="Aug","08",IF(P91="Sep","09",IF(P91="Oct","10",IF(P91="Nov","11",IF(P91="Dec","12","")))))</f>
        <v>10</v>
      </c>
    </row>
    <row r="93" spans="12:15" ht="12.75">
      <c r="L93" s="279"/>
      <c r="N93" s="280" t="str">
        <f>IF(N91="",N92,N91)</f>
        <v>10</v>
      </c>
      <c r="O93" s="277" t="str">
        <f>CONCATENATE(Q91,".",N93,".",R91)</f>
        <v>18.10.2012</v>
      </c>
    </row>
    <row r="94" ht="12.75">
      <c r="N94" s="279"/>
    </row>
    <row r="95" ht="12.75">
      <c r="N95" s="279"/>
    </row>
    <row r="96" ht="12.75">
      <c r="N96" s="279"/>
    </row>
    <row r="97" ht="12.75">
      <c r="N97" s="279"/>
    </row>
    <row r="98" ht="12.75">
      <c r="N98" s="279"/>
    </row>
    <row r="99" ht="12.75">
      <c r="N99" s="279"/>
    </row>
    <row r="100" ht="12.75">
      <c r="N100" s="279"/>
    </row>
    <row r="101" ht="12.75">
      <c r="N101" s="279"/>
    </row>
    <row r="102" ht="12.75">
      <c r="N102" s="279"/>
    </row>
    <row r="103" ht="12.75">
      <c r="N103" s="279"/>
    </row>
    <row r="104" ht="12.75">
      <c r="N104" s="279"/>
    </row>
    <row r="105" ht="12.75">
      <c r="N105" s="279"/>
    </row>
    <row r="106" ht="12.75">
      <c r="N106" s="279"/>
    </row>
    <row r="107" ht="12.75">
      <c r="N107" s="279"/>
    </row>
    <row r="108" ht="12.75">
      <c r="N108" s="279"/>
    </row>
    <row r="109" ht="12.75">
      <c r="N109" s="279"/>
    </row>
  </sheetData>
  <sheetProtection/>
  <mergeCells count="30">
    <mergeCell ref="C89:J89"/>
    <mergeCell ref="B19:O19"/>
    <mergeCell ref="B20:O20"/>
    <mergeCell ref="C87:J87"/>
    <mergeCell ref="C88:J88"/>
    <mergeCell ref="C80:J80"/>
    <mergeCell ref="C86:J86"/>
    <mergeCell ref="C85:J85"/>
    <mergeCell ref="C84:J84"/>
    <mergeCell ref="C81:J81"/>
    <mergeCell ref="A1:O1"/>
    <mergeCell ref="B2:O2"/>
    <mergeCell ref="B4:O4"/>
    <mergeCell ref="B14:O14"/>
    <mergeCell ref="B12:O12"/>
    <mergeCell ref="B3:O3"/>
    <mergeCell ref="B5:O5"/>
    <mergeCell ref="B7:O7"/>
    <mergeCell ref="B9:O9"/>
    <mergeCell ref="B6:O6"/>
    <mergeCell ref="C82:J82"/>
    <mergeCell ref="C83:J83"/>
    <mergeCell ref="B18:O18"/>
    <mergeCell ref="B16:O16"/>
    <mergeCell ref="B8:O8"/>
    <mergeCell ref="B11:O11"/>
    <mergeCell ref="B13:O13"/>
    <mergeCell ref="B15:O15"/>
    <mergeCell ref="B10:O10"/>
    <mergeCell ref="B17:O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59" t="s">
        <v>88</v>
      </c>
      <c r="M1" s="56"/>
      <c r="N1" s="56"/>
      <c r="O1" s="56" t="str">
        <f>1!P1</f>
        <v>18.10.2012</v>
      </c>
      <c r="P1" s="57"/>
    </row>
    <row r="2" spans="1:23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59" t="s">
        <v>89</v>
      </c>
      <c r="M2" s="56"/>
      <c r="N2" s="56"/>
      <c r="O2" s="56">
        <f>1!P2</f>
        <v>3</v>
      </c>
      <c r="P2" s="57"/>
      <c r="Q2" s="33"/>
      <c r="R2" s="33"/>
      <c r="S2" s="33"/>
      <c r="T2" s="33"/>
      <c r="U2" s="33"/>
      <c r="V2" s="33"/>
      <c r="W2" s="33"/>
    </row>
    <row r="3" spans="1:20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59" t="s">
        <v>90</v>
      </c>
      <c r="M3" s="56"/>
      <c r="N3" s="56"/>
      <c r="O3" s="56" t="str">
        <f>1!P3</f>
        <v>18.10.2012</v>
      </c>
      <c r="P3" s="57"/>
      <c r="Q3" s="1"/>
      <c r="R3" s="1"/>
      <c r="S3" s="1"/>
      <c r="T3" s="1"/>
    </row>
    <row r="4" spans="17:24" ht="12.75">
      <c r="Q4" s="33"/>
      <c r="R4" s="33"/>
      <c r="S4" s="33"/>
      <c r="T4" s="33"/>
      <c r="U4" s="33"/>
      <c r="V4" s="33"/>
      <c r="W4" s="33"/>
      <c r="X4" s="33"/>
    </row>
    <row r="5" spans="1:16" s="33" customFormat="1" ht="18">
      <c r="A5" s="32" t="str">
        <f>'Spis tabel'!B10</f>
        <v>Tabela 5.  Struktura subwencji ogólnej jst woj. dolnośląskiego wg stanu na koniec II kwartału 2012 roku    (plan)</v>
      </c>
      <c r="O5" s="32"/>
      <c r="P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33"/>
      <c r="S6" s="33"/>
      <c r="T6" s="33"/>
      <c r="U6" s="33"/>
      <c r="V6" s="33"/>
      <c r="W6" s="33"/>
      <c r="X6" s="33"/>
    </row>
    <row r="7" spans="1:16" s="33" customFormat="1" ht="17.2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401" t="s">
        <v>62</v>
      </c>
      <c r="I7" s="401"/>
      <c r="J7" s="401"/>
      <c r="K7" s="401"/>
      <c r="L7" s="401"/>
      <c r="M7" s="411" t="s">
        <v>220</v>
      </c>
      <c r="N7" s="401" t="s">
        <v>22</v>
      </c>
      <c r="O7" s="401"/>
      <c r="P7" s="404"/>
    </row>
    <row r="8" spans="1:16" s="33" customFormat="1" ht="16.5" customHeight="1">
      <c r="A8" s="349"/>
      <c r="B8" s="340"/>
      <c r="C8" s="340"/>
      <c r="D8" s="340"/>
      <c r="E8" s="340"/>
      <c r="F8" s="356"/>
      <c r="G8" s="357"/>
      <c r="H8" s="399" t="s">
        <v>92</v>
      </c>
      <c r="I8" s="336" t="s">
        <v>43</v>
      </c>
      <c r="J8" s="388"/>
      <c r="K8" s="388"/>
      <c r="L8" s="323" t="s">
        <v>93</v>
      </c>
      <c r="M8" s="412"/>
      <c r="N8" s="405" t="s">
        <v>31</v>
      </c>
      <c r="O8" s="405" t="s">
        <v>32</v>
      </c>
      <c r="P8" s="408" t="s">
        <v>33</v>
      </c>
    </row>
    <row r="9" spans="1:24" s="33" customFormat="1" ht="16.5" customHeight="1">
      <c r="A9" s="349"/>
      <c r="B9" s="340"/>
      <c r="C9" s="340"/>
      <c r="D9" s="340"/>
      <c r="E9" s="340"/>
      <c r="F9" s="356"/>
      <c r="G9" s="357"/>
      <c r="H9" s="400"/>
      <c r="I9" s="402" t="s">
        <v>21</v>
      </c>
      <c r="J9" s="402" t="s">
        <v>20</v>
      </c>
      <c r="K9" s="402" t="s">
        <v>159</v>
      </c>
      <c r="L9" s="400"/>
      <c r="M9" s="412"/>
      <c r="N9" s="406"/>
      <c r="O9" s="406"/>
      <c r="P9" s="409"/>
      <c r="Q9"/>
      <c r="R9"/>
      <c r="S9"/>
      <c r="T9"/>
      <c r="U9"/>
      <c r="V9"/>
      <c r="W9"/>
      <c r="X9"/>
    </row>
    <row r="10" spans="1:24" s="33" customFormat="1" ht="13.5" thickBot="1">
      <c r="A10" s="350"/>
      <c r="B10" s="341"/>
      <c r="C10" s="341"/>
      <c r="D10" s="341"/>
      <c r="E10" s="341"/>
      <c r="F10" s="358"/>
      <c r="G10" s="359"/>
      <c r="H10" s="324"/>
      <c r="I10" s="403"/>
      <c r="J10" s="403"/>
      <c r="K10" s="403"/>
      <c r="L10" s="324"/>
      <c r="M10" s="413"/>
      <c r="N10" s="407"/>
      <c r="O10" s="407"/>
      <c r="P10" s="410"/>
      <c r="Q10"/>
      <c r="R10"/>
      <c r="S10"/>
      <c r="T10"/>
      <c r="U10"/>
      <c r="V10"/>
      <c r="W10"/>
      <c r="X10"/>
    </row>
    <row r="11" spans="1:24" s="33" customFormat="1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321">
        <v>6</v>
      </c>
      <c r="G11" s="322"/>
      <c r="H11" s="48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51">
        <v>15</v>
      </c>
      <c r="Q11"/>
      <c r="R11"/>
      <c r="S11"/>
      <c r="T11"/>
      <c r="U11"/>
      <c r="V11"/>
      <c r="W11"/>
      <c r="X11"/>
    </row>
    <row r="12" spans="1:24" s="90" customFormat="1" ht="15">
      <c r="A12" s="238"/>
      <c r="B12" s="239"/>
      <c r="C12" s="239"/>
      <c r="D12" s="99"/>
      <c r="E12" s="99"/>
      <c r="F12" s="100" t="s">
        <v>489</v>
      </c>
      <c r="G12" s="101"/>
      <c r="H12" s="102">
        <v>3140959244</v>
      </c>
      <c r="I12" s="102">
        <v>2576341801</v>
      </c>
      <c r="J12" s="102">
        <v>421790752</v>
      </c>
      <c r="K12" s="102">
        <v>140497956</v>
      </c>
      <c r="L12" s="102">
        <v>9790200</v>
      </c>
      <c r="M12" s="102">
        <v>156015116</v>
      </c>
      <c r="N12" s="127">
        <v>82.02404427632872</v>
      </c>
      <c r="O12" s="127">
        <v>13.428724132785977</v>
      </c>
      <c r="P12" s="128">
        <v>4.4730907052800974</v>
      </c>
      <c r="Q12" s="105"/>
      <c r="R12" s="105"/>
      <c r="S12" s="105"/>
      <c r="T12" s="105"/>
      <c r="U12" s="105"/>
      <c r="V12" s="105"/>
      <c r="W12" s="105"/>
      <c r="X12" s="105"/>
    </row>
    <row r="13" spans="1:16" ht="12.75">
      <c r="A13" s="240">
        <v>2</v>
      </c>
      <c r="B13" s="241">
        <v>0</v>
      </c>
      <c r="C13" s="241">
        <v>0</v>
      </c>
      <c r="D13" s="93">
        <v>0</v>
      </c>
      <c r="E13" s="93">
        <v>0</v>
      </c>
      <c r="F13" s="166"/>
      <c r="G13" s="95" t="s">
        <v>285</v>
      </c>
      <c r="H13" s="96">
        <v>140783549</v>
      </c>
      <c r="I13" s="96">
        <v>67500078</v>
      </c>
      <c r="J13" s="96">
        <v>33583921</v>
      </c>
      <c r="K13" s="96">
        <v>39699550</v>
      </c>
      <c r="L13" s="96">
        <v>1318100</v>
      </c>
      <c r="M13" s="96">
        <v>26667217</v>
      </c>
      <c r="N13" s="125">
        <v>47.94</v>
      </c>
      <c r="O13" s="125">
        <v>23.85</v>
      </c>
      <c r="P13" s="126">
        <v>28.19</v>
      </c>
    </row>
    <row r="14" spans="1:16" s="105" customFormat="1" ht="15">
      <c r="A14" s="242"/>
      <c r="B14" s="243"/>
      <c r="C14" s="243"/>
      <c r="D14" s="106"/>
      <c r="E14" s="106"/>
      <c r="F14" s="107" t="s">
        <v>286</v>
      </c>
      <c r="G14" s="108"/>
      <c r="H14" s="109">
        <v>807624559</v>
      </c>
      <c r="I14" s="109">
        <v>667487850</v>
      </c>
      <c r="J14" s="109">
        <v>97769064</v>
      </c>
      <c r="K14" s="109">
        <v>42367645</v>
      </c>
      <c r="L14" s="109">
        <v>850100</v>
      </c>
      <c r="M14" s="109">
        <v>18194281</v>
      </c>
      <c r="N14" s="135">
        <v>82.64828534021834</v>
      </c>
      <c r="O14" s="135">
        <v>12.105756679942667</v>
      </c>
      <c r="P14" s="136">
        <v>5.2459579798389955</v>
      </c>
    </row>
    <row r="15" spans="1:16" ht="12.75">
      <c r="A15" s="244">
        <v>2</v>
      </c>
      <c r="B15" s="245">
        <v>1</v>
      </c>
      <c r="C15" s="245">
        <v>0</v>
      </c>
      <c r="D15" s="10">
        <v>0</v>
      </c>
      <c r="E15" s="10">
        <v>1</v>
      </c>
      <c r="F15" s="23"/>
      <c r="G15" s="18" t="s">
        <v>287</v>
      </c>
      <c r="H15" s="11">
        <v>34779387</v>
      </c>
      <c r="I15" s="11">
        <v>30598817</v>
      </c>
      <c r="J15" s="11">
        <v>3731444</v>
      </c>
      <c r="K15" s="11">
        <v>449126</v>
      </c>
      <c r="L15" s="11">
        <v>0</v>
      </c>
      <c r="M15" s="11">
        <v>0</v>
      </c>
      <c r="N15" s="74">
        <v>87.97</v>
      </c>
      <c r="O15" s="74">
        <v>10.72</v>
      </c>
      <c r="P15" s="75">
        <v>1.29</v>
      </c>
    </row>
    <row r="16" spans="1:16" ht="12.75">
      <c r="A16" s="244">
        <v>2</v>
      </c>
      <c r="B16" s="245">
        <v>2</v>
      </c>
      <c r="C16" s="245">
        <v>0</v>
      </c>
      <c r="D16" s="11">
        <v>0</v>
      </c>
      <c r="E16" s="11">
        <v>1</v>
      </c>
      <c r="F16" s="23"/>
      <c r="G16" s="41" t="s">
        <v>288</v>
      </c>
      <c r="H16" s="11">
        <v>45720437</v>
      </c>
      <c r="I16" s="11">
        <v>34514038</v>
      </c>
      <c r="J16" s="11">
        <v>8687741</v>
      </c>
      <c r="K16" s="11">
        <v>2518658</v>
      </c>
      <c r="L16" s="11">
        <v>0</v>
      </c>
      <c r="M16" s="11">
        <v>0</v>
      </c>
      <c r="N16" s="74">
        <v>75.48</v>
      </c>
      <c r="O16" s="74">
        <v>19</v>
      </c>
      <c r="P16" s="75">
        <v>5.5</v>
      </c>
    </row>
    <row r="17" spans="1:16" ht="12.75">
      <c r="A17" s="244">
        <v>2</v>
      </c>
      <c r="B17" s="245">
        <v>3</v>
      </c>
      <c r="C17" s="245">
        <v>0</v>
      </c>
      <c r="D17" s="16">
        <v>0</v>
      </c>
      <c r="E17" s="16">
        <v>1</v>
      </c>
      <c r="F17" s="23"/>
      <c r="G17" s="21" t="s">
        <v>289</v>
      </c>
      <c r="H17" s="11">
        <v>45070138</v>
      </c>
      <c r="I17" s="11">
        <v>45006478</v>
      </c>
      <c r="J17" s="11">
        <v>63660</v>
      </c>
      <c r="K17" s="11">
        <v>0</v>
      </c>
      <c r="L17" s="11">
        <v>0</v>
      </c>
      <c r="M17" s="11">
        <v>2291477</v>
      </c>
      <c r="N17" s="74">
        <v>99.85</v>
      </c>
      <c r="O17" s="74">
        <v>0.14</v>
      </c>
      <c r="P17" s="75">
        <v>0</v>
      </c>
    </row>
    <row r="18" spans="1:16" ht="12.75">
      <c r="A18" s="244">
        <v>2</v>
      </c>
      <c r="B18" s="245">
        <v>4</v>
      </c>
      <c r="C18" s="245">
        <v>0</v>
      </c>
      <c r="D18" s="16">
        <v>0</v>
      </c>
      <c r="E18" s="16">
        <v>1</v>
      </c>
      <c r="F18" s="23"/>
      <c r="G18" s="21" t="s">
        <v>290</v>
      </c>
      <c r="H18" s="11">
        <v>20428584</v>
      </c>
      <c r="I18" s="11">
        <v>14025627</v>
      </c>
      <c r="J18" s="11">
        <v>4998276</v>
      </c>
      <c r="K18" s="11">
        <v>1404681</v>
      </c>
      <c r="L18" s="11">
        <v>0</v>
      </c>
      <c r="M18" s="11">
        <v>0</v>
      </c>
      <c r="N18" s="74">
        <v>68.65</v>
      </c>
      <c r="O18" s="74">
        <v>24.46</v>
      </c>
      <c r="P18" s="75">
        <v>6.87</v>
      </c>
    </row>
    <row r="19" spans="1:16" ht="12.75">
      <c r="A19" s="244">
        <v>2</v>
      </c>
      <c r="B19" s="245">
        <v>5</v>
      </c>
      <c r="C19" s="245">
        <v>0</v>
      </c>
      <c r="D19" s="16">
        <v>0</v>
      </c>
      <c r="E19" s="16">
        <v>1</v>
      </c>
      <c r="F19" s="23"/>
      <c r="G19" s="21" t="s">
        <v>291</v>
      </c>
      <c r="H19" s="11">
        <v>22105456</v>
      </c>
      <c r="I19" s="11">
        <v>15994949</v>
      </c>
      <c r="J19" s="11">
        <v>4675161</v>
      </c>
      <c r="K19" s="11">
        <v>1435346</v>
      </c>
      <c r="L19" s="11">
        <v>0</v>
      </c>
      <c r="M19" s="11">
        <v>0</v>
      </c>
      <c r="N19" s="74">
        <v>72.35</v>
      </c>
      <c r="O19" s="74">
        <v>21.14</v>
      </c>
      <c r="P19" s="75">
        <v>6.49</v>
      </c>
    </row>
    <row r="20" spans="1:16" ht="12.75">
      <c r="A20" s="244">
        <v>2</v>
      </c>
      <c r="B20" s="245">
        <v>6</v>
      </c>
      <c r="C20" s="245">
        <v>0</v>
      </c>
      <c r="D20" s="16">
        <v>0</v>
      </c>
      <c r="E20" s="16">
        <v>1</v>
      </c>
      <c r="F20" s="23"/>
      <c r="G20" s="21" t="s">
        <v>292</v>
      </c>
      <c r="H20" s="11">
        <v>22066645</v>
      </c>
      <c r="I20" s="11">
        <v>16277836</v>
      </c>
      <c r="J20" s="11">
        <v>5058596</v>
      </c>
      <c r="K20" s="11">
        <v>730213</v>
      </c>
      <c r="L20" s="11">
        <v>0</v>
      </c>
      <c r="M20" s="11">
        <v>0</v>
      </c>
      <c r="N20" s="74">
        <v>73.76</v>
      </c>
      <c r="O20" s="74">
        <v>22.92</v>
      </c>
      <c r="P20" s="75">
        <v>3.3</v>
      </c>
    </row>
    <row r="21" spans="1:16" ht="12.75">
      <c r="A21" s="244">
        <v>2</v>
      </c>
      <c r="B21" s="245">
        <v>7</v>
      </c>
      <c r="C21" s="245">
        <v>0</v>
      </c>
      <c r="D21" s="16">
        <v>0</v>
      </c>
      <c r="E21" s="16">
        <v>1</v>
      </c>
      <c r="F21" s="23"/>
      <c r="G21" s="21" t="s">
        <v>293</v>
      </c>
      <c r="H21" s="11">
        <v>15868131</v>
      </c>
      <c r="I21" s="11">
        <v>11002896</v>
      </c>
      <c r="J21" s="11">
        <v>4082327</v>
      </c>
      <c r="K21" s="11">
        <v>782908</v>
      </c>
      <c r="L21" s="11">
        <v>0</v>
      </c>
      <c r="M21" s="11">
        <v>0</v>
      </c>
      <c r="N21" s="74">
        <v>69.33</v>
      </c>
      <c r="O21" s="74">
        <v>25.72</v>
      </c>
      <c r="P21" s="75">
        <v>4.93</v>
      </c>
    </row>
    <row r="22" spans="1:16" ht="12.75">
      <c r="A22" s="244">
        <v>2</v>
      </c>
      <c r="B22" s="245">
        <v>8</v>
      </c>
      <c r="C22" s="245">
        <v>0</v>
      </c>
      <c r="D22" s="16">
        <v>0</v>
      </c>
      <c r="E22" s="16">
        <v>1</v>
      </c>
      <c r="F22" s="23"/>
      <c r="G22" s="21" t="s">
        <v>294</v>
      </c>
      <c r="H22" s="11">
        <v>84109965</v>
      </c>
      <c r="I22" s="11">
        <v>64686702</v>
      </c>
      <c r="J22" s="11">
        <v>15632083</v>
      </c>
      <c r="K22" s="11">
        <v>3791180</v>
      </c>
      <c r="L22" s="11">
        <v>0</v>
      </c>
      <c r="M22" s="11">
        <v>0</v>
      </c>
      <c r="N22" s="74">
        <v>76.9</v>
      </c>
      <c r="O22" s="74">
        <v>18.58</v>
      </c>
      <c r="P22" s="75">
        <v>4.5</v>
      </c>
    </row>
    <row r="23" spans="1:16" ht="12.75">
      <c r="A23" s="244">
        <v>2</v>
      </c>
      <c r="B23" s="245">
        <v>9</v>
      </c>
      <c r="C23" s="245">
        <v>0</v>
      </c>
      <c r="D23" s="16">
        <v>0</v>
      </c>
      <c r="E23" s="16">
        <v>1</v>
      </c>
      <c r="F23" s="23"/>
      <c r="G23" s="21" t="s">
        <v>295</v>
      </c>
      <c r="H23" s="11">
        <v>9621945</v>
      </c>
      <c r="I23" s="11">
        <v>4467677</v>
      </c>
      <c r="J23" s="11">
        <v>3355520</v>
      </c>
      <c r="K23" s="11">
        <v>1798748</v>
      </c>
      <c r="L23" s="11">
        <v>0</v>
      </c>
      <c r="M23" s="11">
        <v>0</v>
      </c>
      <c r="N23" s="74">
        <v>46.43</v>
      </c>
      <c r="O23" s="74">
        <v>34.87</v>
      </c>
      <c r="P23" s="75">
        <v>18.69</v>
      </c>
    </row>
    <row r="24" spans="1:16" ht="12.75">
      <c r="A24" s="244">
        <v>2</v>
      </c>
      <c r="B24" s="245">
        <v>10</v>
      </c>
      <c r="C24" s="245">
        <v>0</v>
      </c>
      <c r="D24" s="16">
        <v>0</v>
      </c>
      <c r="E24" s="16">
        <v>1</v>
      </c>
      <c r="F24" s="23"/>
      <c r="G24" s="21" t="s">
        <v>296</v>
      </c>
      <c r="H24" s="11">
        <v>28885339</v>
      </c>
      <c r="I24" s="11">
        <v>22308080</v>
      </c>
      <c r="J24" s="11">
        <v>5605243</v>
      </c>
      <c r="K24" s="11">
        <v>972016</v>
      </c>
      <c r="L24" s="11">
        <v>0</v>
      </c>
      <c r="M24" s="11">
        <v>0</v>
      </c>
      <c r="N24" s="74">
        <v>77.22</v>
      </c>
      <c r="O24" s="74">
        <v>19.4</v>
      </c>
      <c r="P24" s="75">
        <v>3.36</v>
      </c>
    </row>
    <row r="25" spans="1:16" ht="12.75">
      <c r="A25" s="244">
        <v>2</v>
      </c>
      <c r="B25" s="245">
        <v>11</v>
      </c>
      <c r="C25" s="245">
        <v>0</v>
      </c>
      <c r="D25" s="16">
        <v>0</v>
      </c>
      <c r="E25" s="16">
        <v>1</v>
      </c>
      <c r="F25" s="23"/>
      <c r="G25" s="21" t="s">
        <v>297</v>
      </c>
      <c r="H25" s="11">
        <v>21760169</v>
      </c>
      <c r="I25" s="11">
        <v>20776570</v>
      </c>
      <c r="J25" s="11">
        <v>0</v>
      </c>
      <c r="K25" s="11">
        <v>983599</v>
      </c>
      <c r="L25" s="11">
        <v>684200</v>
      </c>
      <c r="M25" s="11">
        <v>7935591</v>
      </c>
      <c r="N25" s="74">
        <v>95.47</v>
      </c>
      <c r="O25" s="74">
        <v>0</v>
      </c>
      <c r="P25" s="75">
        <v>4.52</v>
      </c>
    </row>
    <row r="26" spans="1:16" ht="12.75">
      <c r="A26" s="244">
        <v>2</v>
      </c>
      <c r="B26" s="245">
        <v>12</v>
      </c>
      <c r="C26" s="245">
        <v>0</v>
      </c>
      <c r="D26" s="16">
        <v>0</v>
      </c>
      <c r="E26" s="16">
        <v>1</v>
      </c>
      <c r="F26" s="23"/>
      <c r="G26" s="21" t="s">
        <v>298</v>
      </c>
      <c r="H26" s="11">
        <v>24459459</v>
      </c>
      <c r="I26" s="11">
        <v>16952106</v>
      </c>
      <c r="J26" s="11">
        <v>5674173</v>
      </c>
      <c r="K26" s="11">
        <v>1833180</v>
      </c>
      <c r="L26" s="11">
        <v>0</v>
      </c>
      <c r="M26" s="11">
        <v>0</v>
      </c>
      <c r="N26" s="74">
        <v>69.3</v>
      </c>
      <c r="O26" s="74">
        <v>23.19</v>
      </c>
      <c r="P26" s="75">
        <v>7.49</v>
      </c>
    </row>
    <row r="27" spans="1:16" ht="12.75">
      <c r="A27" s="244">
        <v>2</v>
      </c>
      <c r="B27" s="245">
        <v>13</v>
      </c>
      <c r="C27" s="245">
        <v>0</v>
      </c>
      <c r="D27" s="16">
        <v>0</v>
      </c>
      <c r="E27" s="16">
        <v>1</v>
      </c>
      <c r="F27" s="23"/>
      <c r="G27" s="21" t="s">
        <v>299</v>
      </c>
      <c r="H27" s="11">
        <v>20676837</v>
      </c>
      <c r="I27" s="11">
        <v>16206634</v>
      </c>
      <c r="J27" s="11">
        <v>2512357</v>
      </c>
      <c r="K27" s="11">
        <v>1957846</v>
      </c>
      <c r="L27" s="11">
        <v>0</v>
      </c>
      <c r="M27" s="11">
        <v>0</v>
      </c>
      <c r="N27" s="74">
        <v>78.38</v>
      </c>
      <c r="O27" s="74">
        <v>12.15</v>
      </c>
      <c r="P27" s="75">
        <v>9.46</v>
      </c>
    </row>
    <row r="28" spans="1:16" ht="12.75">
      <c r="A28" s="244">
        <v>2</v>
      </c>
      <c r="B28" s="245">
        <v>14</v>
      </c>
      <c r="C28" s="245">
        <v>0</v>
      </c>
      <c r="D28" s="16">
        <v>0</v>
      </c>
      <c r="E28" s="16">
        <v>1</v>
      </c>
      <c r="F28" s="23"/>
      <c r="G28" s="21" t="s">
        <v>300</v>
      </c>
      <c r="H28" s="11">
        <v>42934949</v>
      </c>
      <c r="I28" s="11">
        <v>38168209</v>
      </c>
      <c r="J28" s="11">
        <v>3590712</v>
      </c>
      <c r="K28" s="11">
        <v>1176028</v>
      </c>
      <c r="L28" s="11">
        <v>0</v>
      </c>
      <c r="M28" s="11">
        <v>0</v>
      </c>
      <c r="N28" s="74">
        <v>88.89</v>
      </c>
      <c r="O28" s="74">
        <v>8.36</v>
      </c>
      <c r="P28" s="75">
        <v>2.73</v>
      </c>
    </row>
    <row r="29" spans="1:16" ht="12.75">
      <c r="A29" s="244">
        <v>2</v>
      </c>
      <c r="B29" s="245">
        <v>15</v>
      </c>
      <c r="C29" s="245">
        <v>0</v>
      </c>
      <c r="D29" s="16">
        <v>0</v>
      </c>
      <c r="E29" s="16">
        <v>1</v>
      </c>
      <c r="F29" s="23"/>
      <c r="G29" s="21" t="s">
        <v>301</v>
      </c>
      <c r="H29" s="11">
        <v>21226233</v>
      </c>
      <c r="I29" s="11">
        <v>19495789</v>
      </c>
      <c r="J29" s="11">
        <v>322282</v>
      </c>
      <c r="K29" s="11">
        <v>1408162</v>
      </c>
      <c r="L29" s="11">
        <v>0</v>
      </c>
      <c r="M29" s="11">
        <v>0</v>
      </c>
      <c r="N29" s="74">
        <v>91.84</v>
      </c>
      <c r="O29" s="74">
        <v>1.51</v>
      </c>
      <c r="P29" s="75">
        <v>6.63</v>
      </c>
    </row>
    <row r="30" spans="1:16" ht="12.75">
      <c r="A30" s="244">
        <v>2</v>
      </c>
      <c r="B30" s="245">
        <v>16</v>
      </c>
      <c r="C30" s="245">
        <v>0</v>
      </c>
      <c r="D30" s="16">
        <v>0</v>
      </c>
      <c r="E30" s="16">
        <v>1</v>
      </c>
      <c r="F30" s="23"/>
      <c r="G30" s="21" t="s">
        <v>302</v>
      </c>
      <c r="H30" s="11">
        <v>12565869</v>
      </c>
      <c r="I30" s="11">
        <v>11570807</v>
      </c>
      <c r="J30" s="11">
        <v>0</v>
      </c>
      <c r="K30" s="11">
        <v>995062</v>
      </c>
      <c r="L30" s="11">
        <v>0</v>
      </c>
      <c r="M30" s="11">
        <v>5192519</v>
      </c>
      <c r="N30" s="74">
        <v>92.08</v>
      </c>
      <c r="O30" s="74">
        <v>0</v>
      </c>
      <c r="P30" s="75">
        <v>7.91</v>
      </c>
    </row>
    <row r="31" spans="1:16" ht="12.75">
      <c r="A31" s="244">
        <v>2</v>
      </c>
      <c r="B31" s="245">
        <v>17</v>
      </c>
      <c r="C31" s="245">
        <v>0</v>
      </c>
      <c r="D31" s="16">
        <v>0</v>
      </c>
      <c r="E31" s="16">
        <v>1</v>
      </c>
      <c r="F31" s="23"/>
      <c r="G31" s="21" t="s">
        <v>303</v>
      </c>
      <c r="H31" s="11">
        <v>26543696</v>
      </c>
      <c r="I31" s="11">
        <v>21397724</v>
      </c>
      <c r="J31" s="11">
        <v>2487335</v>
      </c>
      <c r="K31" s="11">
        <v>2658637</v>
      </c>
      <c r="L31" s="11">
        <v>0</v>
      </c>
      <c r="M31" s="11">
        <v>0</v>
      </c>
      <c r="N31" s="74">
        <v>80.61</v>
      </c>
      <c r="O31" s="74">
        <v>9.37</v>
      </c>
      <c r="P31" s="75">
        <v>10.01</v>
      </c>
    </row>
    <row r="32" spans="1:16" ht="12.75">
      <c r="A32" s="244">
        <v>2</v>
      </c>
      <c r="B32" s="245">
        <v>18</v>
      </c>
      <c r="C32" s="245">
        <v>0</v>
      </c>
      <c r="D32" s="16">
        <v>0</v>
      </c>
      <c r="E32" s="16">
        <v>1</v>
      </c>
      <c r="F32" s="23"/>
      <c r="G32" s="21" t="s">
        <v>304</v>
      </c>
      <c r="H32" s="11">
        <v>12942272</v>
      </c>
      <c r="I32" s="11">
        <v>9398782</v>
      </c>
      <c r="J32" s="11">
        <v>1449850</v>
      </c>
      <c r="K32" s="11">
        <v>2093640</v>
      </c>
      <c r="L32" s="11">
        <v>0</v>
      </c>
      <c r="M32" s="11">
        <v>0</v>
      </c>
      <c r="N32" s="74">
        <v>72.62</v>
      </c>
      <c r="O32" s="74">
        <v>11.2</v>
      </c>
      <c r="P32" s="75">
        <v>16.17</v>
      </c>
    </row>
    <row r="33" spans="1:16" ht="12.75">
      <c r="A33" s="244">
        <v>2</v>
      </c>
      <c r="B33" s="245">
        <v>19</v>
      </c>
      <c r="C33" s="245">
        <v>0</v>
      </c>
      <c r="D33" s="16">
        <v>0</v>
      </c>
      <c r="E33" s="16">
        <v>1</v>
      </c>
      <c r="F33" s="23"/>
      <c r="G33" s="21" t="s">
        <v>305</v>
      </c>
      <c r="H33" s="11">
        <v>67185014</v>
      </c>
      <c r="I33" s="11">
        <v>62023481</v>
      </c>
      <c r="J33" s="11">
        <v>3774991</v>
      </c>
      <c r="K33" s="11">
        <v>1386542</v>
      </c>
      <c r="L33" s="11">
        <v>0</v>
      </c>
      <c r="M33" s="11">
        <v>0</v>
      </c>
      <c r="N33" s="74">
        <v>92.31</v>
      </c>
      <c r="O33" s="74">
        <v>5.61</v>
      </c>
      <c r="P33" s="75">
        <v>2.06</v>
      </c>
    </row>
    <row r="34" spans="1:16" ht="12.75">
      <c r="A34" s="244">
        <v>2</v>
      </c>
      <c r="B34" s="245">
        <v>20</v>
      </c>
      <c r="C34" s="245">
        <v>0</v>
      </c>
      <c r="D34" s="16">
        <v>0</v>
      </c>
      <c r="E34" s="16">
        <v>1</v>
      </c>
      <c r="F34" s="23"/>
      <c r="G34" s="21" t="s">
        <v>306</v>
      </c>
      <c r="H34" s="11">
        <v>25427677</v>
      </c>
      <c r="I34" s="11">
        <v>21010639</v>
      </c>
      <c r="J34" s="11">
        <v>2066528</v>
      </c>
      <c r="K34" s="11">
        <v>2350510</v>
      </c>
      <c r="L34" s="11">
        <v>0</v>
      </c>
      <c r="M34" s="11">
        <v>0</v>
      </c>
      <c r="N34" s="74">
        <v>82.62</v>
      </c>
      <c r="O34" s="74">
        <v>8.12</v>
      </c>
      <c r="P34" s="75">
        <v>9.24</v>
      </c>
    </row>
    <row r="35" spans="1:16" ht="12.75">
      <c r="A35" s="244">
        <v>2</v>
      </c>
      <c r="B35" s="245">
        <v>21</v>
      </c>
      <c r="C35" s="245">
        <v>0</v>
      </c>
      <c r="D35" s="16">
        <v>0</v>
      </c>
      <c r="E35" s="16">
        <v>1</v>
      </c>
      <c r="F35" s="23"/>
      <c r="G35" s="21" t="s">
        <v>307</v>
      </c>
      <c r="H35" s="11">
        <v>64137758</v>
      </c>
      <c r="I35" s="11">
        <v>56433295</v>
      </c>
      <c r="J35" s="11">
        <v>5881873</v>
      </c>
      <c r="K35" s="11">
        <v>1822590</v>
      </c>
      <c r="L35" s="11">
        <v>0</v>
      </c>
      <c r="M35" s="11">
        <v>0</v>
      </c>
      <c r="N35" s="74">
        <v>87.98</v>
      </c>
      <c r="O35" s="74">
        <v>9.17</v>
      </c>
      <c r="P35" s="75">
        <v>2.84</v>
      </c>
    </row>
    <row r="36" spans="1:16" ht="12.75">
      <c r="A36" s="244">
        <v>2</v>
      </c>
      <c r="B36" s="245">
        <v>22</v>
      </c>
      <c r="C36" s="245">
        <v>0</v>
      </c>
      <c r="D36" s="16">
        <v>0</v>
      </c>
      <c r="E36" s="16">
        <v>1</v>
      </c>
      <c r="F36" s="23"/>
      <c r="G36" s="21" t="s">
        <v>308</v>
      </c>
      <c r="H36" s="11">
        <v>26530910</v>
      </c>
      <c r="I36" s="11">
        <v>22339432</v>
      </c>
      <c r="J36" s="11">
        <v>3375660</v>
      </c>
      <c r="K36" s="11">
        <v>815818</v>
      </c>
      <c r="L36" s="11">
        <v>0</v>
      </c>
      <c r="M36" s="11">
        <v>0</v>
      </c>
      <c r="N36" s="74">
        <v>84.2</v>
      </c>
      <c r="O36" s="74">
        <v>12.72</v>
      </c>
      <c r="P36" s="75">
        <v>3.07</v>
      </c>
    </row>
    <row r="37" spans="1:16" ht="12.75">
      <c r="A37" s="244">
        <v>2</v>
      </c>
      <c r="B37" s="245">
        <v>23</v>
      </c>
      <c r="C37" s="245">
        <v>0</v>
      </c>
      <c r="D37" s="16">
        <v>0</v>
      </c>
      <c r="E37" s="16">
        <v>1</v>
      </c>
      <c r="F37" s="23"/>
      <c r="G37" s="21" t="s">
        <v>309</v>
      </c>
      <c r="H37" s="11">
        <v>24778177</v>
      </c>
      <c r="I37" s="11">
        <v>19809145</v>
      </c>
      <c r="J37" s="11">
        <v>0</v>
      </c>
      <c r="K37" s="11">
        <v>4969032</v>
      </c>
      <c r="L37" s="11">
        <v>0</v>
      </c>
      <c r="M37" s="11">
        <v>2774694</v>
      </c>
      <c r="N37" s="74">
        <v>79.94</v>
      </c>
      <c r="O37" s="74">
        <v>0</v>
      </c>
      <c r="P37" s="75">
        <v>20.05</v>
      </c>
    </row>
    <row r="38" spans="1:16" ht="12.75">
      <c r="A38" s="244">
        <v>2</v>
      </c>
      <c r="B38" s="245">
        <v>24</v>
      </c>
      <c r="C38" s="245">
        <v>0</v>
      </c>
      <c r="D38" s="16">
        <v>0</v>
      </c>
      <c r="E38" s="16">
        <v>1</v>
      </c>
      <c r="F38" s="23"/>
      <c r="G38" s="21" t="s">
        <v>310</v>
      </c>
      <c r="H38" s="11">
        <v>33808114</v>
      </c>
      <c r="I38" s="11">
        <v>26015397</v>
      </c>
      <c r="J38" s="11">
        <v>5850396</v>
      </c>
      <c r="K38" s="11">
        <v>1942321</v>
      </c>
      <c r="L38" s="11">
        <v>165900</v>
      </c>
      <c r="M38" s="11">
        <v>0</v>
      </c>
      <c r="N38" s="74">
        <v>76.95</v>
      </c>
      <c r="O38" s="74">
        <v>17.3</v>
      </c>
      <c r="P38" s="75">
        <v>5.74</v>
      </c>
    </row>
    <row r="39" spans="1:16" ht="12.75">
      <c r="A39" s="244">
        <v>2</v>
      </c>
      <c r="B39" s="245">
        <v>25</v>
      </c>
      <c r="C39" s="245">
        <v>0</v>
      </c>
      <c r="D39" s="16">
        <v>0</v>
      </c>
      <c r="E39" s="16">
        <v>1</v>
      </c>
      <c r="F39" s="23"/>
      <c r="G39" s="21" t="s">
        <v>311</v>
      </c>
      <c r="H39" s="11">
        <v>32744036</v>
      </c>
      <c r="I39" s="11">
        <v>32017162</v>
      </c>
      <c r="J39" s="11">
        <v>0</v>
      </c>
      <c r="K39" s="11">
        <v>726874</v>
      </c>
      <c r="L39" s="11">
        <v>0</v>
      </c>
      <c r="M39" s="11">
        <v>0</v>
      </c>
      <c r="N39" s="74">
        <v>97.78</v>
      </c>
      <c r="O39" s="74">
        <v>0</v>
      </c>
      <c r="P39" s="75">
        <v>2.21</v>
      </c>
    </row>
    <row r="40" spans="1:16" ht="12.75">
      <c r="A40" s="244">
        <v>2</v>
      </c>
      <c r="B40" s="245">
        <v>26</v>
      </c>
      <c r="C40" s="245">
        <v>0</v>
      </c>
      <c r="D40" s="16">
        <v>0</v>
      </c>
      <c r="E40" s="16">
        <v>1</v>
      </c>
      <c r="F40" s="23"/>
      <c r="G40" s="21" t="s">
        <v>312</v>
      </c>
      <c r="H40" s="11">
        <v>21247362</v>
      </c>
      <c r="I40" s="11">
        <v>14989578</v>
      </c>
      <c r="J40" s="11">
        <v>4892856</v>
      </c>
      <c r="K40" s="11">
        <v>1364928</v>
      </c>
      <c r="L40" s="11">
        <v>0</v>
      </c>
      <c r="M40" s="11">
        <v>0</v>
      </c>
      <c r="N40" s="74">
        <v>70.54</v>
      </c>
      <c r="O40" s="74">
        <v>23.02</v>
      </c>
      <c r="P40" s="75">
        <v>6.42</v>
      </c>
    </row>
    <row r="41" spans="1:16" s="105" customFormat="1" ht="15">
      <c r="A41" s="248"/>
      <c r="B41" s="249"/>
      <c r="C41" s="249"/>
      <c r="D41" s="112"/>
      <c r="E41" s="112"/>
      <c r="F41" s="113" t="s">
        <v>313</v>
      </c>
      <c r="G41" s="114"/>
      <c r="H41" s="115">
        <v>722419966</v>
      </c>
      <c r="I41" s="115">
        <v>683076201</v>
      </c>
      <c r="J41" s="115">
        <v>0</v>
      </c>
      <c r="K41" s="115">
        <v>39343765</v>
      </c>
      <c r="L41" s="115">
        <v>7622000</v>
      </c>
      <c r="M41" s="115">
        <v>56893063</v>
      </c>
      <c r="N41" s="142">
        <v>94.5538929083253</v>
      </c>
      <c r="O41" s="142">
        <v>0</v>
      </c>
      <c r="P41" s="143">
        <v>5.446107091674706</v>
      </c>
    </row>
    <row r="42" spans="1:16" ht="12.75">
      <c r="A42" s="244">
        <v>2</v>
      </c>
      <c r="B42" s="245">
        <v>61</v>
      </c>
      <c r="C42" s="245">
        <v>0</v>
      </c>
      <c r="D42" s="16">
        <v>0</v>
      </c>
      <c r="E42" s="16">
        <v>2</v>
      </c>
      <c r="F42" s="23"/>
      <c r="G42" s="21" t="s">
        <v>314</v>
      </c>
      <c r="H42" s="11">
        <v>91664572</v>
      </c>
      <c r="I42" s="11">
        <v>84494706</v>
      </c>
      <c r="J42" s="11">
        <v>0</v>
      </c>
      <c r="K42" s="11">
        <v>7169866</v>
      </c>
      <c r="L42" s="11">
        <v>5730200</v>
      </c>
      <c r="M42" s="11">
        <v>0</v>
      </c>
      <c r="N42" s="74">
        <v>92.17</v>
      </c>
      <c r="O42" s="74">
        <v>0</v>
      </c>
      <c r="P42" s="75">
        <v>7.82</v>
      </c>
    </row>
    <row r="43" spans="1:16" ht="12.75">
      <c r="A43" s="244">
        <v>2</v>
      </c>
      <c r="B43" s="245">
        <v>62</v>
      </c>
      <c r="C43" s="245">
        <v>0</v>
      </c>
      <c r="D43" s="16">
        <v>0</v>
      </c>
      <c r="E43" s="16">
        <v>2</v>
      </c>
      <c r="F43" s="23"/>
      <c r="G43" s="21" t="s">
        <v>315</v>
      </c>
      <c r="H43" s="11">
        <v>123660564</v>
      </c>
      <c r="I43" s="11">
        <v>115088263</v>
      </c>
      <c r="J43" s="11">
        <v>0</v>
      </c>
      <c r="K43" s="11">
        <v>8572301</v>
      </c>
      <c r="L43" s="11">
        <v>1891800</v>
      </c>
      <c r="M43" s="11">
        <v>0</v>
      </c>
      <c r="N43" s="74">
        <v>93.06</v>
      </c>
      <c r="O43" s="74">
        <v>0</v>
      </c>
      <c r="P43" s="75">
        <v>6.93</v>
      </c>
    </row>
    <row r="44" spans="1:16" ht="12.75">
      <c r="A44" s="244">
        <v>2</v>
      </c>
      <c r="B44" s="245">
        <v>64</v>
      </c>
      <c r="C44" s="245">
        <v>0</v>
      </c>
      <c r="D44" s="16">
        <v>0</v>
      </c>
      <c r="E44" s="16">
        <v>2</v>
      </c>
      <c r="F44" s="23"/>
      <c r="G44" s="21" t="s">
        <v>316</v>
      </c>
      <c r="H44" s="11">
        <v>507094830</v>
      </c>
      <c r="I44" s="11">
        <v>483493232</v>
      </c>
      <c r="J44" s="11">
        <v>0</v>
      </c>
      <c r="K44" s="11">
        <v>23601598</v>
      </c>
      <c r="L44" s="11">
        <v>0</v>
      </c>
      <c r="M44" s="11">
        <v>56893063</v>
      </c>
      <c r="N44" s="74">
        <v>95.34</v>
      </c>
      <c r="O44" s="74">
        <v>0</v>
      </c>
      <c r="P44" s="75">
        <v>4.65</v>
      </c>
    </row>
    <row r="45" spans="1:16" s="105" customFormat="1" ht="15">
      <c r="A45" s="248"/>
      <c r="B45" s="249"/>
      <c r="C45" s="249"/>
      <c r="D45" s="112"/>
      <c r="E45" s="112"/>
      <c r="F45" s="113" t="s">
        <v>317</v>
      </c>
      <c r="G45" s="114"/>
      <c r="H45" s="115">
        <v>1470131170</v>
      </c>
      <c r="I45" s="115">
        <v>1158277672</v>
      </c>
      <c r="J45" s="115">
        <v>290437767</v>
      </c>
      <c r="K45" s="115">
        <v>19086996</v>
      </c>
      <c r="L45" s="115">
        <v>0</v>
      </c>
      <c r="M45" s="115">
        <v>54260555</v>
      </c>
      <c r="N45" s="142">
        <v>78.78736915699842</v>
      </c>
      <c r="O45" s="142">
        <v>19.75590837925027</v>
      </c>
      <c r="P45" s="143">
        <v>1.29831925133592</v>
      </c>
    </row>
    <row r="46" spans="1:16" s="105" customFormat="1" ht="15">
      <c r="A46" s="248"/>
      <c r="B46" s="249"/>
      <c r="C46" s="249"/>
      <c r="D46" s="112"/>
      <c r="E46" s="112"/>
      <c r="F46" s="113" t="s">
        <v>318</v>
      </c>
      <c r="G46" s="114"/>
      <c r="H46" s="115">
        <v>454575850</v>
      </c>
      <c r="I46" s="115">
        <v>397013341</v>
      </c>
      <c r="J46" s="115">
        <v>48249458</v>
      </c>
      <c r="K46" s="115">
        <v>8647385</v>
      </c>
      <c r="L46" s="115">
        <v>0</v>
      </c>
      <c r="M46" s="115">
        <v>244964</v>
      </c>
      <c r="N46" s="142">
        <v>87.33709478847149</v>
      </c>
      <c r="O46" s="142">
        <v>10.614170990385873</v>
      </c>
      <c r="P46" s="143">
        <v>1.9022974933666184</v>
      </c>
    </row>
    <row r="47" spans="1:16" ht="12.75">
      <c r="A47" s="244">
        <v>2</v>
      </c>
      <c r="B47" s="245">
        <v>2</v>
      </c>
      <c r="C47" s="245">
        <v>1</v>
      </c>
      <c r="D47" s="16">
        <v>1</v>
      </c>
      <c r="E47" s="16">
        <v>0</v>
      </c>
      <c r="F47" s="23"/>
      <c r="G47" s="21" t="s">
        <v>319</v>
      </c>
      <c r="H47" s="11">
        <v>23091128</v>
      </c>
      <c r="I47" s="11">
        <v>13593347</v>
      </c>
      <c r="J47" s="11">
        <v>9019845</v>
      </c>
      <c r="K47" s="11">
        <v>477936</v>
      </c>
      <c r="L47" s="11">
        <v>0</v>
      </c>
      <c r="M47" s="11">
        <v>0</v>
      </c>
      <c r="N47" s="74">
        <v>58.86</v>
      </c>
      <c r="O47" s="74">
        <v>39.06</v>
      </c>
      <c r="P47" s="75">
        <v>2.06</v>
      </c>
    </row>
    <row r="48" spans="1:16" ht="12.75">
      <c r="A48" s="244">
        <v>2</v>
      </c>
      <c r="B48" s="245">
        <v>21</v>
      </c>
      <c r="C48" s="245">
        <v>1</v>
      </c>
      <c r="D48" s="16">
        <v>1</v>
      </c>
      <c r="E48" s="16">
        <v>0</v>
      </c>
      <c r="F48" s="23"/>
      <c r="G48" s="21" t="s">
        <v>320</v>
      </c>
      <c r="H48" s="11">
        <v>13170101</v>
      </c>
      <c r="I48" s="11">
        <v>6617075</v>
      </c>
      <c r="J48" s="11">
        <v>6231907</v>
      </c>
      <c r="K48" s="11">
        <v>321119</v>
      </c>
      <c r="L48" s="11">
        <v>0</v>
      </c>
      <c r="M48" s="11">
        <v>0</v>
      </c>
      <c r="N48" s="74">
        <v>50.24</v>
      </c>
      <c r="O48" s="74">
        <v>47.31</v>
      </c>
      <c r="P48" s="75">
        <v>2.43</v>
      </c>
    </row>
    <row r="49" spans="1:16" ht="12.75">
      <c r="A49" s="246">
        <v>2</v>
      </c>
      <c r="B49" s="247">
        <v>1</v>
      </c>
      <c r="C49" s="247">
        <v>1</v>
      </c>
      <c r="D49" s="35">
        <v>1</v>
      </c>
      <c r="E49" s="35">
        <v>0</v>
      </c>
      <c r="F49" s="45"/>
      <c r="G49" s="43" t="s">
        <v>321</v>
      </c>
      <c r="H49" s="60">
        <v>21110261</v>
      </c>
      <c r="I49" s="60">
        <v>20804750</v>
      </c>
      <c r="J49" s="60">
        <v>0</v>
      </c>
      <c r="K49" s="60">
        <v>305511</v>
      </c>
      <c r="L49" s="60">
        <v>0</v>
      </c>
      <c r="M49" s="60">
        <v>0</v>
      </c>
      <c r="N49" s="85">
        <v>98.55</v>
      </c>
      <c r="O49" s="85">
        <v>0</v>
      </c>
      <c r="P49" s="86">
        <v>1.44</v>
      </c>
    </row>
    <row r="50" spans="1:16" ht="12.75">
      <c r="A50" s="246">
        <v>2</v>
      </c>
      <c r="B50" s="247">
        <v>9</v>
      </c>
      <c r="C50" s="247">
        <v>1</v>
      </c>
      <c r="D50" s="35">
        <v>1</v>
      </c>
      <c r="E50" s="35">
        <v>0</v>
      </c>
      <c r="F50" s="45"/>
      <c r="G50" s="43" t="s">
        <v>322</v>
      </c>
      <c r="H50" s="60">
        <v>12041174</v>
      </c>
      <c r="I50" s="60">
        <v>8556745</v>
      </c>
      <c r="J50" s="60">
        <v>3271085</v>
      </c>
      <c r="K50" s="60">
        <v>213344</v>
      </c>
      <c r="L50" s="60">
        <v>0</v>
      </c>
      <c r="M50" s="60">
        <v>0</v>
      </c>
      <c r="N50" s="85">
        <v>71.06</v>
      </c>
      <c r="O50" s="85">
        <v>27.16</v>
      </c>
      <c r="P50" s="86">
        <v>1.77</v>
      </c>
    </row>
    <row r="51" spans="1:16" ht="12.75">
      <c r="A51" s="246">
        <v>2</v>
      </c>
      <c r="B51" s="247">
        <v>8</v>
      </c>
      <c r="C51" s="247">
        <v>1</v>
      </c>
      <c r="D51" s="35">
        <v>1</v>
      </c>
      <c r="E51" s="35">
        <v>0</v>
      </c>
      <c r="F51" s="45"/>
      <c r="G51" s="43" t="s">
        <v>323</v>
      </c>
      <c r="H51" s="60">
        <v>3751764</v>
      </c>
      <c r="I51" s="60">
        <v>3577630</v>
      </c>
      <c r="J51" s="60">
        <v>0</v>
      </c>
      <c r="K51" s="60">
        <v>174134</v>
      </c>
      <c r="L51" s="60">
        <v>0</v>
      </c>
      <c r="M51" s="60">
        <v>0</v>
      </c>
      <c r="N51" s="85">
        <v>95.35</v>
      </c>
      <c r="O51" s="85">
        <v>0</v>
      </c>
      <c r="P51" s="86">
        <v>4.64</v>
      </c>
    </row>
    <row r="52" spans="1:16" ht="12.75">
      <c r="A52" s="246">
        <v>2</v>
      </c>
      <c r="B52" s="247">
        <v>2</v>
      </c>
      <c r="C52" s="247">
        <v>2</v>
      </c>
      <c r="D52" s="35">
        <v>1</v>
      </c>
      <c r="E52" s="35">
        <v>0</v>
      </c>
      <c r="F52" s="45"/>
      <c r="G52" s="43" t="s">
        <v>324</v>
      </c>
      <c r="H52" s="60">
        <v>16814914</v>
      </c>
      <c r="I52" s="60">
        <v>15872643</v>
      </c>
      <c r="J52" s="60">
        <v>626601</v>
      </c>
      <c r="K52" s="60">
        <v>315670</v>
      </c>
      <c r="L52" s="60">
        <v>0</v>
      </c>
      <c r="M52" s="60">
        <v>0</v>
      </c>
      <c r="N52" s="85">
        <v>94.39</v>
      </c>
      <c r="O52" s="85">
        <v>3.72</v>
      </c>
      <c r="P52" s="86">
        <v>1.87</v>
      </c>
    </row>
    <row r="53" spans="1:16" ht="12.75">
      <c r="A53" s="246">
        <v>2</v>
      </c>
      <c r="B53" s="247">
        <v>3</v>
      </c>
      <c r="C53" s="247">
        <v>1</v>
      </c>
      <c r="D53" s="35">
        <v>1</v>
      </c>
      <c r="E53" s="35">
        <v>0</v>
      </c>
      <c r="F53" s="45"/>
      <c r="G53" s="43" t="s">
        <v>325</v>
      </c>
      <c r="H53" s="60">
        <v>33101327</v>
      </c>
      <c r="I53" s="60">
        <v>32625331</v>
      </c>
      <c r="J53" s="60">
        <v>0</v>
      </c>
      <c r="K53" s="60">
        <v>475996</v>
      </c>
      <c r="L53" s="60">
        <v>0</v>
      </c>
      <c r="M53" s="60">
        <v>0</v>
      </c>
      <c r="N53" s="85">
        <v>98.56</v>
      </c>
      <c r="O53" s="85">
        <v>0</v>
      </c>
      <c r="P53" s="86">
        <v>1.43</v>
      </c>
    </row>
    <row r="54" spans="1:16" ht="12.75">
      <c r="A54" s="246">
        <v>2</v>
      </c>
      <c r="B54" s="247">
        <v>5</v>
      </c>
      <c r="C54" s="247">
        <v>1</v>
      </c>
      <c r="D54" s="35">
        <v>1</v>
      </c>
      <c r="E54" s="35">
        <v>0</v>
      </c>
      <c r="F54" s="45"/>
      <c r="G54" s="43" t="s">
        <v>326</v>
      </c>
      <c r="H54" s="60">
        <v>14015355</v>
      </c>
      <c r="I54" s="60">
        <v>10946089</v>
      </c>
      <c r="J54" s="60">
        <v>2822502</v>
      </c>
      <c r="K54" s="60">
        <v>246764</v>
      </c>
      <c r="L54" s="60">
        <v>0</v>
      </c>
      <c r="M54" s="60">
        <v>0</v>
      </c>
      <c r="N54" s="85">
        <v>78.1</v>
      </c>
      <c r="O54" s="85">
        <v>20.13</v>
      </c>
      <c r="P54" s="86">
        <v>1.76</v>
      </c>
    </row>
    <row r="55" spans="1:16" ht="12.75">
      <c r="A55" s="246">
        <v>2</v>
      </c>
      <c r="B55" s="247">
        <v>21</v>
      </c>
      <c r="C55" s="247">
        <v>2</v>
      </c>
      <c r="D55" s="35">
        <v>1</v>
      </c>
      <c r="E55" s="35">
        <v>0</v>
      </c>
      <c r="F55" s="45"/>
      <c r="G55" s="43" t="s">
        <v>327</v>
      </c>
      <c r="H55" s="60">
        <v>4382710</v>
      </c>
      <c r="I55" s="60">
        <v>3192393</v>
      </c>
      <c r="J55" s="60">
        <v>1190317</v>
      </c>
      <c r="K55" s="60">
        <v>0</v>
      </c>
      <c r="L55" s="60">
        <v>0</v>
      </c>
      <c r="M55" s="60">
        <v>0</v>
      </c>
      <c r="N55" s="85">
        <v>72.84</v>
      </c>
      <c r="O55" s="85">
        <v>27.15</v>
      </c>
      <c r="P55" s="86">
        <v>0</v>
      </c>
    </row>
    <row r="56" spans="1:16" ht="12.75">
      <c r="A56" s="246">
        <v>2</v>
      </c>
      <c r="B56" s="247">
        <v>7</v>
      </c>
      <c r="C56" s="247">
        <v>1</v>
      </c>
      <c r="D56" s="35">
        <v>1</v>
      </c>
      <c r="E56" s="35">
        <v>0</v>
      </c>
      <c r="F56" s="45"/>
      <c r="G56" s="43" t="s">
        <v>328</v>
      </c>
      <c r="H56" s="60">
        <v>12650983</v>
      </c>
      <c r="I56" s="60">
        <v>9951925</v>
      </c>
      <c r="J56" s="60">
        <v>2636704</v>
      </c>
      <c r="K56" s="60">
        <v>62354</v>
      </c>
      <c r="L56" s="60">
        <v>0</v>
      </c>
      <c r="M56" s="60">
        <v>0</v>
      </c>
      <c r="N56" s="85">
        <v>78.66</v>
      </c>
      <c r="O56" s="85">
        <v>20.84</v>
      </c>
      <c r="P56" s="86">
        <v>0.49</v>
      </c>
    </row>
    <row r="57" spans="1:16" ht="12.75">
      <c r="A57" s="246">
        <v>2</v>
      </c>
      <c r="B57" s="247">
        <v>6</v>
      </c>
      <c r="C57" s="247">
        <v>1</v>
      </c>
      <c r="D57" s="35">
        <v>1</v>
      </c>
      <c r="E57" s="35">
        <v>0</v>
      </c>
      <c r="F57" s="45"/>
      <c r="G57" s="43" t="s">
        <v>329</v>
      </c>
      <c r="H57" s="60">
        <v>3465476</v>
      </c>
      <c r="I57" s="60">
        <v>3355147</v>
      </c>
      <c r="J57" s="60">
        <v>0</v>
      </c>
      <c r="K57" s="60">
        <v>110329</v>
      </c>
      <c r="L57" s="60">
        <v>0</v>
      </c>
      <c r="M57" s="60">
        <v>52299</v>
      </c>
      <c r="N57" s="85">
        <v>96.81</v>
      </c>
      <c r="O57" s="85">
        <v>0</v>
      </c>
      <c r="P57" s="86">
        <v>3.18</v>
      </c>
    </row>
    <row r="58" spans="1:16" ht="12.75">
      <c r="A58" s="246">
        <v>2</v>
      </c>
      <c r="B58" s="247">
        <v>8</v>
      </c>
      <c r="C58" s="247">
        <v>2</v>
      </c>
      <c r="D58" s="35">
        <v>1</v>
      </c>
      <c r="E58" s="35">
        <v>0</v>
      </c>
      <c r="F58" s="45"/>
      <c r="G58" s="43" t="s">
        <v>330</v>
      </c>
      <c r="H58" s="60">
        <v>13216593</v>
      </c>
      <c r="I58" s="60">
        <v>12303696</v>
      </c>
      <c r="J58" s="60">
        <v>247231</v>
      </c>
      <c r="K58" s="60">
        <v>0</v>
      </c>
      <c r="L58" s="60">
        <v>0</v>
      </c>
      <c r="M58" s="60">
        <v>0</v>
      </c>
      <c r="N58" s="85">
        <v>93.09</v>
      </c>
      <c r="O58" s="85">
        <v>1.87</v>
      </c>
      <c r="P58" s="86">
        <v>0</v>
      </c>
    </row>
    <row r="59" spans="1:16" ht="12.75">
      <c r="A59" s="246">
        <v>2</v>
      </c>
      <c r="B59" s="247">
        <v>6</v>
      </c>
      <c r="C59" s="247">
        <v>2</v>
      </c>
      <c r="D59" s="35">
        <v>1</v>
      </c>
      <c r="E59" s="35">
        <v>0</v>
      </c>
      <c r="F59" s="45"/>
      <c r="G59" s="43" t="s">
        <v>331</v>
      </c>
      <c r="H59" s="60">
        <v>6999349</v>
      </c>
      <c r="I59" s="60">
        <v>4890477</v>
      </c>
      <c r="J59" s="60">
        <v>1819952</v>
      </c>
      <c r="K59" s="60">
        <v>288920</v>
      </c>
      <c r="L59" s="60">
        <v>0</v>
      </c>
      <c r="M59" s="60">
        <v>0</v>
      </c>
      <c r="N59" s="85">
        <v>69.87</v>
      </c>
      <c r="O59" s="85">
        <v>26</v>
      </c>
      <c r="P59" s="86">
        <v>4.12</v>
      </c>
    </row>
    <row r="60" spans="1:16" ht="12.75">
      <c r="A60" s="246">
        <v>2</v>
      </c>
      <c r="B60" s="247">
        <v>8</v>
      </c>
      <c r="C60" s="247">
        <v>3</v>
      </c>
      <c r="D60" s="35">
        <v>1</v>
      </c>
      <c r="E60" s="35">
        <v>0</v>
      </c>
      <c r="F60" s="45"/>
      <c r="G60" s="43" t="s">
        <v>332</v>
      </c>
      <c r="H60" s="60">
        <v>5926311</v>
      </c>
      <c r="I60" s="60">
        <v>4352694</v>
      </c>
      <c r="J60" s="60">
        <v>1361265</v>
      </c>
      <c r="K60" s="60">
        <v>212352</v>
      </c>
      <c r="L60" s="60">
        <v>0</v>
      </c>
      <c r="M60" s="60">
        <v>0</v>
      </c>
      <c r="N60" s="85">
        <v>73.44</v>
      </c>
      <c r="O60" s="85">
        <v>22.96</v>
      </c>
      <c r="P60" s="86">
        <v>3.58</v>
      </c>
    </row>
    <row r="61" spans="1:16" ht="12.75">
      <c r="A61" s="246">
        <v>2</v>
      </c>
      <c r="B61" s="247">
        <v>10</v>
      </c>
      <c r="C61" s="247">
        <v>1</v>
      </c>
      <c r="D61" s="35">
        <v>1</v>
      </c>
      <c r="E61" s="35">
        <v>0</v>
      </c>
      <c r="F61" s="45"/>
      <c r="G61" s="43" t="s">
        <v>333</v>
      </c>
      <c r="H61" s="60">
        <v>11123434</v>
      </c>
      <c r="I61" s="60">
        <v>10369351</v>
      </c>
      <c r="J61" s="60">
        <v>156169</v>
      </c>
      <c r="K61" s="60">
        <v>597914</v>
      </c>
      <c r="L61" s="60">
        <v>0</v>
      </c>
      <c r="M61" s="60">
        <v>0</v>
      </c>
      <c r="N61" s="85">
        <v>93.22</v>
      </c>
      <c r="O61" s="85">
        <v>1.4</v>
      </c>
      <c r="P61" s="86">
        <v>5.37</v>
      </c>
    </row>
    <row r="62" spans="1:16" ht="12.75">
      <c r="A62" s="246">
        <v>2</v>
      </c>
      <c r="B62" s="247">
        <v>11</v>
      </c>
      <c r="C62" s="247">
        <v>1</v>
      </c>
      <c r="D62" s="35">
        <v>1</v>
      </c>
      <c r="E62" s="35">
        <v>0</v>
      </c>
      <c r="F62" s="45"/>
      <c r="G62" s="43" t="s">
        <v>334</v>
      </c>
      <c r="H62" s="60">
        <v>65371340</v>
      </c>
      <c r="I62" s="60">
        <v>65371340</v>
      </c>
      <c r="J62" s="60">
        <v>0</v>
      </c>
      <c r="K62" s="60">
        <v>0</v>
      </c>
      <c r="L62" s="60">
        <v>0</v>
      </c>
      <c r="M62" s="60">
        <v>192665</v>
      </c>
      <c r="N62" s="85">
        <v>100</v>
      </c>
      <c r="O62" s="85">
        <v>0</v>
      </c>
      <c r="P62" s="86">
        <v>0</v>
      </c>
    </row>
    <row r="63" spans="1:16" ht="12.75">
      <c r="A63" s="246">
        <v>2</v>
      </c>
      <c r="B63" s="247">
        <v>8</v>
      </c>
      <c r="C63" s="247">
        <v>4</v>
      </c>
      <c r="D63" s="35">
        <v>1</v>
      </c>
      <c r="E63" s="35">
        <v>0</v>
      </c>
      <c r="F63" s="45"/>
      <c r="G63" s="43" t="s">
        <v>335</v>
      </c>
      <c r="H63" s="60">
        <v>14353302</v>
      </c>
      <c r="I63" s="60">
        <v>8645504</v>
      </c>
      <c r="J63" s="60">
        <v>5382407</v>
      </c>
      <c r="K63" s="60">
        <v>325391</v>
      </c>
      <c r="L63" s="60">
        <v>0</v>
      </c>
      <c r="M63" s="60">
        <v>0</v>
      </c>
      <c r="N63" s="85">
        <v>60.23</v>
      </c>
      <c r="O63" s="85">
        <v>37.49</v>
      </c>
      <c r="P63" s="86">
        <v>2.26</v>
      </c>
    </row>
    <row r="64" spans="1:16" ht="12.75">
      <c r="A64" s="246">
        <v>2</v>
      </c>
      <c r="B64" s="247">
        <v>14</v>
      </c>
      <c r="C64" s="247">
        <v>1</v>
      </c>
      <c r="D64" s="35">
        <v>1</v>
      </c>
      <c r="E64" s="35">
        <v>0</v>
      </c>
      <c r="F64" s="45"/>
      <c r="G64" s="43" t="s">
        <v>336</v>
      </c>
      <c r="H64" s="60">
        <v>18176889</v>
      </c>
      <c r="I64" s="60">
        <v>18041476</v>
      </c>
      <c r="J64" s="60">
        <v>0</v>
      </c>
      <c r="K64" s="60">
        <v>135413</v>
      </c>
      <c r="L64" s="60">
        <v>0</v>
      </c>
      <c r="M64" s="60">
        <v>0</v>
      </c>
      <c r="N64" s="85">
        <v>99.25</v>
      </c>
      <c r="O64" s="85">
        <v>0</v>
      </c>
      <c r="P64" s="86">
        <v>0.74</v>
      </c>
    </row>
    <row r="65" spans="1:16" ht="12.75">
      <c r="A65" s="246">
        <v>2</v>
      </c>
      <c r="B65" s="247">
        <v>15</v>
      </c>
      <c r="C65" s="247">
        <v>1</v>
      </c>
      <c r="D65" s="35">
        <v>1</v>
      </c>
      <c r="E65" s="35">
        <v>0</v>
      </c>
      <c r="F65" s="45"/>
      <c r="G65" s="43" t="s">
        <v>337</v>
      </c>
      <c r="H65" s="60">
        <v>14050735</v>
      </c>
      <c r="I65" s="60">
        <v>14038635</v>
      </c>
      <c r="J65" s="60">
        <v>0</v>
      </c>
      <c r="K65" s="60">
        <v>12100</v>
      </c>
      <c r="L65" s="60">
        <v>0</v>
      </c>
      <c r="M65" s="60">
        <v>0</v>
      </c>
      <c r="N65" s="85">
        <v>99.91</v>
      </c>
      <c r="O65" s="85">
        <v>0</v>
      </c>
      <c r="P65" s="86">
        <v>0.08</v>
      </c>
    </row>
    <row r="66" spans="1:16" ht="12.75">
      <c r="A66" s="246">
        <v>2</v>
      </c>
      <c r="B66" s="247">
        <v>6</v>
      </c>
      <c r="C66" s="247">
        <v>3</v>
      </c>
      <c r="D66" s="35">
        <v>1</v>
      </c>
      <c r="E66" s="35">
        <v>0</v>
      </c>
      <c r="F66" s="45"/>
      <c r="G66" s="43" t="s">
        <v>338</v>
      </c>
      <c r="H66" s="60">
        <v>2169431</v>
      </c>
      <c r="I66" s="60">
        <v>2169431</v>
      </c>
      <c r="J66" s="60">
        <v>0</v>
      </c>
      <c r="K66" s="60">
        <v>0</v>
      </c>
      <c r="L66" s="60">
        <v>0</v>
      </c>
      <c r="M66" s="60">
        <v>0</v>
      </c>
      <c r="N66" s="85">
        <v>100</v>
      </c>
      <c r="O66" s="85">
        <v>0</v>
      </c>
      <c r="P66" s="86">
        <v>0</v>
      </c>
    </row>
    <row r="67" spans="1:16" ht="12.75">
      <c r="A67" s="246">
        <v>2</v>
      </c>
      <c r="B67" s="247">
        <v>2</v>
      </c>
      <c r="C67" s="247">
        <v>3</v>
      </c>
      <c r="D67" s="35">
        <v>1</v>
      </c>
      <c r="E67" s="35">
        <v>0</v>
      </c>
      <c r="F67" s="45"/>
      <c r="G67" s="43" t="s">
        <v>339</v>
      </c>
      <c r="H67" s="60">
        <v>5731746</v>
      </c>
      <c r="I67" s="60">
        <v>2979122</v>
      </c>
      <c r="J67" s="60">
        <v>2752624</v>
      </c>
      <c r="K67" s="60">
        <v>0</v>
      </c>
      <c r="L67" s="60">
        <v>0</v>
      </c>
      <c r="M67" s="60">
        <v>0</v>
      </c>
      <c r="N67" s="85">
        <v>51.97</v>
      </c>
      <c r="O67" s="85">
        <v>48.02</v>
      </c>
      <c r="P67" s="86">
        <v>0</v>
      </c>
    </row>
    <row r="68" spans="1:16" ht="12.75">
      <c r="A68" s="246">
        <v>2</v>
      </c>
      <c r="B68" s="247">
        <v>2</v>
      </c>
      <c r="C68" s="247">
        <v>4</v>
      </c>
      <c r="D68" s="35">
        <v>1</v>
      </c>
      <c r="E68" s="35">
        <v>0</v>
      </c>
      <c r="F68" s="45"/>
      <c r="G68" s="43" t="s">
        <v>340</v>
      </c>
      <c r="H68" s="60">
        <v>3665579</v>
      </c>
      <c r="I68" s="60">
        <v>2793319</v>
      </c>
      <c r="J68" s="60">
        <v>872260</v>
      </c>
      <c r="K68" s="60">
        <v>0</v>
      </c>
      <c r="L68" s="60">
        <v>0</v>
      </c>
      <c r="M68" s="60">
        <v>0</v>
      </c>
      <c r="N68" s="85">
        <v>76.2</v>
      </c>
      <c r="O68" s="85">
        <v>23.79</v>
      </c>
      <c r="P68" s="86">
        <v>0</v>
      </c>
    </row>
    <row r="69" spans="1:16" ht="12.75">
      <c r="A69" s="246">
        <v>2</v>
      </c>
      <c r="B69" s="247">
        <v>8</v>
      </c>
      <c r="C69" s="247">
        <v>5</v>
      </c>
      <c r="D69" s="35">
        <v>1</v>
      </c>
      <c r="E69" s="35">
        <v>0</v>
      </c>
      <c r="F69" s="45"/>
      <c r="G69" s="43" t="s">
        <v>341</v>
      </c>
      <c r="H69" s="60">
        <v>3194928</v>
      </c>
      <c r="I69" s="60">
        <v>3148709</v>
      </c>
      <c r="J69" s="60">
        <v>0</v>
      </c>
      <c r="K69" s="60">
        <v>46219</v>
      </c>
      <c r="L69" s="60">
        <v>0</v>
      </c>
      <c r="M69" s="60">
        <v>0</v>
      </c>
      <c r="N69" s="85">
        <v>98.55</v>
      </c>
      <c r="O69" s="85">
        <v>0</v>
      </c>
      <c r="P69" s="86">
        <v>1.44</v>
      </c>
    </row>
    <row r="70" spans="1:16" ht="12.75">
      <c r="A70" s="246">
        <v>2</v>
      </c>
      <c r="B70" s="247">
        <v>21</v>
      </c>
      <c r="C70" s="247">
        <v>3</v>
      </c>
      <c r="D70" s="35">
        <v>1</v>
      </c>
      <c r="E70" s="35">
        <v>0</v>
      </c>
      <c r="F70" s="45"/>
      <c r="G70" s="43" t="s">
        <v>342</v>
      </c>
      <c r="H70" s="60">
        <v>1446885</v>
      </c>
      <c r="I70" s="60">
        <v>1438768</v>
      </c>
      <c r="J70" s="60">
        <v>0</v>
      </c>
      <c r="K70" s="60">
        <v>8117</v>
      </c>
      <c r="L70" s="60">
        <v>0</v>
      </c>
      <c r="M70" s="60">
        <v>0</v>
      </c>
      <c r="N70" s="85">
        <v>99.43</v>
      </c>
      <c r="O70" s="85">
        <v>0</v>
      </c>
      <c r="P70" s="86">
        <v>0.56</v>
      </c>
    </row>
    <row r="71" spans="1:16" ht="12.75">
      <c r="A71" s="246">
        <v>2</v>
      </c>
      <c r="B71" s="247">
        <v>6</v>
      </c>
      <c r="C71" s="247">
        <v>4</v>
      </c>
      <c r="D71" s="35">
        <v>1</v>
      </c>
      <c r="E71" s="35">
        <v>0</v>
      </c>
      <c r="F71" s="45"/>
      <c r="G71" s="43" t="s">
        <v>343</v>
      </c>
      <c r="H71" s="60">
        <v>2705005</v>
      </c>
      <c r="I71" s="60">
        <v>2347259</v>
      </c>
      <c r="J71" s="60">
        <v>357746</v>
      </c>
      <c r="K71" s="60">
        <v>0</v>
      </c>
      <c r="L71" s="60">
        <v>0</v>
      </c>
      <c r="M71" s="60">
        <v>0</v>
      </c>
      <c r="N71" s="85">
        <v>86.77</v>
      </c>
      <c r="O71" s="85">
        <v>13.22</v>
      </c>
      <c r="P71" s="86">
        <v>0</v>
      </c>
    </row>
    <row r="72" spans="1:16" ht="12.75">
      <c r="A72" s="246">
        <v>2</v>
      </c>
      <c r="B72" s="247">
        <v>19</v>
      </c>
      <c r="C72" s="247">
        <v>1</v>
      </c>
      <c r="D72" s="35">
        <v>1</v>
      </c>
      <c r="E72" s="35">
        <v>0</v>
      </c>
      <c r="F72" s="45"/>
      <c r="G72" s="43" t="s">
        <v>344</v>
      </c>
      <c r="H72" s="60">
        <v>28686765</v>
      </c>
      <c r="I72" s="60">
        <v>28686765</v>
      </c>
      <c r="J72" s="60">
        <v>0</v>
      </c>
      <c r="K72" s="60">
        <v>0</v>
      </c>
      <c r="L72" s="60">
        <v>0</v>
      </c>
      <c r="M72" s="60">
        <v>0</v>
      </c>
      <c r="N72" s="85">
        <v>100</v>
      </c>
      <c r="O72" s="85">
        <v>0</v>
      </c>
      <c r="P72" s="86">
        <v>0</v>
      </c>
    </row>
    <row r="73" spans="1:16" ht="12.75">
      <c r="A73" s="246">
        <v>2</v>
      </c>
      <c r="B73" s="247">
        <v>19</v>
      </c>
      <c r="C73" s="247">
        <v>2</v>
      </c>
      <c r="D73" s="35">
        <v>1</v>
      </c>
      <c r="E73" s="35">
        <v>0</v>
      </c>
      <c r="F73" s="45"/>
      <c r="G73" s="43" t="s">
        <v>345</v>
      </c>
      <c r="H73" s="60">
        <v>10162218</v>
      </c>
      <c r="I73" s="60">
        <v>9809593</v>
      </c>
      <c r="J73" s="60">
        <v>352625</v>
      </c>
      <c r="K73" s="60">
        <v>0</v>
      </c>
      <c r="L73" s="60">
        <v>0</v>
      </c>
      <c r="M73" s="60">
        <v>0</v>
      </c>
      <c r="N73" s="85">
        <v>96.53</v>
      </c>
      <c r="O73" s="85">
        <v>3.46</v>
      </c>
      <c r="P73" s="86">
        <v>0</v>
      </c>
    </row>
    <row r="74" spans="1:16" ht="12.75">
      <c r="A74" s="246">
        <v>2</v>
      </c>
      <c r="B74" s="247">
        <v>10</v>
      </c>
      <c r="C74" s="247">
        <v>2</v>
      </c>
      <c r="D74" s="35">
        <v>1</v>
      </c>
      <c r="E74" s="35">
        <v>0</v>
      </c>
      <c r="F74" s="45"/>
      <c r="G74" s="43" t="s">
        <v>346</v>
      </c>
      <c r="H74" s="60">
        <v>3188683</v>
      </c>
      <c r="I74" s="60">
        <v>3105239</v>
      </c>
      <c r="J74" s="60">
        <v>0</v>
      </c>
      <c r="K74" s="60">
        <v>83444</v>
      </c>
      <c r="L74" s="60">
        <v>0</v>
      </c>
      <c r="M74" s="60">
        <v>0</v>
      </c>
      <c r="N74" s="85">
        <v>97.38</v>
      </c>
      <c r="O74" s="85">
        <v>0</v>
      </c>
      <c r="P74" s="86">
        <v>2.61</v>
      </c>
    </row>
    <row r="75" spans="1:16" ht="12.75">
      <c r="A75" s="246">
        <v>2</v>
      </c>
      <c r="B75" s="247">
        <v>21</v>
      </c>
      <c r="C75" s="247">
        <v>9</v>
      </c>
      <c r="D75" s="35">
        <v>1</v>
      </c>
      <c r="E75" s="35">
        <v>0</v>
      </c>
      <c r="F75" s="45"/>
      <c r="G75" s="43" t="s">
        <v>347</v>
      </c>
      <c r="H75" s="60">
        <v>56173863</v>
      </c>
      <c r="I75" s="60">
        <v>46877154</v>
      </c>
      <c r="J75" s="60">
        <v>5532139</v>
      </c>
      <c r="K75" s="60">
        <v>3764570</v>
      </c>
      <c r="L75" s="60">
        <v>0</v>
      </c>
      <c r="M75" s="60">
        <v>0</v>
      </c>
      <c r="N75" s="85">
        <v>83.45</v>
      </c>
      <c r="O75" s="85">
        <v>9.84</v>
      </c>
      <c r="P75" s="86">
        <v>6.7</v>
      </c>
    </row>
    <row r="76" spans="1:16" ht="12.75">
      <c r="A76" s="246">
        <v>2</v>
      </c>
      <c r="B76" s="247">
        <v>26</v>
      </c>
      <c r="C76" s="247">
        <v>1</v>
      </c>
      <c r="D76" s="35">
        <v>1</v>
      </c>
      <c r="E76" s="35">
        <v>0</v>
      </c>
      <c r="F76" s="45"/>
      <c r="G76" s="43" t="s">
        <v>348</v>
      </c>
      <c r="H76" s="60">
        <v>3295317</v>
      </c>
      <c r="I76" s="60">
        <v>2402114</v>
      </c>
      <c r="J76" s="60">
        <v>893203</v>
      </c>
      <c r="K76" s="60">
        <v>0</v>
      </c>
      <c r="L76" s="60">
        <v>0</v>
      </c>
      <c r="M76" s="60">
        <v>0</v>
      </c>
      <c r="N76" s="85">
        <v>72.89</v>
      </c>
      <c r="O76" s="85">
        <v>27.1</v>
      </c>
      <c r="P76" s="86">
        <v>0</v>
      </c>
    </row>
    <row r="77" spans="1:16" ht="12.75">
      <c r="A77" s="246">
        <v>2</v>
      </c>
      <c r="B77" s="247">
        <v>25</v>
      </c>
      <c r="C77" s="247">
        <v>1</v>
      </c>
      <c r="D77" s="35">
        <v>1</v>
      </c>
      <c r="E77" s="35">
        <v>0</v>
      </c>
      <c r="F77" s="45"/>
      <c r="G77" s="43" t="s">
        <v>349</v>
      </c>
      <c r="H77" s="60">
        <v>3732992</v>
      </c>
      <c r="I77" s="60">
        <v>2967904</v>
      </c>
      <c r="J77" s="60">
        <v>765088</v>
      </c>
      <c r="K77" s="60">
        <v>0</v>
      </c>
      <c r="L77" s="60">
        <v>0</v>
      </c>
      <c r="M77" s="60">
        <v>0</v>
      </c>
      <c r="N77" s="85">
        <v>79.5</v>
      </c>
      <c r="O77" s="85">
        <v>20.49</v>
      </c>
      <c r="P77" s="86">
        <v>0</v>
      </c>
    </row>
    <row r="78" spans="1:16" ht="12.75">
      <c r="A78" s="246">
        <v>2</v>
      </c>
      <c r="B78" s="247">
        <v>25</v>
      </c>
      <c r="C78" s="247">
        <v>2</v>
      </c>
      <c r="D78" s="35">
        <v>1</v>
      </c>
      <c r="E78" s="35">
        <v>0</v>
      </c>
      <c r="F78" s="45"/>
      <c r="G78" s="43" t="s">
        <v>350</v>
      </c>
      <c r="H78" s="60">
        <v>14798571</v>
      </c>
      <c r="I78" s="60">
        <v>14641447</v>
      </c>
      <c r="J78" s="60">
        <v>0</v>
      </c>
      <c r="K78" s="60">
        <v>157124</v>
      </c>
      <c r="L78" s="60">
        <v>0</v>
      </c>
      <c r="M78" s="60">
        <v>0</v>
      </c>
      <c r="N78" s="85">
        <v>98.93</v>
      </c>
      <c r="O78" s="85">
        <v>0</v>
      </c>
      <c r="P78" s="86">
        <v>1.06</v>
      </c>
    </row>
    <row r="79" spans="1:16" ht="12.75">
      <c r="A79" s="246">
        <v>2</v>
      </c>
      <c r="B79" s="247">
        <v>26</v>
      </c>
      <c r="C79" s="247">
        <v>2</v>
      </c>
      <c r="D79" s="35">
        <v>1</v>
      </c>
      <c r="E79" s="35">
        <v>0</v>
      </c>
      <c r="F79" s="45"/>
      <c r="G79" s="43" t="s">
        <v>351</v>
      </c>
      <c r="H79" s="60">
        <v>8810721</v>
      </c>
      <c r="I79" s="60">
        <v>6540269</v>
      </c>
      <c r="J79" s="60">
        <v>1957788</v>
      </c>
      <c r="K79" s="60">
        <v>312664</v>
      </c>
      <c r="L79" s="60">
        <v>0</v>
      </c>
      <c r="M79" s="60">
        <v>0</v>
      </c>
      <c r="N79" s="85">
        <v>74.23</v>
      </c>
      <c r="O79" s="85">
        <v>22.22</v>
      </c>
      <c r="P79" s="86">
        <v>3.54</v>
      </c>
    </row>
    <row r="80" spans="1:16" s="105" customFormat="1" ht="15">
      <c r="A80" s="248"/>
      <c r="B80" s="249"/>
      <c r="C80" s="249"/>
      <c r="D80" s="112"/>
      <c r="E80" s="112"/>
      <c r="F80" s="113" t="s">
        <v>352</v>
      </c>
      <c r="G80" s="114"/>
      <c r="H80" s="115">
        <v>468913916</v>
      </c>
      <c r="I80" s="115">
        <v>354022727</v>
      </c>
      <c r="J80" s="115">
        <v>113447659</v>
      </c>
      <c r="K80" s="115">
        <v>1443530</v>
      </c>
      <c r="L80" s="115">
        <v>0</v>
      </c>
      <c r="M80" s="115">
        <v>18344455</v>
      </c>
      <c r="N80" s="142">
        <v>75.49844756580012</v>
      </c>
      <c r="O80" s="142">
        <v>24.193707017217207</v>
      </c>
      <c r="P80" s="143">
        <v>0.3078454169826771</v>
      </c>
    </row>
    <row r="81" spans="1:16" ht="12.75">
      <c r="A81" s="246">
        <v>2</v>
      </c>
      <c r="B81" s="247">
        <v>1</v>
      </c>
      <c r="C81" s="247">
        <v>2</v>
      </c>
      <c r="D81" s="35">
        <v>2</v>
      </c>
      <c r="E81" s="35">
        <v>0</v>
      </c>
      <c r="F81" s="45"/>
      <c r="G81" s="43" t="s">
        <v>321</v>
      </c>
      <c r="H81" s="60">
        <v>6694216</v>
      </c>
      <c r="I81" s="60">
        <v>5014415</v>
      </c>
      <c r="J81" s="60">
        <v>1679801</v>
      </c>
      <c r="K81" s="60">
        <v>0</v>
      </c>
      <c r="L81" s="60">
        <v>0</v>
      </c>
      <c r="M81" s="60">
        <v>0</v>
      </c>
      <c r="N81" s="85">
        <v>74.9</v>
      </c>
      <c r="O81" s="85">
        <v>25.09</v>
      </c>
      <c r="P81" s="86">
        <v>0</v>
      </c>
    </row>
    <row r="82" spans="1:16" ht="12.75">
      <c r="A82" s="246">
        <v>2</v>
      </c>
      <c r="B82" s="247">
        <v>17</v>
      </c>
      <c r="C82" s="247">
        <v>1</v>
      </c>
      <c r="D82" s="35">
        <v>2</v>
      </c>
      <c r="E82" s="35">
        <v>0</v>
      </c>
      <c r="F82" s="45"/>
      <c r="G82" s="43" t="s">
        <v>353</v>
      </c>
      <c r="H82" s="60">
        <v>5170859</v>
      </c>
      <c r="I82" s="60">
        <v>3875115</v>
      </c>
      <c r="J82" s="60">
        <v>1295744</v>
      </c>
      <c r="K82" s="60">
        <v>0</v>
      </c>
      <c r="L82" s="60">
        <v>0</v>
      </c>
      <c r="M82" s="60">
        <v>0</v>
      </c>
      <c r="N82" s="85">
        <v>74.94</v>
      </c>
      <c r="O82" s="85">
        <v>25.05</v>
      </c>
      <c r="P82" s="86">
        <v>0</v>
      </c>
    </row>
    <row r="83" spans="1:16" ht="12.75">
      <c r="A83" s="246">
        <v>2</v>
      </c>
      <c r="B83" s="247">
        <v>9</v>
      </c>
      <c r="C83" s="247">
        <v>2</v>
      </c>
      <c r="D83" s="35">
        <v>2</v>
      </c>
      <c r="E83" s="35">
        <v>0</v>
      </c>
      <c r="F83" s="45"/>
      <c r="G83" s="43" t="s">
        <v>322</v>
      </c>
      <c r="H83" s="60">
        <v>6500894</v>
      </c>
      <c r="I83" s="60">
        <v>3734575</v>
      </c>
      <c r="J83" s="60">
        <v>2642416</v>
      </c>
      <c r="K83" s="60">
        <v>123903</v>
      </c>
      <c r="L83" s="60">
        <v>0</v>
      </c>
      <c r="M83" s="60">
        <v>0</v>
      </c>
      <c r="N83" s="85">
        <v>57.44</v>
      </c>
      <c r="O83" s="85">
        <v>40.64</v>
      </c>
      <c r="P83" s="86">
        <v>1.9</v>
      </c>
    </row>
    <row r="84" spans="1:16" ht="12.75">
      <c r="A84" s="246">
        <v>2</v>
      </c>
      <c r="B84" s="247">
        <v>24</v>
      </c>
      <c r="C84" s="247">
        <v>2</v>
      </c>
      <c r="D84" s="35">
        <v>2</v>
      </c>
      <c r="E84" s="35">
        <v>0</v>
      </c>
      <c r="F84" s="45"/>
      <c r="G84" s="43" t="s">
        <v>354</v>
      </c>
      <c r="H84" s="60">
        <v>2806875</v>
      </c>
      <c r="I84" s="60">
        <v>1981028</v>
      </c>
      <c r="J84" s="60">
        <v>825847</v>
      </c>
      <c r="K84" s="60">
        <v>0</v>
      </c>
      <c r="L84" s="60">
        <v>0</v>
      </c>
      <c r="M84" s="60">
        <v>0</v>
      </c>
      <c r="N84" s="85">
        <v>70.57</v>
      </c>
      <c r="O84" s="85">
        <v>29.42</v>
      </c>
      <c r="P84" s="86">
        <v>0</v>
      </c>
    </row>
    <row r="85" spans="1:16" ht="12.75">
      <c r="A85" s="246">
        <v>2</v>
      </c>
      <c r="B85" s="247">
        <v>13</v>
      </c>
      <c r="C85" s="247">
        <v>1</v>
      </c>
      <c r="D85" s="35">
        <v>2</v>
      </c>
      <c r="E85" s="35">
        <v>0</v>
      </c>
      <c r="F85" s="45"/>
      <c r="G85" s="43" t="s">
        <v>355</v>
      </c>
      <c r="H85" s="60">
        <v>6104282</v>
      </c>
      <c r="I85" s="60">
        <v>3471710</v>
      </c>
      <c r="J85" s="60">
        <v>2543165</v>
      </c>
      <c r="K85" s="60">
        <v>89407</v>
      </c>
      <c r="L85" s="60">
        <v>0</v>
      </c>
      <c r="M85" s="60">
        <v>0</v>
      </c>
      <c r="N85" s="85">
        <v>56.87</v>
      </c>
      <c r="O85" s="85">
        <v>41.66</v>
      </c>
      <c r="P85" s="86">
        <v>1.46</v>
      </c>
    </row>
    <row r="86" spans="1:16" ht="12.75">
      <c r="A86" s="246">
        <v>2</v>
      </c>
      <c r="B86" s="247">
        <v>21</v>
      </c>
      <c r="C86" s="247">
        <v>4</v>
      </c>
      <c r="D86" s="35">
        <v>2</v>
      </c>
      <c r="E86" s="35">
        <v>0</v>
      </c>
      <c r="F86" s="45"/>
      <c r="G86" s="43" t="s">
        <v>356</v>
      </c>
      <c r="H86" s="60">
        <v>4838958</v>
      </c>
      <c r="I86" s="60">
        <v>4383719</v>
      </c>
      <c r="J86" s="60">
        <v>398249</v>
      </c>
      <c r="K86" s="60">
        <v>56990</v>
      </c>
      <c r="L86" s="60">
        <v>0</v>
      </c>
      <c r="M86" s="60">
        <v>0</v>
      </c>
      <c r="N86" s="85">
        <v>90.59</v>
      </c>
      <c r="O86" s="85">
        <v>8.23</v>
      </c>
      <c r="P86" s="86">
        <v>1.17</v>
      </c>
    </row>
    <row r="87" spans="1:16" ht="12.75">
      <c r="A87" s="246">
        <v>2</v>
      </c>
      <c r="B87" s="247">
        <v>23</v>
      </c>
      <c r="C87" s="247">
        <v>1</v>
      </c>
      <c r="D87" s="35">
        <v>2</v>
      </c>
      <c r="E87" s="35">
        <v>0</v>
      </c>
      <c r="F87" s="45"/>
      <c r="G87" s="43" t="s">
        <v>357</v>
      </c>
      <c r="H87" s="60">
        <v>8967850</v>
      </c>
      <c r="I87" s="60">
        <v>8967850</v>
      </c>
      <c r="J87" s="60">
        <v>0</v>
      </c>
      <c r="K87" s="60">
        <v>0</v>
      </c>
      <c r="L87" s="60">
        <v>0</v>
      </c>
      <c r="M87" s="60">
        <v>0</v>
      </c>
      <c r="N87" s="85">
        <v>100</v>
      </c>
      <c r="O87" s="85">
        <v>0</v>
      </c>
      <c r="P87" s="86">
        <v>0</v>
      </c>
    </row>
    <row r="88" spans="1:16" ht="12.75">
      <c r="A88" s="246">
        <v>2</v>
      </c>
      <c r="B88" s="247">
        <v>23</v>
      </c>
      <c r="C88" s="247">
        <v>2</v>
      </c>
      <c r="D88" s="35">
        <v>2</v>
      </c>
      <c r="E88" s="35">
        <v>0</v>
      </c>
      <c r="F88" s="45"/>
      <c r="G88" s="43" t="s">
        <v>358</v>
      </c>
      <c r="H88" s="60">
        <v>20370028</v>
      </c>
      <c r="I88" s="60">
        <v>19912036</v>
      </c>
      <c r="J88" s="60">
        <v>457992</v>
      </c>
      <c r="K88" s="60">
        <v>0</v>
      </c>
      <c r="L88" s="60">
        <v>0</v>
      </c>
      <c r="M88" s="60">
        <v>0</v>
      </c>
      <c r="N88" s="85">
        <v>97.75</v>
      </c>
      <c r="O88" s="85">
        <v>2.24</v>
      </c>
      <c r="P88" s="86">
        <v>0</v>
      </c>
    </row>
    <row r="89" spans="1:16" ht="12.75">
      <c r="A89" s="246">
        <v>2</v>
      </c>
      <c r="B89" s="247">
        <v>19</v>
      </c>
      <c r="C89" s="247">
        <v>3</v>
      </c>
      <c r="D89" s="35">
        <v>2</v>
      </c>
      <c r="E89" s="35">
        <v>0</v>
      </c>
      <c r="F89" s="45"/>
      <c r="G89" s="43" t="s">
        <v>359</v>
      </c>
      <c r="H89" s="60">
        <v>4912236</v>
      </c>
      <c r="I89" s="60">
        <v>3647967</v>
      </c>
      <c r="J89" s="60">
        <v>1256627</v>
      </c>
      <c r="K89" s="60">
        <v>7642</v>
      </c>
      <c r="L89" s="60">
        <v>0</v>
      </c>
      <c r="M89" s="60">
        <v>0</v>
      </c>
      <c r="N89" s="85">
        <v>74.26</v>
      </c>
      <c r="O89" s="85">
        <v>25.58</v>
      </c>
      <c r="P89" s="86">
        <v>0.15</v>
      </c>
    </row>
    <row r="90" spans="1:16" ht="12.75">
      <c r="A90" s="246">
        <v>2</v>
      </c>
      <c r="B90" s="247">
        <v>14</v>
      </c>
      <c r="C90" s="247">
        <v>3</v>
      </c>
      <c r="D90" s="35">
        <v>2</v>
      </c>
      <c r="E90" s="35">
        <v>0</v>
      </c>
      <c r="F90" s="45"/>
      <c r="G90" s="43" t="s">
        <v>360</v>
      </c>
      <c r="H90" s="60">
        <v>6704215</v>
      </c>
      <c r="I90" s="60">
        <v>4782778</v>
      </c>
      <c r="J90" s="60">
        <v>1921437</v>
      </c>
      <c r="K90" s="60">
        <v>0</v>
      </c>
      <c r="L90" s="60">
        <v>0</v>
      </c>
      <c r="M90" s="60">
        <v>0</v>
      </c>
      <c r="N90" s="85">
        <v>71.33</v>
      </c>
      <c r="O90" s="85">
        <v>28.66</v>
      </c>
      <c r="P90" s="86">
        <v>0</v>
      </c>
    </row>
    <row r="91" spans="1:16" ht="12.75">
      <c r="A91" s="246">
        <v>2</v>
      </c>
      <c r="B91" s="247">
        <v>15</v>
      </c>
      <c r="C91" s="247">
        <v>2</v>
      </c>
      <c r="D91" s="35">
        <v>2</v>
      </c>
      <c r="E91" s="35">
        <v>0</v>
      </c>
      <c r="F91" s="45"/>
      <c r="G91" s="43" t="s">
        <v>361</v>
      </c>
      <c r="H91" s="60">
        <v>6348385</v>
      </c>
      <c r="I91" s="60">
        <v>4231221</v>
      </c>
      <c r="J91" s="60">
        <v>2117164</v>
      </c>
      <c r="K91" s="60">
        <v>0</v>
      </c>
      <c r="L91" s="60">
        <v>0</v>
      </c>
      <c r="M91" s="60">
        <v>0</v>
      </c>
      <c r="N91" s="85">
        <v>66.65</v>
      </c>
      <c r="O91" s="85">
        <v>33.34</v>
      </c>
      <c r="P91" s="86">
        <v>0</v>
      </c>
    </row>
    <row r="92" spans="1:16" ht="12.75">
      <c r="A92" s="246">
        <v>2</v>
      </c>
      <c r="B92" s="247">
        <v>14</v>
      </c>
      <c r="C92" s="247">
        <v>4</v>
      </c>
      <c r="D92" s="35">
        <v>2</v>
      </c>
      <c r="E92" s="35">
        <v>0</v>
      </c>
      <c r="F92" s="45"/>
      <c r="G92" s="43" t="s">
        <v>362</v>
      </c>
      <c r="H92" s="60">
        <v>7171868</v>
      </c>
      <c r="I92" s="60">
        <v>4305880</v>
      </c>
      <c r="J92" s="60">
        <v>2756327</v>
      </c>
      <c r="K92" s="60">
        <v>109661</v>
      </c>
      <c r="L92" s="60">
        <v>0</v>
      </c>
      <c r="M92" s="60">
        <v>0</v>
      </c>
      <c r="N92" s="85">
        <v>60.03</v>
      </c>
      <c r="O92" s="85">
        <v>38.43</v>
      </c>
      <c r="P92" s="86">
        <v>1.52</v>
      </c>
    </row>
    <row r="93" spans="1:16" ht="12.75">
      <c r="A93" s="246">
        <v>2</v>
      </c>
      <c r="B93" s="247">
        <v>2</v>
      </c>
      <c r="C93" s="247">
        <v>5</v>
      </c>
      <c r="D93" s="35">
        <v>2</v>
      </c>
      <c r="E93" s="35">
        <v>0</v>
      </c>
      <c r="F93" s="45"/>
      <c r="G93" s="43" t="s">
        <v>324</v>
      </c>
      <c r="H93" s="60">
        <v>6692713</v>
      </c>
      <c r="I93" s="60">
        <v>3900715</v>
      </c>
      <c r="J93" s="60">
        <v>2791998</v>
      </c>
      <c r="K93" s="60">
        <v>0</v>
      </c>
      <c r="L93" s="60">
        <v>0</v>
      </c>
      <c r="M93" s="60">
        <v>0</v>
      </c>
      <c r="N93" s="85">
        <v>58.28</v>
      </c>
      <c r="O93" s="85">
        <v>41.71</v>
      </c>
      <c r="P93" s="86">
        <v>0</v>
      </c>
    </row>
    <row r="94" spans="1:16" ht="12.75">
      <c r="A94" s="246">
        <v>2</v>
      </c>
      <c r="B94" s="247">
        <v>16</v>
      </c>
      <c r="C94" s="247">
        <v>2</v>
      </c>
      <c r="D94" s="35">
        <v>2</v>
      </c>
      <c r="E94" s="35">
        <v>0</v>
      </c>
      <c r="F94" s="45"/>
      <c r="G94" s="43" t="s">
        <v>363</v>
      </c>
      <c r="H94" s="60">
        <v>4789626</v>
      </c>
      <c r="I94" s="60">
        <v>3132847</v>
      </c>
      <c r="J94" s="60">
        <v>1635635</v>
      </c>
      <c r="K94" s="60">
        <v>21144</v>
      </c>
      <c r="L94" s="60">
        <v>0</v>
      </c>
      <c r="M94" s="60">
        <v>0</v>
      </c>
      <c r="N94" s="85">
        <v>65.4</v>
      </c>
      <c r="O94" s="85">
        <v>34.14</v>
      </c>
      <c r="P94" s="86">
        <v>0.44</v>
      </c>
    </row>
    <row r="95" spans="1:16" ht="12.75">
      <c r="A95" s="246">
        <v>2</v>
      </c>
      <c r="B95" s="247">
        <v>3</v>
      </c>
      <c r="C95" s="247">
        <v>2</v>
      </c>
      <c r="D95" s="35">
        <v>2</v>
      </c>
      <c r="E95" s="35">
        <v>0</v>
      </c>
      <c r="F95" s="45"/>
      <c r="G95" s="43" t="s">
        <v>325</v>
      </c>
      <c r="H95" s="60">
        <v>3919039</v>
      </c>
      <c r="I95" s="60">
        <v>3410450</v>
      </c>
      <c r="J95" s="60">
        <v>508589</v>
      </c>
      <c r="K95" s="60">
        <v>0</v>
      </c>
      <c r="L95" s="60">
        <v>0</v>
      </c>
      <c r="M95" s="60">
        <v>0</v>
      </c>
      <c r="N95" s="85">
        <v>87.02</v>
      </c>
      <c r="O95" s="85">
        <v>12.97</v>
      </c>
      <c r="P95" s="86">
        <v>0</v>
      </c>
    </row>
    <row r="96" spans="1:16" ht="12.75">
      <c r="A96" s="246">
        <v>2</v>
      </c>
      <c r="B96" s="247">
        <v>16</v>
      </c>
      <c r="C96" s="247">
        <v>3</v>
      </c>
      <c r="D96" s="35">
        <v>2</v>
      </c>
      <c r="E96" s="35">
        <v>0</v>
      </c>
      <c r="F96" s="45"/>
      <c r="G96" s="43" t="s">
        <v>364</v>
      </c>
      <c r="H96" s="60">
        <v>4693505</v>
      </c>
      <c r="I96" s="60">
        <v>4693505</v>
      </c>
      <c r="J96" s="60">
        <v>0</v>
      </c>
      <c r="K96" s="60">
        <v>0</v>
      </c>
      <c r="L96" s="60">
        <v>0</v>
      </c>
      <c r="M96" s="60">
        <v>1241553</v>
      </c>
      <c r="N96" s="85">
        <v>100</v>
      </c>
      <c r="O96" s="85">
        <v>0</v>
      </c>
      <c r="P96" s="86">
        <v>0</v>
      </c>
    </row>
    <row r="97" spans="1:16" ht="12.75">
      <c r="A97" s="246">
        <v>2</v>
      </c>
      <c r="B97" s="247">
        <v>1</v>
      </c>
      <c r="C97" s="247">
        <v>3</v>
      </c>
      <c r="D97" s="35">
        <v>2</v>
      </c>
      <c r="E97" s="35">
        <v>0</v>
      </c>
      <c r="F97" s="45"/>
      <c r="G97" s="43" t="s">
        <v>365</v>
      </c>
      <c r="H97" s="60">
        <v>4891357</v>
      </c>
      <c r="I97" s="60">
        <v>3971715</v>
      </c>
      <c r="J97" s="60">
        <v>919642</v>
      </c>
      <c r="K97" s="60">
        <v>0</v>
      </c>
      <c r="L97" s="60">
        <v>0</v>
      </c>
      <c r="M97" s="60">
        <v>0</v>
      </c>
      <c r="N97" s="85">
        <v>81.19</v>
      </c>
      <c r="O97" s="85">
        <v>18.8</v>
      </c>
      <c r="P97" s="86">
        <v>0</v>
      </c>
    </row>
    <row r="98" spans="1:16" ht="12.75">
      <c r="A98" s="246">
        <v>2</v>
      </c>
      <c r="B98" s="247">
        <v>6</v>
      </c>
      <c r="C98" s="247">
        <v>5</v>
      </c>
      <c r="D98" s="35">
        <v>2</v>
      </c>
      <c r="E98" s="35">
        <v>0</v>
      </c>
      <c r="F98" s="45"/>
      <c r="G98" s="43" t="s">
        <v>366</v>
      </c>
      <c r="H98" s="60">
        <v>3610760</v>
      </c>
      <c r="I98" s="60">
        <v>1978545</v>
      </c>
      <c r="J98" s="60">
        <v>1577480</v>
      </c>
      <c r="K98" s="60">
        <v>54735</v>
      </c>
      <c r="L98" s="60">
        <v>0</v>
      </c>
      <c r="M98" s="60">
        <v>0</v>
      </c>
      <c r="N98" s="85">
        <v>54.79</v>
      </c>
      <c r="O98" s="85">
        <v>43.68</v>
      </c>
      <c r="P98" s="86">
        <v>1.51</v>
      </c>
    </row>
    <row r="99" spans="1:16" ht="12.75">
      <c r="A99" s="246">
        <v>2</v>
      </c>
      <c r="B99" s="247">
        <v>4</v>
      </c>
      <c r="C99" s="247">
        <v>2</v>
      </c>
      <c r="D99" s="35">
        <v>2</v>
      </c>
      <c r="E99" s="35">
        <v>0</v>
      </c>
      <c r="F99" s="45"/>
      <c r="G99" s="43" t="s">
        <v>367</v>
      </c>
      <c r="H99" s="60">
        <v>4159020</v>
      </c>
      <c r="I99" s="60">
        <v>2206137</v>
      </c>
      <c r="J99" s="60">
        <v>1818239</v>
      </c>
      <c r="K99" s="60">
        <v>134644</v>
      </c>
      <c r="L99" s="60">
        <v>0</v>
      </c>
      <c r="M99" s="60">
        <v>0</v>
      </c>
      <c r="N99" s="85">
        <v>53.04</v>
      </c>
      <c r="O99" s="85">
        <v>43.71</v>
      </c>
      <c r="P99" s="86">
        <v>3.23</v>
      </c>
    </row>
    <row r="100" spans="1:16" ht="12.75">
      <c r="A100" s="246">
        <v>2</v>
      </c>
      <c r="B100" s="247">
        <v>3</v>
      </c>
      <c r="C100" s="247">
        <v>3</v>
      </c>
      <c r="D100" s="35">
        <v>2</v>
      </c>
      <c r="E100" s="35">
        <v>0</v>
      </c>
      <c r="F100" s="45"/>
      <c r="G100" s="43" t="s">
        <v>368</v>
      </c>
      <c r="H100" s="60">
        <v>3385713</v>
      </c>
      <c r="I100" s="60">
        <v>3385713</v>
      </c>
      <c r="J100" s="60">
        <v>0</v>
      </c>
      <c r="K100" s="60">
        <v>0</v>
      </c>
      <c r="L100" s="60">
        <v>0</v>
      </c>
      <c r="M100" s="60">
        <v>1825981</v>
      </c>
      <c r="N100" s="85">
        <v>100</v>
      </c>
      <c r="O100" s="85">
        <v>0</v>
      </c>
      <c r="P100" s="86">
        <v>0</v>
      </c>
    </row>
    <row r="101" spans="1:16" ht="12.75">
      <c r="A101" s="246">
        <v>2</v>
      </c>
      <c r="B101" s="247">
        <v>6</v>
      </c>
      <c r="C101" s="247">
        <v>6</v>
      </c>
      <c r="D101" s="35">
        <v>2</v>
      </c>
      <c r="E101" s="35">
        <v>0</v>
      </c>
      <c r="F101" s="45"/>
      <c r="G101" s="43" t="s">
        <v>369</v>
      </c>
      <c r="H101" s="60">
        <v>4652464</v>
      </c>
      <c r="I101" s="60">
        <v>2789907</v>
      </c>
      <c r="J101" s="60">
        <v>1862557</v>
      </c>
      <c r="K101" s="60">
        <v>0</v>
      </c>
      <c r="L101" s="60">
        <v>0</v>
      </c>
      <c r="M101" s="60">
        <v>0</v>
      </c>
      <c r="N101" s="85">
        <v>59.96</v>
      </c>
      <c r="O101" s="85">
        <v>40.03</v>
      </c>
      <c r="P101" s="86">
        <v>0</v>
      </c>
    </row>
    <row r="102" spans="1:16" ht="12.75">
      <c r="A102" s="246">
        <v>2</v>
      </c>
      <c r="B102" s="247">
        <v>23</v>
      </c>
      <c r="C102" s="247">
        <v>3</v>
      </c>
      <c r="D102" s="35">
        <v>2</v>
      </c>
      <c r="E102" s="35">
        <v>0</v>
      </c>
      <c r="F102" s="45"/>
      <c r="G102" s="43" t="s">
        <v>370</v>
      </c>
      <c r="H102" s="60">
        <v>3331601</v>
      </c>
      <c r="I102" s="60">
        <v>2156478</v>
      </c>
      <c r="J102" s="60">
        <v>1175123</v>
      </c>
      <c r="K102" s="60">
        <v>0</v>
      </c>
      <c r="L102" s="60">
        <v>0</v>
      </c>
      <c r="M102" s="60">
        <v>0</v>
      </c>
      <c r="N102" s="85">
        <v>64.72</v>
      </c>
      <c r="O102" s="85">
        <v>35.27</v>
      </c>
      <c r="P102" s="86">
        <v>0</v>
      </c>
    </row>
    <row r="103" spans="1:16" ht="12.75">
      <c r="A103" s="246">
        <v>2</v>
      </c>
      <c r="B103" s="247">
        <v>24</v>
      </c>
      <c r="C103" s="247">
        <v>3</v>
      </c>
      <c r="D103" s="35">
        <v>2</v>
      </c>
      <c r="E103" s="35">
        <v>0</v>
      </c>
      <c r="F103" s="45"/>
      <c r="G103" s="43" t="s">
        <v>371</v>
      </c>
      <c r="H103" s="60">
        <v>6832094</v>
      </c>
      <c r="I103" s="60">
        <v>5835255</v>
      </c>
      <c r="J103" s="60">
        <v>950380</v>
      </c>
      <c r="K103" s="60">
        <v>46459</v>
      </c>
      <c r="L103" s="60">
        <v>0</v>
      </c>
      <c r="M103" s="60">
        <v>0</v>
      </c>
      <c r="N103" s="85">
        <v>85.4</v>
      </c>
      <c r="O103" s="85">
        <v>13.91</v>
      </c>
      <c r="P103" s="86">
        <v>0.68</v>
      </c>
    </row>
    <row r="104" spans="1:16" ht="12.75">
      <c r="A104" s="246">
        <v>2</v>
      </c>
      <c r="B104" s="247">
        <v>7</v>
      </c>
      <c r="C104" s="247">
        <v>2</v>
      </c>
      <c r="D104" s="35">
        <v>2</v>
      </c>
      <c r="E104" s="35">
        <v>0</v>
      </c>
      <c r="F104" s="45"/>
      <c r="G104" s="43" t="s">
        <v>328</v>
      </c>
      <c r="H104" s="60">
        <v>9365394</v>
      </c>
      <c r="I104" s="60">
        <v>6023707</v>
      </c>
      <c r="J104" s="60">
        <v>3260120</v>
      </c>
      <c r="K104" s="60">
        <v>81567</v>
      </c>
      <c r="L104" s="60">
        <v>0</v>
      </c>
      <c r="M104" s="60">
        <v>0</v>
      </c>
      <c r="N104" s="85">
        <v>64.31</v>
      </c>
      <c r="O104" s="85">
        <v>34.81</v>
      </c>
      <c r="P104" s="86">
        <v>0.87</v>
      </c>
    </row>
    <row r="105" spans="1:16" ht="12.75">
      <c r="A105" s="246">
        <v>2</v>
      </c>
      <c r="B105" s="247">
        <v>8</v>
      </c>
      <c r="C105" s="247">
        <v>7</v>
      </c>
      <c r="D105" s="35">
        <v>2</v>
      </c>
      <c r="E105" s="35">
        <v>0</v>
      </c>
      <c r="F105" s="45"/>
      <c r="G105" s="43" t="s">
        <v>330</v>
      </c>
      <c r="H105" s="60">
        <v>15056003</v>
      </c>
      <c r="I105" s="60">
        <v>8992990</v>
      </c>
      <c r="J105" s="60">
        <v>5960808</v>
      </c>
      <c r="K105" s="60">
        <v>102205</v>
      </c>
      <c r="L105" s="60">
        <v>0</v>
      </c>
      <c r="M105" s="60">
        <v>0</v>
      </c>
      <c r="N105" s="85">
        <v>59.73</v>
      </c>
      <c r="O105" s="85">
        <v>39.59</v>
      </c>
      <c r="P105" s="86">
        <v>0.67</v>
      </c>
    </row>
    <row r="106" spans="1:16" ht="12.75">
      <c r="A106" s="246">
        <v>2</v>
      </c>
      <c r="B106" s="247">
        <v>23</v>
      </c>
      <c r="C106" s="247">
        <v>5</v>
      </c>
      <c r="D106" s="35">
        <v>2</v>
      </c>
      <c r="E106" s="35">
        <v>0</v>
      </c>
      <c r="F106" s="45"/>
      <c r="G106" s="43" t="s">
        <v>372</v>
      </c>
      <c r="H106" s="60">
        <v>10844546</v>
      </c>
      <c r="I106" s="60">
        <v>10844546</v>
      </c>
      <c r="J106" s="60">
        <v>0</v>
      </c>
      <c r="K106" s="60">
        <v>0</v>
      </c>
      <c r="L106" s="60">
        <v>0</v>
      </c>
      <c r="M106" s="60">
        <v>11010767</v>
      </c>
      <c r="N106" s="85">
        <v>100</v>
      </c>
      <c r="O106" s="85">
        <v>0</v>
      </c>
      <c r="P106" s="86">
        <v>0</v>
      </c>
    </row>
    <row r="107" spans="1:16" ht="12.75">
      <c r="A107" s="246">
        <v>2</v>
      </c>
      <c r="B107" s="247">
        <v>17</v>
      </c>
      <c r="C107" s="247">
        <v>2</v>
      </c>
      <c r="D107" s="35">
        <v>2</v>
      </c>
      <c r="E107" s="35">
        <v>0</v>
      </c>
      <c r="F107" s="45"/>
      <c r="G107" s="43" t="s">
        <v>373</v>
      </c>
      <c r="H107" s="60">
        <v>4253749</v>
      </c>
      <c r="I107" s="60">
        <v>3029136</v>
      </c>
      <c r="J107" s="60">
        <v>1224613</v>
      </c>
      <c r="K107" s="60">
        <v>0</v>
      </c>
      <c r="L107" s="60">
        <v>0</v>
      </c>
      <c r="M107" s="60">
        <v>0</v>
      </c>
      <c r="N107" s="85">
        <v>71.21</v>
      </c>
      <c r="O107" s="85">
        <v>28.78</v>
      </c>
      <c r="P107" s="86">
        <v>0</v>
      </c>
    </row>
    <row r="108" spans="1:16" ht="12.75">
      <c r="A108" s="246">
        <v>2</v>
      </c>
      <c r="B108" s="247">
        <v>18</v>
      </c>
      <c r="C108" s="247">
        <v>1</v>
      </c>
      <c r="D108" s="35">
        <v>2</v>
      </c>
      <c r="E108" s="35">
        <v>0</v>
      </c>
      <c r="F108" s="45"/>
      <c r="G108" s="43" t="s">
        <v>374</v>
      </c>
      <c r="H108" s="60">
        <v>6323731</v>
      </c>
      <c r="I108" s="60">
        <v>4595537</v>
      </c>
      <c r="J108" s="60">
        <v>1728194</v>
      </c>
      <c r="K108" s="60">
        <v>0</v>
      </c>
      <c r="L108" s="60">
        <v>0</v>
      </c>
      <c r="M108" s="60">
        <v>0</v>
      </c>
      <c r="N108" s="85">
        <v>72.67</v>
      </c>
      <c r="O108" s="85">
        <v>27.32</v>
      </c>
      <c r="P108" s="86">
        <v>0</v>
      </c>
    </row>
    <row r="109" spans="1:16" ht="12.75">
      <c r="A109" s="246">
        <v>2</v>
      </c>
      <c r="B109" s="247">
        <v>3</v>
      </c>
      <c r="C109" s="247">
        <v>4</v>
      </c>
      <c r="D109" s="35">
        <v>2</v>
      </c>
      <c r="E109" s="35">
        <v>0</v>
      </c>
      <c r="F109" s="45"/>
      <c r="G109" s="43" t="s">
        <v>375</v>
      </c>
      <c r="H109" s="60">
        <v>4500282</v>
      </c>
      <c r="I109" s="60">
        <v>3464581</v>
      </c>
      <c r="J109" s="60">
        <v>1035701</v>
      </c>
      <c r="K109" s="60">
        <v>0</v>
      </c>
      <c r="L109" s="60">
        <v>0</v>
      </c>
      <c r="M109" s="60">
        <v>0</v>
      </c>
      <c r="N109" s="85">
        <v>76.98</v>
      </c>
      <c r="O109" s="85">
        <v>23.01</v>
      </c>
      <c r="P109" s="86">
        <v>0</v>
      </c>
    </row>
    <row r="110" spans="1:16" ht="12.75">
      <c r="A110" s="246">
        <v>2</v>
      </c>
      <c r="B110" s="247">
        <v>13</v>
      </c>
      <c r="C110" s="247">
        <v>2</v>
      </c>
      <c r="D110" s="35">
        <v>2</v>
      </c>
      <c r="E110" s="35">
        <v>0</v>
      </c>
      <c r="F110" s="45"/>
      <c r="G110" s="43" t="s">
        <v>376</v>
      </c>
      <c r="H110" s="60">
        <v>7770009</v>
      </c>
      <c r="I110" s="60">
        <v>6152759</v>
      </c>
      <c r="J110" s="60">
        <v>1617250</v>
      </c>
      <c r="K110" s="60">
        <v>0</v>
      </c>
      <c r="L110" s="60">
        <v>0</v>
      </c>
      <c r="M110" s="60">
        <v>0</v>
      </c>
      <c r="N110" s="85">
        <v>79.18</v>
      </c>
      <c r="O110" s="85">
        <v>20.81</v>
      </c>
      <c r="P110" s="86">
        <v>0</v>
      </c>
    </row>
    <row r="111" spans="1:16" ht="12.75">
      <c r="A111" s="246">
        <v>2</v>
      </c>
      <c r="B111" s="247">
        <v>9</v>
      </c>
      <c r="C111" s="247">
        <v>3</v>
      </c>
      <c r="D111" s="35">
        <v>2</v>
      </c>
      <c r="E111" s="35">
        <v>0</v>
      </c>
      <c r="F111" s="45"/>
      <c r="G111" s="43" t="s">
        <v>377</v>
      </c>
      <c r="H111" s="60">
        <v>2291737</v>
      </c>
      <c r="I111" s="60">
        <v>1909742</v>
      </c>
      <c r="J111" s="60">
        <v>381995</v>
      </c>
      <c r="K111" s="60">
        <v>0</v>
      </c>
      <c r="L111" s="60">
        <v>0</v>
      </c>
      <c r="M111" s="60">
        <v>0</v>
      </c>
      <c r="N111" s="85">
        <v>83.33</v>
      </c>
      <c r="O111" s="85">
        <v>16.66</v>
      </c>
      <c r="P111" s="86">
        <v>0</v>
      </c>
    </row>
    <row r="112" spans="1:16" ht="12.75">
      <c r="A112" s="246">
        <v>2</v>
      </c>
      <c r="B112" s="247">
        <v>9</v>
      </c>
      <c r="C112" s="247">
        <v>4</v>
      </c>
      <c r="D112" s="35">
        <v>2</v>
      </c>
      <c r="E112" s="35">
        <v>0</v>
      </c>
      <c r="F112" s="45"/>
      <c r="G112" s="43" t="s">
        <v>378</v>
      </c>
      <c r="H112" s="60">
        <v>3894698</v>
      </c>
      <c r="I112" s="60">
        <v>3894698</v>
      </c>
      <c r="J112" s="60">
        <v>0</v>
      </c>
      <c r="K112" s="60">
        <v>0</v>
      </c>
      <c r="L112" s="60">
        <v>0</v>
      </c>
      <c r="M112" s="60">
        <v>20386</v>
      </c>
      <c r="N112" s="85">
        <v>100</v>
      </c>
      <c r="O112" s="85">
        <v>0</v>
      </c>
      <c r="P112" s="86">
        <v>0</v>
      </c>
    </row>
    <row r="113" spans="1:16" ht="12.75">
      <c r="A113" s="246">
        <v>2</v>
      </c>
      <c r="B113" s="247">
        <v>9</v>
      </c>
      <c r="C113" s="247">
        <v>5</v>
      </c>
      <c r="D113" s="35">
        <v>2</v>
      </c>
      <c r="E113" s="35">
        <v>0</v>
      </c>
      <c r="F113" s="45"/>
      <c r="G113" s="43" t="s">
        <v>379</v>
      </c>
      <c r="H113" s="60">
        <v>3683856</v>
      </c>
      <c r="I113" s="60">
        <v>3155860</v>
      </c>
      <c r="J113" s="60">
        <v>527996</v>
      </c>
      <c r="K113" s="60">
        <v>0</v>
      </c>
      <c r="L113" s="60">
        <v>0</v>
      </c>
      <c r="M113" s="60">
        <v>0</v>
      </c>
      <c r="N113" s="85">
        <v>85.66</v>
      </c>
      <c r="O113" s="85">
        <v>14.33</v>
      </c>
      <c r="P113" s="86">
        <v>0</v>
      </c>
    </row>
    <row r="114" spans="1:16" ht="12.75">
      <c r="A114" s="246">
        <v>2</v>
      </c>
      <c r="B114" s="247">
        <v>8</v>
      </c>
      <c r="C114" s="247">
        <v>9</v>
      </c>
      <c r="D114" s="35">
        <v>2</v>
      </c>
      <c r="E114" s="35">
        <v>0</v>
      </c>
      <c r="F114" s="45"/>
      <c r="G114" s="43" t="s">
        <v>380</v>
      </c>
      <c r="H114" s="60">
        <v>1732071</v>
      </c>
      <c r="I114" s="60">
        <v>1092732</v>
      </c>
      <c r="J114" s="60">
        <v>588566</v>
      </c>
      <c r="K114" s="60">
        <v>50773</v>
      </c>
      <c r="L114" s="60">
        <v>0</v>
      </c>
      <c r="M114" s="60">
        <v>0</v>
      </c>
      <c r="N114" s="85">
        <v>63.08</v>
      </c>
      <c r="O114" s="85">
        <v>33.98</v>
      </c>
      <c r="P114" s="86">
        <v>2.93</v>
      </c>
    </row>
    <row r="115" spans="1:16" ht="12.75">
      <c r="A115" s="246">
        <v>2</v>
      </c>
      <c r="B115" s="247">
        <v>10</v>
      </c>
      <c r="C115" s="247">
        <v>4</v>
      </c>
      <c r="D115" s="35">
        <v>2</v>
      </c>
      <c r="E115" s="35">
        <v>0</v>
      </c>
      <c r="F115" s="45"/>
      <c r="G115" s="43" t="s">
        <v>333</v>
      </c>
      <c r="H115" s="60">
        <v>6943978</v>
      </c>
      <c r="I115" s="60">
        <v>4269799</v>
      </c>
      <c r="J115" s="60">
        <v>2674179</v>
      </c>
      <c r="K115" s="60">
        <v>0</v>
      </c>
      <c r="L115" s="60">
        <v>0</v>
      </c>
      <c r="M115" s="60">
        <v>0</v>
      </c>
      <c r="N115" s="85">
        <v>61.48</v>
      </c>
      <c r="O115" s="85">
        <v>38.51</v>
      </c>
      <c r="P115" s="86">
        <v>0</v>
      </c>
    </row>
    <row r="116" spans="1:16" ht="12.75">
      <c r="A116" s="246">
        <v>2</v>
      </c>
      <c r="B116" s="247">
        <v>11</v>
      </c>
      <c r="C116" s="247">
        <v>2</v>
      </c>
      <c r="D116" s="35">
        <v>2</v>
      </c>
      <c r="E116" s="35">
        <v>0</v>
      </c>
      <c r="F116" s="45"/>
      <c r="G116" s="43" t="s">
        <v>334</v>
      </c>
      <c r="H116" s="60">
        <v>4255128</v>
      </c>
      <c r="I116" s="60">
        <v>4255128</v>
      </c>
      <c r="J116" s="60">
        <v>0</v>
      </c>
      <c r="K116" s="60">
        <v>0</v>
      </c>
      <c r="L116" s="60">
        <v>0</v>
      </c>
      <c r="M116" s="60">
        <v>1995531</v>
      </c>
      <c r="N116" s="85">
        <v>100</v>
      </c>
      <c r="O116" s="85">
        <v>0</v>
      </c>
      <c r="P116" s="86">
        <v>0</v>
      </c>
    </row>
    <row r="117" spans="1:16" ht="12.75">
      <c r="A117" s="246">
        <v>2</v>
      </c>
      <c r="B117" s="247">
        <v>2</v>
      </c>
      <c r="C117" s="247">
        <v>6</v>
      </c>
      <c r="D117" s="35">
        <v>2</v>
      </c>
      <c r="E117" s="35">
        <v>0</v>
      </c>
      <c r="F117" s="45"/>
      <c r="G117" s="43" t="s">
        <v>381</v>
      </c>
      <c r="H117" s="60">
        <v>7928426</v>
      </c>
      <c r="I117" s="60">
        <v>5286935</v>
      </c>
      <c r="J117" s="60">
        <v>2641491</v>
      </c>
      <c r="K117" s="60">
        <v>0</v>
      </c>
      <c r="L117" s="60">
        <v>0</v>
      </c>
      <c r="M117" s="60">
        <v>0</v>
      </c>
      <c r="N117" s="85">
        <v>66.68</v>
      </c>
      <c r="O117" s="85">
        <v>33.31</v>
      </c>
      <c r="P117" s="86">
        <v>0</v>
      </c>
    </row>
    <row r="118" spans="1:16" ht="12.75">
      <c r="A118" s="246">
        <v>2</v>
      </c>
      <c r="B118" s="247">
        <v>18</v>
      </c>
      <c r="C118" s="247">
        <v>2</v>
      </c>
      <c r="D118" s="35">
        <v>2</v>
      </c>
      <c r="E118" s="35">
        <v>0</v>
      </c>
      <c r="F118" s="45"/>
      <c r="G118" s="43" t="s">
        <v>382</v>
      </c>
      <c r="H118" s="60">
        <v>5845360</v>
      </c>
      <c r="I118" s="60">
        <v>4231160</v>
      </c>
      <c r="J118" s="60">
        <v>1614200</v>
      </c>
      <c r="K118" s="60">
        <v>0</v>
      </c>
      <c r="L118" s="60">
        <v>0</v>
      </c>
      <c r="M118" s="60">
        <v>0</v>
      </c>
      <c r="N118" s="85">
        <v>72.38</v>
      </c>
      <c r="O118" s="85">
        <v>27.61</v>
      </c>
      <c r="P118" s="86">
        <v>0</v>
      </c>
    </row>
    <row r="119" spans="1:16" ht="12.75">
      <c r="A119" s="246">
        <v>2</v>
      </c>
      <c r="B119" s="247">
        <v>19</v>
      </c>
      <c r="C119" s="247">
        <v>5</v>
      </c>
      <c r="D119" s="35">
        <v>2</v>
      </c>
      <c r="E119" s="35">
        <v>0</v>
      </c>
      <c r="F119" s="45"/>
      <c r="G119" s="43" t="s">
        <v>383</v>
      </c>
      <c r="H119" s="60">
        <v>6890696</v>
      </c>
      <c r="I119" s="60">
        <v>5130143</v>
      </c>
      <c r="J119" s="60">
        <v>1760553</v>
      </c>
      <c r="K119" s="60">
        <v>0</v>
      </c>
      <c r="L119" s="60">
        <v>0</v>
      </c>
      <c r="M119" s="60">
        <v>0</v>
      </c>
      <c r="N119" s="85">
        <v>74.45</v>
      </c>
      <c r="O119" s="85">
        <v>25.54</v>
      </c>
      <c r="P119" s="86">
        <v>0</v>
      </c>
    </row>
    <row r="120" spans="1:16" ht="12.75">
      <c r="A120" s="246">
        <v>2</v>
      </c>
      <c r="B120" s="247">
        <v>7</v>
      </c>
      <c r="C120" s="247">
        <v>4</v>
      </c>
      <c r="D120" s="35">
        <v>2</v>
      </c>
      <c r="E120" s="35">
        <v>0</v>
      </c>
      <c r="F120" s="45"/>
      <c r="G120" s="43" t="s">
        <v>384</v>
      </c>
      <c r="H120" s="60">
        <v>4609132</v>
      </c>
      <c r="I120" s="60">
        <v>2971866</v>
      </c>
      <c r="J120" s="60">
        <v>1564640</v>
      </c>
      <c r="K120" s="60">
        <v>72626</v>
      </c>
      <c r="L120" s="60">
        <v>0</v>
      </c>
      <c r="M120" s="60">
        <v>0</v>
      </c>
      <c r="N120" s="85">
        <v>64.47</v>
      </c>
      <c r="O120" s="85">
        <v>33.94</v>
      </c>
      <c r="P120" s="86">
        <v>1.57</v>
      </c>
    </row>
    <row r="121" spans="1:16" ht="12.75">
      <c r="A121" s="246">
        <v>2</v>
      </c>
      <c r="B121" s="247">
        <v>5</v>
      </c>
      <c r="C121" s="247">
        <v>3</v>
      </c>
      <c r="D121" s="35">
        <v>2</v>
      </c>
      <c r="E121" s="35">
        <v>0</v>
      </c>
      <c r="F121" s="45"/>
      <c r="G121" s="43" t="s">
        <v>385</v>
      </c>
      <c r="H121" s="60">
        <v>4411785</v>
      </c>
      <c r="I121" s="60">
        <v>3446254</v>
      </c>
      <c r="J121" s="60">
        <v>965531</v>
      </c>
      <c r="K121" s="60">
        <v>0</v>
      </c>
      <c r="L121" s="60">
        <v>0</v>
      </c>
      <c r="M121" s="60">
        <v>0</v>
      </c>
      <c r="N121" s="85">
        <v>78.11</v>
      </c>
      <c r="O121" s="85">
        <v>21.88</v>
      </c>
      <c r="P121" s="86">
        <v>0</v>
      </c>
    </row>
    <row r="122" spans="1:16" ht="12.75">
      <c r="A122" s="246">
        <v>2</v>
      </c>
      <c r="B122" s="247">
        <v>23</v>
      </c>
      <c r="C122" s="247">
        <v>6</v>
      </c>
      <c r="D122" s="35">
        <v>2</v>
      </c>
      <c r="E122" s="35">
        <v>0</v>
      </c>
      <c r="F122" s="45"/>
      <c r="G122" s="43" t="s">
        <v>386</v>
      </c>
      <c r="H122" s="60">
        <v>2861800</v>
      </c>
      <c r="I122" s="60">
        <v>2375081</v>
      </c>
      <c r="J122" s="60">
        <v>486719</v>
      </c>
      <c r="K122" s="60">
        <v>0</v>
      </c>
      <c r="L122" s="60">
        <v>0</v>
      </c>
      <c r="M122" s="60">
        <v>0</v>
      </c>
      <c r="N122" s="85">
        <v>82.99</v>
      </c>
      <c r="O122" s="85">
        <v>17</v>
      </c>
      <c r="P122" s="86">
        <v>0</v>
      </c>
    </row>
    <row r="123" spans="1:16" ht="12.75">
      <c r="A123" s="246">
        <v>2</v>
      </c>
      <c r="B123" s="247">
        <v>18</v>
      </c>
      <c r="C123" s="247">
        <v>3</v>
      </c>
      <c r="D123" s="35">
        <v>2</v>
      </c>
      <c r="E123" s="35">
        <v>0</v>
      </c>
      <c r="F123" s="45"/>
      <c r="G123" s="43" t="s">
        <v>387</v>
      </c>
      <c r="H123" s="60">
        <v>9128742</v>
      </c>
      <c r="I123" s="60">
        <v>8043298</v>
      </c>
      <c r="J123" s="60">
        <v>1085444</v>
      </c>
      <c r="K123" s="60">
        <v>0</v>
      </c>
      <c r="L123" s="60">
        <v>0</v>
      </c>
      <c r="M123" s="60">
        <v>0</v>
      </c>
      <c r="N123" s="85">
        <v>88.1</v>
      </c>
      <c r="O123" s="85">
        <v>11.89</v>
      </c>
      <c r="P123" s="86">
        <v>0</v>
      </c>
    </row>
    <row r="124" spans="1:16" ht="12.75">
      <c r="A124" s="246">
        <v>2</v>
      </c>
      <c r="B124" s="247">
        <v>9</v>
      </c>
      <c r="C124" s="247">
        <v>6</v>
      </c>
      <c r="D124" s="35">
        <v>2</v>
      </c>
      <c r="E124" s="35">
        <v>0</v>
      </c>
      <c r="F124" s="45"/>
      <c r="G124" s="43" t="s">
        <v>388</v>
      </c>
      <c r="H124" s="60">
        <v>5742461</v>
      </c>
      <c r="I124" s="60">
        <v>3728972</v>
      </c>
      <c r="J124" s="60">
        <v>2013489</v>
      </c>
      <c r="K124" s="60">
        <v>0</v>
      </c>
      <c r="L124" s="60">
        <v>0</v>
      </c>
      <c r="M124" s="60">
        <v>0</v>
      </c>
      <c r="N124" s="85">
        <v>64.93</v>
      </c>
      <c r="O124" s="85">
        <v>35.06</v>
      </c>
      <c r="P124" s="86">
        <v>0</v>
      </c>
    </row>
    <row r="125" spans="1:16" ht="12.75">
      <c r="A125" s="246">
        <v>2</v>
      </c>
      <c r="B125" s="247">
        <v>5</v>
      </c>
      <c r="C125" s="247">
        <v>4</v>
      </c>
      <c r="D125" s="35">
        <v>2</v>
      </c>
      <c r="E125" s="35">
        <v>0</v>
      </c>
      <c r="F125" s="45"/>
      <c r="G125" s="43" t="s">
        <v>389</v>
      </c>
      <c r="H125" s="60">
        <v>3689269</v>
      </c>
      <c r="I125" s="60">
        <v>2161963</v>
      </c>
      <c r="J125" s="60">
        <v>1527306</v>
      </c>
      <c r="K125" s="60">
        <v>0</v>
      </c>
      <c r="L125" s="60">
        <v>0</v>
      </c>
      <c r="M125" s="60">
        <v>0</v>
      </c>
      <c r="N125" s="85">
        <v>58.6</v>
      </c>
      <c r="O125" s="85">
        <v>41.39</v>
      </c>
      <c r="P125" s="86">
        <v>0</v>
      </c>
    </row>
    <row r="126" spans="1:16" ht="12.75">
      <c r="A126" s="246">
        <v>2</v>
      </c>
      <c r="B126" s="247">
        <v>6</v>
      </c>
      <c r="C126" s="247">
        <v>7</v>
      </c>
      <c r="D126" s="35">
        <v>2</v>
      </c>
      <c r="E126" s="35">
        <v>0</v>
      </c>
      <c r="F126" s="45"/>
      <c r="G126" s="43" t="s">
        <v>390</v>
      </c>
      <c r="H126" s="60">
        <v>7843677</v>
      </c>
      <c r="I126" s="60">
        <v>6991940</v>
      </c>
      <c r="J126" s="60">
        <v>851737</v>
      </c>
      <c r="K126" s="60">
        <v>0</v>
      </c>
      <c r="L126" s="60">
        <v>0</v>
      </c>
      <c r="M126" s="60">
        <v>0</v>
      </c>
      <c r="N126" s="85">
        <v>89.14</v>
      </c>
      <c r="O126" s="85">
        <v>10.85</v>
      </c>
      <c r="P126" s="86">
        <v>0</v>
      </c>
    </row>
    <row r="127" spans="1:16" ht="12.75">
      <c r="A127" s="246">
        <v>2</v>
      </c>
      <c r="B127" s="247">
        <v>4</v>
      </c>
      <c r="C127" s="247">
        <v>3</v>
      </c>
      <c r="D127" s="35">
        <v>2</v>
      </c>
      <c r="E127" s="35">
        <v>0</v>
      </c>
      <c r="F127" s="45"/>
      <c r="G127" s="43" t="s">
        <v>391</v>
      </c>
      <c r="H127" s="60">
        <v>6430376</v>
      </c>
      <c r="I127" s="60">
        <v>4054358</v>
      </c>
      <c r="J127" s="60">
        <v>2305216</v>
      </c>
      <c r="K127" s="60">
        <v>70802</v>
      </c>
      <c r="L127" s="60">
        <v>0</v>
      </c>
      <c r="M127" s="60">
        <v>0</v>
      </c>
      <c r="N127" s="85">
        <v>63.05</v>
      </c>
      <c r="O127" s="85">
        <v>35.84</v>
      </c>
      <c r="P127" s="86">
        <v>1.1</v>
      </c>
    </row>
    <row r="128" spans="1:16" ht="12.75">
      <c r="A128" s="246">
        <v>2</v>
      </c>
      <c r="B128" s="247">
        <v>8</v>
      </c>
      <c r="C128" s="247">
        <v>11</v>
      </c>
      <c r="D128" s="35">
        <v>2</v>
      </c>
      <c r="E128" s="35">
        <v>0</v>
      </c>
      <c r="F128" s="45"/>
      <c r="G128" s="43" t="s">
        <v>335</v>
      </c>
      <c r="H128" s="60">
        <v>12169215</v>
      </c>
      <c r="I128" s="60">
        <v>8605259</v>
      </c>
      <c r="J128" s="60">
        <v>3476392</v>
      </c>
      <c r="K128" s="60">
        <v>87564</v>
      </c>
      <c r="L128" s="60">
        <v>0</v>
      </c>
      <c r="M128" s="60">
        <v>0</v>
      </c>
      <c r="N128" s="85">
        <v>70.71</v>
      </c>
      <c r="O128" s="85">
        <v>28.56</v>
      </c>
      <c r="P128" s="86">
        <v>0.71</v>
      </c>
    </row>
    <row r="129" spans="1:16" ht="12.75">
      <c r="A129" s="246">
        <v>2</v>
      </c>
      <c r="B129" s="247">
        <v>14</v>
      </c>
      <c r="C129" s="247">
        <v>6</v>
      </c>
      <c r="D129" s="35">
        <v>2</v>
      </c>
      <c r="E129" s="35">
        <v>0</v>
      </c>
      <c r="F129" s="45"/>
      <c r="G129" s="43" t="s">
        <v>336</v>
      </c>
      <c r="H129" s="60">
        <v>8451771</v>
      </c>
      <c r="I129" s="60">
        <v>6153343</v>
      </c>
      <c r="J129" s="60">
        <v>2298428</v>
      </c>
      <c r="K129" s="60">
        <v>0</v>
      </c>
      <c r="L129" s="60">
        <v>0</v>
      </c>
      <c r="M129" s="60">
        <v>0</v>
      </c>
      <c r="N129" s="85">
        <v>72.8</v>
      </c>
      <c r="O129" s="85">
        <v>27.19</v>
      </c>
      <c r="P129" s="86">
        <v>0</v>
      </c>
    </row>
    <row r="130" spans="1:16" ht="12.75">
      <c r="A130" s="246">
        <v>2</v>
      </c>
      <c r="B130" s="247">
        <v>15</v>
      </c>
      <c r="C130" s="247">
        <v>4</v>
      </c>
      <c r="D130" s="35">
        <v>2</v>
      </c>
      <c r="E130" s="35">
        <v>0</v>
      </c>
      <c r="F130" s="45"/>
      <c r="G130" s="43" t="s">
        <v>337</v>
      </c>
      <c r="H130" s="60">
        <v>11244794</v>
      </c>
      <c r="I130" s="60">
        <v>9790100</v>
      </c>
      <c r="J130" s="60">
        <v>1454694</v>
      </c>
      <c r="K130" s="60">
        <v>0</v>
      </c>
      <c r="L130" s="60">
        <v>0</v>
      </c>
      <c r="M130" s="60">
        <v>0</v>
      </c>
      <c r="N130" s="85">
        <v>87.06</v>
      </c>
      <c r="O130" s="85">
        <v>12.93</v>
      </c>
      <c r="P130" s="86">
        <v>0</v>
      </c>
    </row>
    <row r="131" spans="1:16" ht="12.75">
      <c r="A131" s="246">
        <v>2</v>
      </c>
      <c r="B131" s="247">
        <v>1</v>
      </c>
      <c r="C131" s="247">
        <v>5</v>
      </c>
      <c r="D131" s="35">
        <v>2</v>
      </c>
      <c r="E131" s="35">
        <v>0</v>
      </c>
      <c r="F131" s="45"/>
      <c r="G131" s="43" t="s">
        <v>392</v>
      </c>
      <c r="H131" s="60">
        <v>8468467</v>
      </c>
      <c r="I131" s="60">
        <v>7105722</v>
      </c>
      <c r="J131" s="60">
        <v>1292138</v>
      </c>
      <c r="K131" s="60">
        <v>70607</v>
      </c>
      <c r="L131" s="60">
        <v>0</v>
      </c>
      <c r="M131" s="60">
        <v>0</v>
      </c>
      <c r="N131" s="85">
        <v>83.9</v>
      </c>
      <c r="O131" s="85">
        <v>15.25</v>
      </c>
      <c r="P131" s="86">
        <v>0.83</v>
      </c>
    </row>
    <row r="132" spans="1:16" ht="12.75">
      <c r="A132" s="246">
        <v>2</v>
      </c>
      <c r="B132" s="247">
        <v>5</v>
      </c>
      <c r="C132" s="247">
        <v>5</v>
      </c>
      <c r="D132" s="35">
        <v>2</v>
      </c>
      <c r="E132" s="35">
        <v>0</v>
      </c>
      <c r="F132" s="45"/>
      <c r="G132" s="43" t="s">
        <v>393</v>
      </c>
      <c r="H132" s="60">
        <v>4192337</v>
      </c>
      <c r="I132" s="60">
        <v>2413767</v>
      </c>
      <c r="J132" s="60">
        <v>1778570</v>
      </c>
      <c r="K132" s="60">
        <v>0</v>
      </c>
      <c r="L132" s="60">
        <v>0</v>
      </c>
      <c r="M132" s="60">
        <v>0</v>
      </c>
      <c r="N132" s="85">
        <v>57.57</v>
      </c>
      <c r="O132" s="85">
        <v>42.42</v>
      </c>
      <c r="P132" s="86">
        <v>0</v>
      </c>
    </row>
    <row r="133" spans="1:16" ht="12.75">
      <c r="A133" s="246">
        <v>2</v>
      </c>
      <c r="B133" s="247">
        <v>3</v>
      </c>
      <c r="C133" s="247">
        <v>5</v>
      </c>
      <c r="D133" s="35">
        <v>2</v>
      </c>
      <c r="E133" s="35">
        <v>0</v>
      </c>
      <c r="F133" s="45"/>
      <c r="G133" s="43" t="s">
        <v>394</v>
      </c>
      <c r="H133" s="60">
        <v>2441976</v>
      </c>
      <c r="I133" s="60">
        <v>1719303</v>
      </c>
      <c r="J133" s="60">
        <v>722673</v>
      </c>
      <c r="K133" s="60">
        <v>0</v>
      </c>
      <c r="L133" s="60">
        <v>0</v>
      </c>
      <c r="M133" s="60">
        <v>0</v>
      </c>
      <c r="N133" s="85">
        <v>70.4</v>
      </c>
      <c r="O133" s="85">
        <v>29.59</v>
      </c>
      <c r="P133" s="86">
        <v>0</v>
      </c>
    </row>
    <row r="134" spans="1:16" ht="12.75">
      <c r="A134" s="246">
        <v>2</v>
      </c>
      <c r="B134" s="247">
        <v>26</v>
      </c>
      <c r="C134" s="247">
        <v>3</v>
      </c>
      <c r="D134" s="35">
        <v>2</v>
      </c>
      <c r="E134" s="35">
        <v>0</v>
      </c>
      <c r="F134" s="45"/>
      <c r="G134" s="43" t="s">
        <v>395</v>
      </c>
      <c r="H134" s="60">
        <v>5714093</v>
      </c>
      <c r="I134" s="60">
        <v>3441832</v>
      </c>
      <c r="J134" s="60">
        <v>2272261</v>
      </c>
      <c r="K134" s="60">
        <v>0</v>
      </c>
      <c r="L134" s="60">
        <v>0</v>
      </c>
      <c r="M134" s="60">
        <v>0</v>
      </c>
      <c r="N134" s="85">
        <v>60.23</v>
      </c>
      <c r="O134" s="85">
        <v>39.76</v>
      </c>
      <c r="P134" s="86">
        <v>0</v>
      </c>
    </row>
    <row r="135" spans="1:16" ht="12.75">
      <c r="A135" s="246">
        <v>2</v>
      </c>
      <c r="B135" s="247">
        <v>10</v>
      </c>
      <c r="C135" s="247">
        <v>6</v>
      </c>
      <c r="D135" s="35">
        <v>2</v>
      </c>
      <c r="E135" s="35">
        <v>0</v>
      </c>
      <c r="F135" s="45"/>
      <c r="G135" s="43" t="s">
        <v>396</v>
      </c>
      <c r="H135" s="60">
        <v>1044831</v>
      </c>
      <c r="I135" s="60">
        <v>802478</v>
      </c>
      <c r="J135" s="60">
        <v>242353</v>
      </c>
      <c r="K135" s="60">
        <v>0</v>
      </c>
      <c r="L135" s="60">
        <v>0</v>
      </c>
      <c r="M135" s="60">
        <v>0</v>
      </c>
      <c r="N135" s="85">
        <v>76.8</v>
      </c>
      <c r="O135" s="85">
        <v>23.19</v>
      </c>
      <c r="P135" s="86">
        <v>0</v>
      </c>
    </row>
    <row r="136" spans="1:16" ht="12.75">
      <c r="A136" s="246">
        <v>2</v>
      </c>
      <c r="B136" s="247">
        <v>6</v>
      </c>
      <c r="C136" s="247">
        <v>8</v>
      </c>
      <c r="D136" s="35">
        <v>2</v>
      </c>
      <c r="E136" s="35">
        <v>0</v>
      </c>
      <c r="F136" s="45"/>
      <c r="G136" s="43" t="s">
        <v>397</v>
      </c>
      <c r="H136" s="60">
        <v>4142308</v>
      </c>
      <c r="I136" s="60">
        <v>3649356</v>
      </c>
      <c r="J136" s="60">
        <v>492952</v>
      </c>
      <c r="K136" s="60">
        <v>0</v>
      </c>
      <c r="L136" s="60">
        <v>0</v>
      </c>
      <c r="M136" s="60">
        <v>0</v>
      </c>
      <c r="N136" s="85">
        <v>88.09</v>
      </c>
      <c r="O136" s="85">
        <v>11.9</v>
      </c>
      <c r="P136" s="86">
        <v>0</v>
      </c>
    </row>
    <row r="137" spans="1:16" ht="12.75">
      <c r="A137" s="246">
        <v>2</v>
      </c>
      <c r="B137" s="247">
        <v>17</v>
      </c>
      <c r="C137" s="247">
        <v>3</v>
      </c>
      <c r="D137" s="35">
        <v>2</v>
      </c>
      <c r="E137" s="35">
        <v>0</v>
      </c>
      <c r="F137" s="45"/>
      <c r="G137" s="43" t="s">
        <v>398</v>
      </c>
      <c r="H137" s="60">
        <v>5877519</v>
      </c>
      <c r="I137" s="60">
        <v>3364231</v>
      </c>
      <c r="J137" s="60">
        <v>2513288</v>
      </c>
      <c r="K137" s="60">
        <v>0</v>
      </c>
      <c r="L137" s="60">
        <v>0</v>
      </c>
      <c r="M137" s="60">
        <v>0</v>
      </c>
      <c r="N137" s="85">
        <v>57.23</v>
      </c>
      <c r="O137" s="85">
        <v>42.76</v>
      </c>
      <c r="P137" s="86">
        <v>0</v>
      </c>
    </row>
    <row r="138" spans="1:16" ht="12.75">
      <c r="A138" s="246">
        <v>2</v>
      </c>
      <c r="B138" s="247">
        <v>16</v>
      </c>
      <c r="C138" s="247">
        <v>6</v>
      </c>
      <c r="D138" s="35">
        <v>2</v>
      </c>
      <c r="E138" s="35">
        <v>0</v>
      </c>
      <c r="F138" s="45"/>
      <c r="G138" s="43" t="s">
        <v>399</v>
      </c>
      <c r="H138" s="60">
        <v>4089410</v>
      </c>
      <c r="I138" s="60">
        <v>3572697</v>
      </c>
      <c r="J138" s="60">
        <v>516713</v>
      </c>
      <c r="K138" s="60">
        <v>0</v>
      </c>
      <c r="L138" s="60">
        <v>0</v>
      </c>
      <c r="M138" s="60">
        <v>0</v>
      </c>
      <c r="N138" s="85">
        <v>87.36</v>
      </c>
      <c r="O138" s="85">
        <v>12.63</v>
      </c>
      <c r="P138" s="86">
        <v>0</v>
      </c>
    </row>
    <row r="139" spans="1:16" ht="12.75">
      <c r="A139" s="246">
        <v>2</v>
      </c>
      <c r="B139" s="247">
        <v>11</v>
      </c>
      <c r="C139" s="247">
        <v>3</v>
      </c>
      <c r="D139" s="35">
        <v>2</v>
      </c>
      <c r="E139" s="35">
        <v>0</v>
      </c>
      <c r="F139" s="45"/>
      <c r="G139" s="43" t="s">
        <v>400</v>
      </c>
      <c r="H139" s="60">
        <v>5593895</v>
      </c>
      <c r="I139" s="60">
        <v>5593895</v>
      </c>
      <c r="J139" s="60">
        <v>0</v>
      </c>
      <c r="K139" s="60">
        <v>0</v>
      </c>
      <c r="L139" s="60">
        <v>0</v>
      </c>
      <c r="M139" s="60">
        <v>2250237</v>
      </c>
      <c r="N139" s="85">
        <v>100</v>
      </c>
      <c r="O139" s="85">
        <v>0</v>
      </c>
      <c r="P139" s="86">
        <v>0</v>
      </c>
    </row>
    <row r="140" spans="1:16" ht="12.75">
      <c r="A140" s="246">
        <v>2</v>
      </c>
      <c r="B140" s="247">
        <v>9</v>
      </c>
      <c r="C140" s="247">
        <v>8</v>
      </c>
      <c r="D140" s="35">
        <v>2</v>
      </c>
      <c r="E140" s="35">
        <v>0</v>
      </c>
      <c r="F140" s="45"/>
      <c r="G140" s="43" t="s">
        <v>401</v>
      </c>
      <c r="H140" s="60">
        <v>3173044</v>
      </c>
      <c r="I140" s="60">
        <v>2144429</v>
      </c>
      <c r="J140" s="60">
        <v>1028615</v>
      </c>
      <c r="K140" s="60">
        <v>0</v>
      </c>
      <c r="L140" s="60">
        <v>0</v>
      </c>
      <c r="M140" s="60">
        <v>0</v>
      </c>
      <c r="N140" s="85">
        <v>67.58</v>
      </c>
      <c r="O140" s="85">
        <v>32.41</v>
      </c>
      <c r="P140" s="86">
        <v>0</v>
      </c>
    </row>
    <row r="141" spans="1:16" ht="12.75">
      <c r="A141" s="246">
        <v>2</v>
      </c>
      <c r="B141" s="247">
        <v>10</v>
      </c>
      <c r="C141" s="247">
        <v>7</v>
      </c>
      <c r="D141" s="35">
        <v>2</v>
      </c>
      <c r="E141" s="35">
        <v>0</v>
      </c>
      <c r="F141" s="45"/>
      <c r="G141" s="43" t="s">
        <v>402</v>
      </c>
      <c r="H141" s="60">
        <v>4114970</v>
      </c>
      <c r="I141" s="60">
        <v>2856449</v>
      </c>
      <c r="J141" s="60">
        <v>1258521</v>
      </c>
      <c r="K141" s="60">
        <v>0</v>
      </c>
      <c r="L141" s="60">
        <v>0</v>
      </c>
      <c r="M141" s="60">
        <v>0</v>
      </c>
      <c r="N141" s="85">
        <v>69.41</v>
      </c>
      <c r="O141" s="85">
        <v>30.58</v>
      </c>
      <c r="P141" s="86">
        <v>0</v>
      </c>
    </row>
    <row r="142" spans="1:16" ht="12.75">
      <c r="A142" s="246">
        <v>2</v>
      </c>
      <c r="B142" s="247">
        <v>6</v>
      </c>
      <c r="C142" s="247">
        <v>9</v>
      </c>
      <c r="D142" s="35">
        <v>2</v>
      </c>
      <c r="E142" s="35">
        <v>0</v>
      </c>
      <c r="F142" s="45"/>
      <c r="G142" s="43" t="s">
        <v>403</v>
      </c>
      <c r="H142" s="60">
        <v>5463443</v>
      </c>
      <c r="I142" s="60">
        <v>3418068</v>
      </c>
      <c r="J142" s="60">
        <v>2045375</v>
      </c>
      <c r="K142" s="60">
        <v>0</v>
      </c>
      <c r="L142" s="60">
        <v>0</v>
      </c>
      <c r="M142" s="60">
        <v>0</v>
      </c>
      <c r="N142" s="85">
        <v>62.56</v>
      </c>
      <c r="O142" s="85">
        <v>37.43</v>
      </c>
      <c r="P142" s="86">
        <v>0</v>
      </c>
    </row>
    <row r="143" spans="1:16" ht="12.75">
      <c r="A143" s="246">
        <v>2</v>
      </c>
      <c r="B143" s="247">
        <v>21</v>
      </c>
      <c r="C143" s="247">
        <v>7</v>
      </c>
      <c r="D143" s="35">
        <v>2</v>
      </c>
      <c r="E143" s="35">
        <v>0</v>
      </c>
      <c r="F143" s="45"/>
      <c r="G143" s="43" t="s">
        <v>404</v>
      </c>
      <c r="H143" s="60">
        <v>3791292</v>
      </c>
      <c r="I143" s="60">
        <v>2336450</v>
      </c>
      <c r="J143" s="60">
        <v>1454842</v>
      </c>
      <c r="K143" s="60">
        <v>0</v>
      </c>
      <c r="L143" s="60">
        <v>0</v>
      </c>
      <c r="M143" s="60">
        <v>0</v>
      </c>
      <c r="N143" s="85">
        <v>61.62</v>
      </c>
      <c r="O143" s="85">
        <v>38.37</v>
      </c>
      <c r="P143" s="86">
        <v>0</v>
      </c>
    </row>
    <row r="144" spans="1:16" ht="12.75">
      <c r="A144" s="246">
        <v>2</v>
      </c>
      <c r="B144" s="247">
        <v>24</v>
      </c>
      <c r="C144" s="247">
        <v>4</v>
      </c>
      <c r="D144" s="35">
        <v>2</v>
      </c>
      <c r="E144" s="35">
        <v>0</v>
      </c>
      <c r="F144" s="45"/>
      <c r="G144" s="43" t="s">
        <v>405</v>
      </c>
      <c r="H144" s="60">
        <v>5799549</v>
      </c>
      <c r="I144" s="60">
        <v>3442513</v>
      </c>
      <c r="J144" s="60">
        <v>2357036</v>
      </c>
      <c r="K144" s="60">
        <v>0</v>
      </c>
      <c r="L144" s="60">
        <v>0</v>
      </c>
      <c r="M144" s="60">
        <v>0</v>
      </c>
      <c r="N144" s="85">
        <v>59.35</v>
      </c>
      <c r="O144" s="85">
        <v>40.64</v>
      </c>
      <c r="P144" s="86">
        <v>0</v>
      </c>
    </row>
    <row r="145" spans="1:16" ht="12.75">
      <c r="A145" s="246">
        <v>2</v>
      </c>
      <c r="B145" s="247">
        <v>25</v>
      </c>
      <c r="C145" s="247">
        <v>5</v>
      </c>
      <c r="D145" s="35">
        <v>2</v>
      </c>
      <c r="E145" s="35">
        <v>0</v>
      </c>
      <c r="F145" s="45"/>
      <c r="G145" s="43" t="s">
        <v>406</v>
      </c>
      <c r="H145" s="60">
        <v>4574463</v>
      </c>
      <c r="I145" s="60">
        <v>3989446</v>
      </c>
      <c r="J145" s="60">
        <v>585017</v>
      </c>
      <c r="K145" s="60">
        <v>0</v>
      </c>
      <c r="L145" s="60">
        <v>0</v>
      </c>
      <c r="M145" s="60">
        <v>0</v>
      </c>
      <c r="N145" s="85">
        <v>87.21</v>
      </c>
      <c r="O145" s="85">
        <v>12.78</v>
      </c>
      <c r="P145" s="86">
        <v>0</v>
      </c>
    </row>
    <row r="146" spans="1:16" ht="12.75">
      <c r="A146" s="246">
        <v>2</v>
      </c>
      <c r="B146" s="247">
        <v>19</v>
      </c>
      <c r="C146" s="247">
        <v>7</v>
      </c>
      <c r="D146" s="35">
        <v>2</v>
      </c>
      <c r="E146" s="35">
        <v>0</v>
      </c>
      <c r="F146" s="45"/>
      <c r="G146" s="43" t="s">
        <v>344</v>
      </c>
      <c r="H146" s="60">
        <v>15369838</v>
      </c>
      <c r="I146" s="60">
        <v>12754337</v>
      </c>
      <c r="J146" s="60">
        <v>2615501</v>
      </c>
      <c r="K146" s="60">
        <v>0</v>
      </c>
      <c r="L146" s="60">
        <v>0</v>
      </c>
      <c r="M146" s="60">
        <v>0</v>
      </c>
      <c r="N146" s="85">
        <v>82.98</v>
      </c>
      <c r="O146" s="85">
        <v>17.01</v>
      </c>
      <c r="P146" s="86">
        <v>0</v>
      </c>
    </row>
    <row r="147" spans="1:16" ht="12.75">
      <c r="A147" s="246">
        <v>2</v>
      </c>
      <c r="B147" s="247">
        <v>18</v>
      </c>
      <c r="C147" s="247">
        <v>5</v>
      </c>
      <c r="D147" s="35">
        <v>2</v>
      </c>
      <c r="E147" s="35">
        <v>0</v>
      </c>
      <c r="F147" s="45"/>
      <c r="G147" s="43" t="s">
        <v>407</v>
      </c>
      <c r="H147" s="60">
        <v>5643199</v>
      </c>
      <c r="I147" s="60">
        <v>3755351</v>
      </c>
      <c r="J147" s="60">
        <v>1863124</v>
      </c>
      <c r="K147" s="60">
        <v>24724</v>
      </c>
      <c r="L147" s="60">
        <v>0</v>
      </c>
      <c r="M147" s="60">
        <v>0</v>
      </c>
      <c r="N147" s="85">
        <v>66.54</v>
      </c>
      <c r="O147" s="85">
        <v>33.01</v>
      </c>
      <c r="P147" s="86">
        <v>0.43</v>
      </c>
    </row>
    <row r="148" spans="1:16" ht="12.75">
      <c r="A148" s="246">
        <v>2</v>
      </c>
      <c r="B148" s="247">
        <v>21</v>
      </c>
      <c r="C148" s="247">
        <v>8</v>
      </c>
      <c r="D148" s="35">
        <v>2</v>
      </c>
      <c r="E148" s="35">
        <v>0</v>
      </c>
      <c r="F148" s="45"/>
      <c r="G148" s="43" t="s">
        <v>408</v>
      </c>
      <c r="H148" s="60">
        <v>4466313</v>
      </c>
      <c r="I148" s="60">
        <v>2479191</v>
      </c>
      <c r="J148" s="60">
        <v>1822194</v>
      </c>
      <c r="K148" s="60">
        <v>164928</v>
      </c>
      <c r="L148" s="60">
        <v>0</v>
      </c>
      <c r="M148" s="60">
        <v>0</v>
      </c>
      <c r="N148" s="85">
        <v>55.5</v>
      </c>
      <c r="O148" s="85">
        <v>40.79</v>
      </c>
      <c r="P148" s="86">
        <v>3.69</v>
      </c>
    </row>
    <row r="149" spans="1:16" ht="12.75">
      <c r="A149" s="246">
        <v>2</v>
      </c>
      <c r="B149" s="247">
        <v>1</v>
      </c>
      <c r="C149" s="247">
        <v>6</v>
      </c>
      <c r="D149" s="35">
        <v>2</v>
      </c>
      <c r="E149" s="35">
        <v>0</v>
      </c>
      <c r="F149" s="45"/>
      <c r="G149" s="43" t="s">
        <v>409</v>
      </c>
      <c r="H149" s="60">
        <v>6675615</v>
      </c>
      <c r="I149" s="60">
        <v>6023423</v>
      </c>
      <c r="J149" s="60">
        <v>652192</v>
      </c>
      <c r="K149" s="60">
        <v>0</v>
      </c>
      <c r="L149" s="60">
        <v>0</v>
      </c>
      <c r="M149" s="60">
        <v>0</v>
      </c>
      <c r="N149" s="85">
        <v>90.23</v>
      </c>
      <c r="O149" s="85">
        <v>9.76</v>
      </c>
      <c r="P149" s="86">
        <v>0</v>
      </c>
    </row>
    <row r="150" spans="1:16" ht="12.75">
      <c r="A150" s="246">
        <v>2</v>
      </c>
      <c r="B150" s="247">
        <v>5</v>
      </c>
      <c r="C150" s="247">
        <v>6</v>
      </c>
      <c r="D150" s="35">
        <v>2</v>
      </c>
      <c r="E150" s="35">
        <v>0</v>
      </c>
      <c r="F150" s="45"/>
      <c r="G150" s="43" t="s">
        <v>410</v>
      </c>
      <c r="H150" s="60">
        <v>4165240</v>
      </c>
      <c r="I150" s="60">
        <v>2817883</v>
      </c>
      <c r="J150" s="60">
        <v>1347357</v>
      </c>
      <c r="K150" s="60">
        <v>0</v>
      </c>
      <c r="L150" s="60">
        <v>0</v>
      </c>
      <c r="M150" s="60">
        <v>0</v>
      </c>
      <c r="N150" s="85">
        <v>67.65</v>
      </c>
      <c r="O150" s="85">
        <v>32.34</v>
      </c>
      <c r="P150" s="86">
        <v>0</v>
      </c>
    </row>
    <row r="151" spans="1:16" ht="12.75">
      <c r="A151" s="246">
        <v>2</v>
      </c>
      <c r="B151" s="247">
        <v>22</v>
      </c>
      <c r="C151" s="247">
        <v>2</v>
      </c>
      <c r="D151" s="35">
        <v>2</v>
      </c>
      <c r="E151" s="35">
        <v>0</v>
      </c>
      <c r="F151" s="45"/>
      <c r="G151" s="43" t="s">
        <v>411</v>
      </c>
      <c r="H151" s="60">
        <v>9824979</v>
      </c>
      <c r="I151" s="60">
        <v>5722520</v>
      </c>
      <c r="J151" s="60">
        <v>4093938</v>
      </c>
      <c r="K151" s="60">
        <v>8521</v>
      </c>
      <c r="L151" s="60">
        <v>0</v>
      </c>
      <c r="M151" s="60">
        <v>0</v>
      </c>
      <c r="N151" s="85">
        <v>58.24</v>
      </c>
      <c r="O151" s="85">
        <v>41.66</v>
      </c>
      <c r="P151" s="86">
        <v>0.08</v>
      </c>
    </row>
    <row r="152" spans="1:16" ht="12.75">
      <c r="A152" s="246">
        <v>2</v>
      </c>
      <c r="B152" s="247">
        <v>20</v>
      </c>
      <c r="C152" s="247">
        <v>4</v>
      </c>
      <c r="D152" s="35">
        <v>2</v>
      </c>
      <c r="E152" s="35">
        <v>0</v>
      </c>
      <c r="F152" s="45"/>
      <c r="G152" s="43" t="s">
        <v>412</v>
      </c>
      <c r="H152" s="60">
        <v>6104865</v>
      </c>
      <c r="I152" s="60">
        <v>5561483</v>
      </c>
      <c r="J152" s="60">
        <v>543382</v>
      </c>
      <c r="K152" s="60">
        <v>0</v>
      </c>
      <c r="L152" s="60">
        <v>0</v>
      </c>
      <c r="M152" s="60">
        <v>0</v>
      </c>
      <c r="N152" s="85">
        <v>91.09</v>
      </c>
      <c r="O152" s="85">
        <v>8.9</v>
      </c>
      <c r="P152" s="86">
        <v>0</v>
      </c>
    </row>
    <row r="153" spans="1:16" ht="12.75">
      <c r="A153" s="246">
        <v>2</v>
      </c>
      <c r="B153" s="247">
        <v>26</v>
      </c>
      <c r="C153" s="247">
        <v>5</v>
      </c>
      <c r="D153" s="35">
        <v>2</v>
      </c>
      <c r="E153" s="35">
        <v>0</v>
      </c>
      <c r="F153" s="45"/>
      <c r="G153" s="43" t="s">
        <v>413</v>
      </c>
      <c r="H153" s="60">
        <v>5616568</v>
      </c>
      <c r="I153" s="60">
        <v>3574586</v>
      </c>
      <c r="J153" s="60">
        <v>2041982</v>
      </c>
      <c r="K153" s="60">
        <v>0</v>
      </c>
      <c r="L153" s="60">
        <v>0</v>
      </c>
      <c r="M153" s="60">
        <v>0</v>
      </c>
      <c r="N153" s="85">
        <v>63.64</v>
      </c>
      <c r="O153" s="85">
        <v>36.35</v>
      </c>
      <c r="P153" s="86">
        <v>0</v>
      </c>
    </row>
    <row r="154" spans="1:16" ht="12.75">
      <c r="A154" s="246">
        <v>2</v>
      </c>
      <c r="B154" s="247">
        <v>20</v>
      </c>
      <c r="C154" s="247">
        <v>5</v>
      </c>
      <c r="D154" s="35">
        <v>2</v>
      </c>
      <c r="E154" s="35">
        <v>0</v>
      </c>
      <c r="F154" s="45"/>
      <c r="G154" s="43" t="s">
        <v>414</v>
      </c>
      <c r="H154" s="60">
        <v>5972471</v>
      </c>
      <c r="I154" s="60">
        <v>4043981</v>
      </c>
      <c r="J154" s="60">
        <v>1928490</v>
      </c>
      <c r="K154" s="60">
        <v>0</v>
      </c>
      <c r="L154" s="60">
        <v>0</v>
      </c>
      <c r="M154" s="60">
        <v>0</v>
      </c>
      <c r="N154" s="85">
        <v>67.71</v>
      </c>
      <c r="O154" s="85">
        <v>32.28</v>
      </c>
      <c r="P154" s="86">
        <v>0</v>
      </c>
    </row>
    <row r="155" spans="1:16" ht="12.75">
      <c r="A155" s="246">
        <v>2</v>
      </c>
      <c r="B155" s="247">
        <v>25</v>
      </c>
      <c r="C155" s="247">
        <v>7</v>
      </c>
      <c r="D155" s="35">
        <v>2</v>
      </c>
      <c r="E155" s="35">
        <v>0</v>
      </c>
      <c r="F155" s="45"/>
      <c r="G155" s="43" t="s">
        <v>350</v>
      </c>
      <c r="H155" s="60">
        <v>5190697</v>
      </c>
      <c r="I155" s="60">
        <v>4340956</v>
      </c>
      <c r="J155" s="60">
        <v>849741</v>
      </c>
      <c r="K155" s="60">
        <v>0</v>
      </c>
      <c r="L155" s="60">
        <v>0</v>
      </c>
      <c r="M155" s="60">
        <v>0</v>
      </c>
      <c r="N155" s="85">
        <v>83.62</v>
      </c>
      <c r="O155" s="85">
        <v>16.37</v>
      </c>
      <c r="P155" s="86">
        <v>0</v>
      </c>
    </row>
    <row r="156" spans="1:16" ht="12.75">
      <c r="A156" s="246">
        <v>2</v>
      </c>
      <c r="B156" s="247">
        <v>26</v>
      </c>
      <c r="C156" s="247">
        <v>6</v>
      </c>
      <c r="D156" s="35">
        <v>2</v>
      </c>
      <c r="E156" s="35">
        <v>0</v>
      </c>
      <c r="F156" s="45"/>
      <c r="G156" s="43" t="s">
        <v>351</v>
      </c>
      <c r="H156" s="60">
        <v>6396698</v>
      </c>
      <c r="I156" s="60">
        <v>5466095</v>
      </c>
      <c r="J156" s="60">
        <v>865975</v>
      </c>
      <c r="K156" s="60">
        <v>64628</v>
      </c>
      <c r="L156" s="60">
        <v>0</v>
      </c>
      <c r="M156" s="60">
        <v>0</v>
      </c>
      <c r="N156" s="85">
        <v>85.45</v>
      </c>
      <c r="O156" s="85">
        <v>13.53</v>
      </c>
      <c r="P156" s="86">
        <v>1.01</v>
      </c>
    </row>
    <row r="157" spans="1:16" ht="12.75">
      <c r="A157" s="246">
        <v>2</v>
      </c>
      <c r="B157" s="247">
        <v>23</v>
      </c>
      <c r="C157" s="247">
        <v>9</v>
      </c>
      <c r="D157" s="35">
        <v>2</v>
      </c>
      <c r="E157" s="35">
        <v>0</v>
      </c>
      <c r="F157" s="45"/>
      <c r="G157" s="43" t="s">
        <v>415</v>
      </c>
      <c r="H157" s="60">
        <v>6028886</v>
      </c>
      <c r="I157" s="60">
        <v>4812362</v>
      </c>
      <c r="J157" s="60">
        <v>1216524</v>
      </c>
      <c r="K157" s="60">
        <v>0</v>
      </c>
      <c r="L157" s="60">
        <v>0</v>
      </c>
      <c r="M157" s="60">
        <v>0</v>
      </c>
      <c r="N157" s="85">
        <v>79.82</v>
      </c>
      <c r="O157" s="85">
        <v>20.17</v>
      </c>
      <c r="P157" s="86">
        <v>0</v>
      </c>
    </row>
    <row r="158" spans="1:16" ht="12.75">
      <c r="A158" s="246">
        <v>2</v>
      </c>
      <c r="B158" s="247">
        <v>3</v>
      </c>
      <c r="C158" s="247">
        <v>6</v>
      </c>
      <c r="D158" s="35">
        <v>2</v>
      </c>
      <c r="E158" s="35">
        <v>0</v>
      </c>
      <c r="F158" s="45"/>
      <c r="G158" s="43" t="s">
        <v>416</v>
      </c>
      <c r="H158" s="60">
        <v>3265706</v>
      </c>
      <c r="I158" s="60">
        <v>2398475</v>
      </c>
      <c r="J158" s="60">
        <v>867231</v>
      </c>
      <c r="K158" s="60">
        <v>0</v>
      </c>
      <c r="L158" s="60">
        <v>0</v>
      </c>
      <c r="M158" s="60">
        <v>0</v>
      </c>
      <c r="N158" s="85">
        <v>73.44</v>
      </c>
      <c r="O158" s="85">
        <v>26.55</v>
      </c>
      <c r="P158" s="86">
        <v>0</v>
      </c>
    </row>
    <row r="159" spans="1:16" s="105" customFormat="1" ht="15">
      <c r="A159" s="248"/>
      <c r="B159" s="249"/>
      <c r="C159" s="249"/>
      <c r="D159" s="112"/>
      <c r="E159" s="112"/>
      <c r="F159" s="113" t="s">
        <v>417</v>
      </c>
      <c r="G159" s="114"/>
      <c r="H159" s="115">
        <v>546641404</v>
      </c>
      <c r="I159" s="115">
        <v>407241604</v>
      </c>
      <c r="J159" s="115">
        <v>128740650</v>
      </c>
      <c r="K159" s="115">
        <v>8996081</v>
      </c>
      <c r="L159" s="115">
        <v>0</v>
      </c>
      <c r="M159" s="115">
        <v>35671136</v>
      </c>
      <c r="N159" s="142">
        <v>74.49885812162154</v>
      </c>
      <c r="O159" s="142">
        <v>23.55120725542407</v>
      </c>
      <c r="P159" s="143">
        <v>1.6457006246091084</v>
      </c>
    </row>
    <row r="160" spans="1:16" ht="12.75">
      <c r="A160" s="246">
        <v>2</v>
      </c>
      <c r="B160" s="247">
        <v>24</v>
      </c>
      <c r="C160" s="247">
        <v>1</v>
      </c>
      <c r="D160" s="35">
        <v>3</v>
      </c>
      <c r="E160" s="35">
        <v>0</v>
      </c>
      <c r="F160" s="45"/>
      <c r="G160" s="43" t="s">
        <v>418</v>
      </c>
      <c r="H160" s="60">
        <v>4380322</v>
      </c>
      <c r="I160" s="60">
        <v>2800896</v>
      </c>
      <c r="J160" s="60">
        <v>1474935</v>
      </c>
      <c r="K160" s="60">
        <v>104491</v>
      </c>
      <c r="L160" s="60">
        <v>0</v>
      </c>
      <c r="M160" s="60">
        <v>0</v>
      </c>
      <c r="N160" s="85">
        <v>63.94</v>
      </c>
      <c r="O160" s="85">
        <v>33.67</v>
      </c>
      <c r="P160" s="86">
        <v>2.38</v>
      </c>
    </row>
    <row r="161" spans="1:16" ht="12.75">
      <c r="A161" s="246">
        <v>2</v>
      </c>
      <c r="B161" s="247">
        <v>14</v>
      </c>
      <c r="C161" s="247">
        <v>2</v>
      </c>
      <c r="D161" s="35">
        <v>3</v>
      </c>
      <c r="E161" s="35">
        <v>0</v>
      </c>
      <c r="F161" s="45"/>
      <c r="G161" s="43" t="s">
        <v>419</v>
      </c>
      <c r="H161" s="60">
        <v>9762231</v>
      </c>
      <c r="I161" s="60">
        <v>5826997</v>
      </c>
      <c r="J161" s="60">
        <v>3777079</v>
      </c>
      <c r="K161" s="60">
        <v>158155</v>
      </c>
      <c r="L161" s="60">
        <v>0</v>
      </c>
      <c r="M161" s="60">
        <v>0</v>
      </c>
      <c r="N161" s="85">
        <v>59.68</v>
      </c>
      <c r="O161" s="85">
        <v>38.69</v>
      </c>
      <c r="P161" s="86">
        <v>1.62</v>
      </c>
    </row>
    <row r="162" spans="1:16" ht="12.75">
      <c r="A162" s="246">
        <v>2</v>
      </c>
      <c r="B162" s="247">
        <v>25</v>
      </c>
      <c r="C162" s="247">
        <v>3</v>
      </c>
      <c r="D162" s="35">
        <v>3</v>
      </c>
      <c r="E162" s="35">
        <v>0</v>
      </c>
      <c r="F162" s="45"/>
      <c r="G162" s="43" t="s">
        <v>420</v>
      </c>
      <c r="H162" s="60">
        <v>16509944</v>
      </c>
      <c r="I162" s="60">
        <v>16322027</v>
      </c>
      <c r="J162" s="60">
        <v>0</v>
      </c>
      <c r="K162" s="60">
        <v>187917</v>
      </c>
      <c r="L162" s="60">
        <v>0</v>
      </c>
      <c r="M162" s="60">
        <v>10602306</v>
      </c>
      <c r="N162" s="85">
        <v>98.86</v>
      </c>
      <c r="O162" s="85">
        <v>0</v>
      </c>
      <c r="P162" s="86">
        <v>1.13</v>
      </c>
    </row>
    <row r="163" spans="1:16" ht="12.75">
      <c r="A163" s="246">
        <v>2</v>
      </c>
      <c r="B163" s="247">
        <v>5</v>
      </c>
      <c r="C163" s="247">
        <v>2</v>
      </c>
      <c r="D163" s="35">
        <v>3</v>
      </c>
      <c r="E163" s="35">
        <v>0</v>
      </c>
      <c r="F163" s="45"/>
      <c r="G163" s="43" t="s">
        <v>421</v>
      </c>
      <c r="H163" s="60">
        <v>10832897</v>
      </c>
      <c r="I163" s="60">
        <v>4936756</v>
      </c>
      <c r="J163" s="60">
        <v>5542325</v>
      </c>
      <c r="K163" s="60">
        <v>353816</v>
      </c>
      <c r="L163" s="60">
        <v>0</v>
      </c>
      <c r="M163" s="60">
        <v>0</v>
      </c>
      <c r="N163" s="85">
        <v>45.57</v>
      </c>
      <c r="O163" s="85">
        <v>51.16</v>
      </c>
      <c r="P163" s="86">
        <v>3.26</v>
      </c>
    </row>
    <row r="164" spans="1:16" ht="12.75">
      <c r="A164" s="246">
        <v>2</v>
      </c>
      <c r="B164" s="247">
        <v>22</v>
      </c>
      <c r="C164" s="247">
        <v>1</v>
      </c>
      <c r="D164" s="35">
        <v>3</v>
      </c>
      <c r="E164" s="35">
        <v>0</v>
      </c>
      <c r="F164" s="45"/>
      <c r="G164" s="43" t="s">
        <v>422</v>
      </c>
      <c r="H164" s="60">
        <v>6393120</v>
      </c>
      <c r="I164" s="60">
        <v>6219680</v>
      </c>
      <c r="J164" s="60">
        <v>0</v>
      </c>
      <c r="K164" s="60">
        <v>173440</v>
      </c>
      <c r="L164" s="60">
        <v>0</v>
      </c>
      <c r="M164" s="60">
        <v>0</v>
      </c>
      <c r="N164" s="85">
        <v>97.28</v>
      </c>
      <c r="O164" s="85">
        <v>0</v>
      </c>
      <c r="P164" s="86">
        <v>2.71</v>
      </c>
    </row>
    <row r="165" spans="1:16" ht="12.75">
      <c r="A165" s="246">
        <v>2</v>
      </c>
      <c r="B165" s="247">
        <v>8</v>
      </c>
      <c r="C165" s="247">
        <v>6</v>
      </c>
      <c r="D165" s="35">
        <v>3</v>
      </c>
      <c r="E165" s="35">
        <v>0</v>
      </c>
      <c r="F165" s="45"/>
      <c r="G165" s="43" t="s">
        <v>423</v>
      </c>
      <c r="H165" s="60">
        <v>15234286</v>
      </c>
      <c r="I165" s="60">
        <v>8047094</v>
      </c>
      <c r="J165" s="60">
        <v>6635802</v>
      </c>
      <c r="K165" s="60">
        <v>551390</v>
      </c>
      <c r="L165" s="60">
        <v>0</v>
      </c>
      <c r="M165" s="60">
        <v>0</v>
      </c>
      <c r="N165" s="85">
        <v>52.82</v>
      </c>
      <c r="O165" s="85">
        <v>43.55</v>
      </c>
      <c r="P165" s="86">
        <v>3.61</v>
      </c>
    </row>
    <row r="166" spans="1:16" ht="12.75">
      <c r="A166" s="246">
        <v>2</v>
      </c>
      <c r="B166" s="247">
        <v>16</v>
      </c>
      <c r="C166" s="247">
        <v>1</v>
      </c>
      <c r="D166" s="35">
        <v>3</v>
      </c>
      <c r="E166" s="35">
        <v>0</v>
      </c>
      <c r="F166" s="45"/>
      <c r="G166" s="43" t="s">
        <v>424</v>
      </c>
      <c r="H166" s="60">
        <v>8124637</v>
      </c>
      <c r="I166" s="60">
        <v>6518635</v>
      </c>
      <c r="J166" s="60">
        <v>1370480</v>
      </c>
      <c r="K166" s="60">
        <v>235522</v>
      </c>
      <c r="L166" s="60">
        <v>0</v>
      </c>
      <c r="M166" s="60">
        <v>0</v>
      </c>
      <c r="N166" s="85">
        <v>80.23</v>
      </c>
      <c r="O166" s="85">
        <v>16.86</v>
      </c>
      <c r="P166" s="86">
        <v>2.89</v>
      </c>
    </row>
    <row r="167" spans="1:16" ht="12.75">
      <c r="A167" s="246">
        <v>2</v>
      </c>
      <c r="B167" s="247">
        <v>21</v>
      </c>
      <c r="C167" s="247">
        <v>5</v>
      </c>
      <c r="D167" s="35">
        <v>3</v>
      </c>
      <c r="E167" s="35">
        <v>0</v>
      </c>
      <c r="F167" s="45"/>
      <c r="G167" s="43" t="s">
        <v>425</v>
      </c>
      <c r="H167" s="60">
        <v>8642847</v>
      </c>
      <c r="I167" s="60">
        <v>4739850</v>
      </c>
      <c r="J167" s="60">
        <v>3616766</v>
      </c>
      <c r="K167" s="60">
        <v>286231</v>
      </c>
      <c r="L167" s="60">
        <v>0</v>
      </c>
      <c r="M167" s="60">
        <v>0</v>
      </c>
      <c r="N167" s="85">
        <v>54.84</v>
      </c>
      <c r="O167" s="85">
        <v>41.84</v>
      </c>
      <c r="P167" s="86">
        <v>3.31</v>
      </c>
    </row>
    <row r="168" spans="1:16" ht="12.75">
      <c r="A168" s="246">
        <v>2</v>
      </c>
      <c r="B168" s="247">
        <v>4</v>
      </c>
      <c r="C168" s="247">
        <v>1</v>
      </c>
      <c r="D168" s="35">
        <v>3</v>
      </c>
      <c r="E168" s="35">
        <v>0</v>
      </c>
      <c r="F168" s="45"/>
      <c r="G168" s="43" t="s">
        <v>426</v>
      </c>
      <c r="H168" s="60">
        <v>18039963</v>
      </c>
      <c r="I168" s="60">
        <v>12362572</v>
      </c>
      <c r="J168" s="60">
        <v>5416451</v>
      </c>
      <c r="K168" s="60">
        <v>260940</v>
      </c>
      <c r="L168" s="60">
        <v>0</v>
      </c>
      <c r="M168" s="60">
        <v>0</v>
      </c>
      <c r="N168" s="85">
        <v>68.52</v>
      </c>
      <c r="O168" s="85">
        <v>30.02</v>
      </c>
      <c r="P168" s="86">
        <v>1.44</v>
      </c>
    </row>
    <row r="169" spans="1:16" ht="12.75">
      <c r="A169" s="246">
        <v>2</v>
      </c>
      <c r="B169" s="247">
        <v>12</v>
      </c>
      <c r="C169" s="247">
        <v>1</v>
      </c>
      <c r="D169" s="35">
        <v>3</v>
      </c>
      <c r="E169" s="35">
        <v>0</v>
      </c>
      <c r="F169" s="45"/>
      <c r="G169" s="43" t="s">
        <v>427</v>
      </c>
      <c r="H169" s="60">
        <v>7218170</v>
      </c>
      <c r="I169" s="60">
        <v>4504562</v>
      </c>
      <c r="J169" s="60">
        <v>2662817</v>
      </c>
      <c r="K169" s="60">
        <v>50791</v>
      </c>
      <c r="L169" s="60">
        <v>0</v>
      </c>
      <c r="M169" s="60">
        <v>0</v>
      </c>
      <c r="N169" s="85">
        <v>62.4</v>
      </c>
      <c r="O169" s="85">
        <v>36.89</v>
      </c>
      <c r="P169" s="86">
        <v>0.7</v>
      </c>
    </row>
    <row r="170" spans="1:16" ht="12.75">
      <c r="A170" s="246">
        <v>2</v>
      </c>
      <c r="B170" s="247">
        <v>19</v>
      </c>
      <c r="C170" s="247">
        <v>4</v>
      </c>
      <c r="D170" s="35">
        <v>3</v>
      </c>
      <c r="E170" s="35">
        <v>0</v>
      </c>
      <c r="F170" s="45"/>
      <c r="G170" s="43" t="s">
        <v>428</v>
      </c>
      <c r="H170" s="60">
        <v>7652049</v>
      </c>
      <c r="I170" s="60">
        <v>5108850</v>
      </c>
      <c r="J170" s="60">
        <v>2501430</v>
      </c>
      <c r="K170" s="60">
        <v>41769</v>
      </c>
      <c r="L170" s="60">
        <v>0</v>
      </c>
      <c r="M170" s="60">
        <v>0</v>
      </c>
      <c r="N170" s="85">
        <v>66.76</v>
      </c>
      <c r="O170" s="85">
        <v>32.68</v>
      </c>
      <c r="P170" s="86">
        <v>0.54</v>
      </c>
    </row>
    <row r="171" spans="1:16" ht="12.75">
      <c r="A171" s="246">
        <v>2</v>
      </c>
      <c r="B171" s="247">
        <v>15</v>
      </c>
      <c r="C171" s="247">
        <v>3</v>
      </c>
      <c r="D171" s="35">
        <v>3</v>
      </c>
      <c r="E171" s="35">
        <v>0</v>
      </c>
      <c r="F171" s="45"/>
      <c r="G171" s="43" t="s">
        <v>429</v>
      </c>
      <c r="H171" s="60">
        <v>12373883</v>
      </c>
      <c r="I171" s="60">
        <v>12078556</v>
      </c>
      <c r="J171" s="60">
        <v>0</v>
      </c>
      <c r="K171" s="60">
        <v>295327</v>
      </c>
      <c r="L171" s="60">
        <v>0</v>
      </c>
      <c r="M171" s="60">
        <v>0</v>
      </c>
      <c r="N171" s="85">
        <v>97.61</v>
      </c>
      <c r="O171" s="85">
        <v>0</v>
      </c>
      <c r="P171" s="86">
        <v>2.38</v>
      </c>
    </row>
    <row r="172" spans="1:16" ht="12.75">
      <c r="A172" s="246">
        <v>2</v>
      </c>
      <c r="B172" s="247">
        <v>23</v>
      </c>
      <c r="C172" s="247">
        <v>4</v>
      </c>
      <c r="D172" s="35">
        <v>3</v>
      </c>
      <c r="E172" s="35">
        <v>0</v>
      </c>
      <c r="F172" s="45"/>
      <c r="G172" s="43" t="s">
        <v>430</v>
      </c>
      <c r="H172" s="60">
        <v>11541817</v>
      </c>
      <c r="I172" s="60">
        <v>11195957</v>
      </c>
      <c r="J172" s="60">
        <v>345860</v>
      </c>
      <c r="K172" s="60">
        <v>0</v>
      </c>
      <c r="L172" s="60">
        <v>0</v>
      </c>
      <c r="M172" s="60">
        <v>0</v>
      </c>
      <c r="N172" s="85">
        <v>97</v>
      </c>
      <c r="O172" s="85">
        <v>2.99</v>
      </c>
      <c r="P172" s="86">
        <v>0</v>
      </c>
    </row>
    <row r="173" spans="1:16" ht="12.75">
      <c r="A173" s="246">
        <v>2</v>
      </c>
      <c r="B173" s="247">
        <v>8</v>
      </c>
      <c r="C173" s="247">
        <v>8</v>
      </c>
      <c r="D173" s="35">
        <v>3</v>
      </c>
      <c r="E173" s="35">
        <v>0</v>
      </c>
      <c r="F173" s="45"/>
      <c r="G173" s="43" t="s">
        <v>431</v>
      </c>
      <c r="H173" s="60">
        <v>6223082</v>
      </c>
      <c r="I173" s="60">
        <v>4193208</v>
      </c>
      <c r="J173" s="60">
        <v>1820772</v>
      </c>
      <c r="K173" s="60">
        <v>209102</v>
      </c>
      <c r="L173" s="60">
        <v>0</v>
      </c>
      <c r="M173" s="60">
        <v>0</v>
      </c>
      <c r="N173" s="85">
        <v>67.38</v>
      </c>
      <c r="O173" s="85">
        <v>29.25</v>
      </c>
      <c r="P173" s="86">
        <v>3.36</v>
      </c>
    </row>
    <row r="174" spans="1:16" ht="12.75">
      <c r="A174" s="246">
        <v>2</v>
      </c>
      <c r="B174" s="247">
        <v>10</v>
      </c>
      <c r="C174" s="247">
        <v>3</v>
      </c>
      <c r="D174" s="35">
        <v>3</v>
      </c>
      <c r="E174" s="35">
        <v>0</v>
      </c>
      <c r="F174" s="45"/>
      <c r="G174" s="43" t="s">
        <v>432</v>
      </c>
      <c r="H174" s="60">
        <v>9922554</v>
      </c>
      <c r="I174" s="60">
        <v>6492092</v>
      </c>
      <c r="J174" s="60">
        <v>3052373</v>
      </c>
      <c r="K174" s="60">
        <v>378089</v>
      </c>
      <c r="L174" s="60">
        <v>0</v>
      </c>
      <c r="M174" s="60">
        <v>0</v>
      </c>
      <c r="N174" s="85">
        <v>65.42</v>
      </c>
      <c r="O174" s="85">
        <v>30.76</v>
      </c>
      <c r="P174" s="86">
        <v>3.81</v>
      </c>
    </row>
    <row r="175" spans="1:16" ht="12.75">
      <c r="A175" s="246">
        <v>2</v>
      </c>
      <c r="B175" s="247">
        <v>7</v>
      </c>
      <c r="C175" s="247">
        <v>3</v>
      </c>
      <c r="D175" s="35">
        <v>3</v>
      </c>
      <c r="E175" s="35">
        <v>0</v>
      </c>
      <c r="F175" s="45"/>
      <c r="G175" s="43" t="s">
        <v>433</v>
      </c>
      <c r="H175" s="60">
        <v>10512665</v>
      </c>
      <c r="I175" s="60">
        <v>5792303</v>
      </c>
      <c r="J175" s="60">
        <v>4644492</v>
      </c>
      <c r="K175" s="60">
        <v>75870</v>
      </c>
      <c r="L175" s="60">
        <v>0</v>
      </c>
      <c r="M175" s="60">
        <v>0</v>
      </c>
      <c r="N175" s="85">
        <v>55.09</v>
      </c>
      <c r="O175" s="85">
        <v>44.17</v>
      </c>
      <c r="P175" s="86">
        <v>0.72</v>
      </c>
    </row>
    <row r="176" spans="1:16" ht="12.75">
      <c r="A176" s="246">
        <v>2</v>
      </c>
      <c r="B176" s="247">
        <v>12</v>
      </c>
      <c r="C176" s="247">
        <v>2</v>
      </c>
      <c r="D176" s="35">
        <v>3</v>
      </c>
      <c r="E176" s="35">
        <v>0</v>
      </c>
      <c r="F176" s="45"/>
      <c r="G176" s="43" t="s">
        <v>434</v>
      </c>
      <c r="H176" s="60">
        <v>9409117</v>
      </c>
      <c r="I176" s="60">
        <v>5795189</v>
      </c>
      <c r="J176" s="60">
        <v>3385724</v>
      </c>
      <c r="K176" s="60">
        <v>228204</v>
      </c>
      <c r="L176" s="60">
        <v>0</v>
      </c>
      <c r="M176" s="60">
        <v>0</v>
      </c>
      <c r="N176" s="85">
        <v>61.59</v>
      </c>
      <c r="O176" s="85">
        <v>35.98</v>
      </c>
      <c r="P176" s="86">
        <v>2.42</v>
      </c>
    </row>
    <row r="177" spans="1:16" ht="12.75">
      <c r="A177" s="246">
        <v>2</v>
      </c>
      <c r="B177" s="247">
        <v>12</v>
      </c>
      <c r="C177" s="247">
        <v>3</v>
      </c>
      <c r="D177" s="35">
        <v>3</v>
      </c>
      <c r="E177" s="35">
        <v>0</v>
      </c>
      <c r="F177" s="45"/>
      <c r="G177" s="43" t="s">
        <v>435</v>
      </c>
      <c r="H177" s="60">
        <v>12288758</v>
      </c>
      <c r="I177" s="60">
        <v>9247837</v>
      </c>
      <c r="J177" s="60">
        <v>2947151</v>
      </c>
      <c r="K177" s="60">
        <v>93770</v>
      </c>
      <c r="L177" s="60">
        <v>0</v>
      </c>
      <c r="M177" s="60">
        <v>0</v>
      </c>
      <c r="N177" s="85">
        <v>75.25</v>
      </c>
      <c r="O177" s="85">
        <v>23.98</v>
      </c>
      <c r="P177" s="86">
        <v>0.76</v>
      </c>
    </row>
    <row r="178" spans="1:16" ht="12.75">
      <c r="A178" s="246">
        <v>2</v>
      </c>
      <c r="B178" s="247">
        <v>21</v>
      </c>
      <c r="C178" s="247">
        <v>6</v>
      </c>
      <c r="D178" s="35">
        <v>3</v>
      </c>
      <c r="E178" s="35">
        <v>0</v>
      </c>
      <c r="F178" s="45"/>
      <c r="G178" s="43" t="s">
        <v>436</v>
      </c>
      <c r="H178" s="60">
        <v>5876032</v>
      </c>
      <c r="I178" s="60">
        <v>4377281</v>
      </c>
      <c r="J178" s="60">
        <v>1277686</v>
      </c>
      <c r="K178" s="60">
        <v>221065</v>
      </c>
      <c r="L178" s="60">
        <v>0</v>
      </c>
      <c r="M178" s="60">
        <v>0</v>
      </c>
      <c r="N178" s="85">
        <v>74.49</v>
      </c>
      <c r="O178" s="85">
        <v>21.74</v>
      </c>
      <c r="P178" s="86">
        <v>3.76</v>
      </c>
    </row>
    <row r="179" spans="1:16" ht="12.75">
      <c r="A179" s="246">
        <v>2</v>
      </c>
      <c r="B179" s="247">
        <v>14</v>
      </c>
      <c r="C179" s="247">
        <v>5</v>
      </c>
      <c r="D179" s="35">
        <v>3</v>
      </c>
      <c r="E179" s="35">
        <v>0</v>
      </c>
      <c r="F179" s="45"/>
      <c r="G179" s="43" t="s">
        <v>437</v>
      </c>
      <c r="H179" s="60">
        <v>5343285</v>
      </c>
      <c r="I179" s="60">
        <v>4621895</v>
      </c>
      <c r="J179" s="60">
        <v>721390</v>
      </c>
      <c r="K179" s="60">
        <v>0</v>
      </c>
      <c r="L179" s="60">
        <v>0</v>
      </c>
      <c r="M179" s="60">
        <v>0</v>
      </c>
      <c r="N179" s="85">
        <v>86.49</v>
      </c>
      <c r="O179" s="85">
        <v>13.5</v>
      </c>
      <c r="P179" s="86">
        <v>0</v>
      </c>
    </row>
    <row r="180" spans="1:16" ht="12.75">
      <c r="A180" s="246">
        <v>2</v>
      </c>
      <c r="B180" s="247">
        <v>8</v>
      </c>
      <c r="C180" s="247">
        <v>10</v>
      </c>
      <c r="D180" s="35">
        <v>3</v>
      </c>
      <c r="E180" s="35">
        <v>0</v>
      </c>
      <c r="F180" s="45"/>
      <c r="G180" s="43" t="s">
        <v>438</v>
      </c>
      <c r="H180" s="60">
        <v>8735123</v>
      </c>
      <c r="I180" s="60">
        <v>4921828</v>
      </c>
      <c r="J180" s="60">
        <v>3671940</v>
      </c>
      <c r="K180" s="60">
        <v>141355</v>
      </c>
      <c r="L180" s="60">
        <v>0</v>
      </c>
      <c r="M180" s="60">
        <v>0</v>
      </c>
      <c r="N180" s="85">
        <v>56.34</v>
      </c>
      <c r="O180" s="85">
        <v>42.03</v>
      </c>
      <c r="P180" s="86">
        <v>1.61</v>
      </c>
    </row>
    <row r="181" spans="1:16" ht="12.75">
      <c r="A181" s="246">
        <v>2</v>
      </c>
      <c r="B181" s="247">
        <v>13</v>
      </c>
      <c r="C181" s="247">
        <v>3</v>
      </c>
      <c r="D181" s="35">
        <v>3</v>
      </c>
      <c r="E181" s="35">
        <v>0</v>
      </c>
      <c r="F181" s="45"/>
      <c r="G181" s="43" t="s">
        <v>439</v>
      </c>
      <c r="H181" s="60">
        <v>21309107</v>
      </c>
      <c r="I181" s="60">
        <v>15909114</v>
      </c>
      <c r="J181" s="60">
        <v>5387575</v>
      </c>
      <c r="K181" s="60">
        <v>12418</v>
      </c>
      <c r="L181" s="60">
        <v>0</v>
      </c>
      <c r="M181" s="60">
        <v>0</v>
      </c>
      <c r="N181" s="85">
        <v>74.65</v>
      </c>
      <c r="O181" s="85">
        <v>25.28</v>
      </c>
      <c r="P181" s="86">
        <v>0.05</v>
      </c>
    </row>
    <row r="182" spans="1:16" ht="12.75">
      <c r="A182" s="246">
        <v>2</v>
      </c>
      <c r="B182" s="247">
        <v>12</v>
      </c>
      <c r="C182" s="247">
        <v>4</v>
      </c>
      <c r="D182" s="35">
        <v>3</v>
      </c>
      <c r="E182" s="35">
        <v>0</v>
      </c>
      <c r="F182" s="45"/>
      <c r="G182" s="43" t="s">
        <v>440</v>
      </c>
      <c r="H182" s="60">
        <v>10420717</v>
      </c>
      <c r="I182" s="60">
        <v>7269329</v>
      </c>
      <c r="J182" s="60">
        <v>2927771</v>
      </c>
      <c r="K182" s="60">
        <v>223617</v>
      </c>
      <c r="L182" s="60">
        <v>0</v>
      </c>
      <c r="M182" s="60">
        <v>0</v>
      </c>
      <c r="N182" s="85">
        <v>69.75</v>
      </c>
      <c r="O182" s="85">
        <v>28.09</v>
      </c>
      <c r="P182" s="86">
        <v>2.14</v>
      </c>
    </row>
    <row r="183" spans="1:16" ht="12.75">
      <c r="A183" s="246">
        <v>2</v>
      </c>
      <c r="B183" s="247">
        <v>2</v>
      </c>
      <c r="C183" s="247">
        <v>7</v>
      </c>
      <c r="D183" s="35">
        <v>3</v>
      </c>
      <c r="E183" s="35">
        <v>0</v>
      </c>
      <c r="F183" s="45"/>
      <c r="G183" s="43" t="s">
        <v>441</v>
      </c>
      <c r="H183" s="60">
        <v>4119948</v>
      </c>
      <c r="I183" s="60">
        <v>3123532</v>
      </c>
      <c r="J183" s="60">
        <v>986519</v>
      </c>
      <c r="K183" s="60">
        <v>9897</v>
      </c>
      <c r="L183" s="60">
        <v>0</v>
      </c>
      <c r="M183" s="60">
        <v>0</v>
      </c>
      <c r="N183" s="85">
        <v>75.81</v>
      </c>
      <c r="O183" s="85">
        <v>23.94</v>
      </c>
      <c r="P183" s="86">
        <v>0.24</v>
      </c>
    </row>
    <row r="184" spans="1:16" ht="12.75">
      <c r="A184" s="246">
        <v>2</v>
      </c>
      <c r="B184" s="247">
        <v>1</v>
      </c>
      <c r="C184" s="247">
        <v>4</v>
      </c>
      <c r="D184" s="35">
        <v>3</v>
      </c>
      <c r="E184" s="35">
        <v>0</v>
      </c>
      <c r="F184" s="45"/>
      <c r="G184" s="43" t="s">
        <v>442</v>
      </c>
      <c r="H184" s="60">
        <v>15559030</v>
      </c>
      <c r="I184" s="60">
        <v>12123436</v>
      </c>
      <c r="J184" s="60">
        <v>2984978</v>
      </c>
      <c r="K184" s="60">
        <v>450616</v>
      </c>
      <c r="L184" s="60">
        <v>0</v>
      </c>
      <c r="M184" s="60">
        <v>0</v>
      </c>
      <c r="N184" s="85">
        <v>77.91</v>
      </c>
      <c r="O184" s="85">
        <v>19.18</v>
      </c>
      <c r="P184" s="86">
        <v>2.89</v>
      </c>
    </row>
    <row r="185" spans="1:16" ht="12.75">
      <c r="A185" s="246">
        <v>2</v>
      </c>
      <c r="B185" s="247">
        <v>20</v>
      </c>
      <c r="C185" s="247">
        <v>1</v>
      </c>
      <c r="D185" s="35">
        <v>3</v>
      </c>
      <c r="E185" s="35">
        <v>0</v>
      </c>
      <c r="F185" s="45"/>
      <c r="G185" s="43" t="s">
        <v>443</v>
      </c>
      <c r="H185" s="60">
        <v>10929790</v>
      </c>
      <c r="I185" s="60">
        <v>10438741</v>
      </c>
      <c r="J185" s="60">
        <v>469357</v>
      </c>
      <c r="K185" s="60">
        <v>21692</v>
      </c>
      <c r="L185" s="60">
        <v>0</v>
      </c>
      <c r="M185" s="60">
        <v>0</v>
      </c>
      <c r="N185" s="85">
        <v>95.5</v>
      </c>
      <c r="O185" s="85">
        <v>4.29</v>
      </c>
      <c r="P185" s="86">
        <v>0.19</v>
      </c>
    </row>
    <row r="186" spans="1:16" ht="12.75">
      <c r="A186" s="246">
        <v>2</v>
      </c>
      <c r="B186" s="247">
        <v>10</v>
      </c>
      <c r="C186" s="247">
        <v>5</v>
      </c>
      <c r="D186" s="35">
        <v>3</v>
      </c>
      <c r="E186" s="35">
        <v>0</v>
      </c>
      <c r="F186" s="45"/>
      <c r="G186" s="43" t="s">
        <v>444</v>
      </c>
      <c r="H186" s="60">
        <v>6466919</v>
      </c>
      <c r="I186" s="60">
        <v>4283408</v>
      </c>
      <c r="J186" s="60">
        <v>2140079</v>
      </c>
      <c r="K186" s="60">
        <v>43432</v>
      </c>
      <c r="L186" s="60">
        <v>0</v>
      </c>
      <c r="M186" s="60">
        <v>0</v>
      </c>
      <c r="N186" s="85">
        <v>66.23</v>
      </c>
      <c r="O186" s="85">
        <v>33.09</v>
      </c>
      <c r="P186" s="86">
        <v>0.67</v>
      </c>
    </row>
    <row r="187" spans="1:16" ht="12.75">
      <c r="A187" s="246">
        <v>2</v>
      </c>
      <c r="B187" s="247">
        <v>25</v>
      </c>
      <c r="C187" s="247">
        <v>4</v>
      </c>
      <c r="D187" s="35">
        <v>3</v>
      </c>
      <c r="E187" s="35">
        <v>0</v>
      </c>
      <c r="F187" s="45"/>
      <c r="G187" s="43" t="s">
        <v>445</v>
      </c>
      <c r="H187" s="60">
        <v>7631963</v>
      </c>
      <c r="I187" s="60">
        <v>4749957</v>
      </c>
      <c r="J187" s="60">
        <v>2803607</v>
      </c>
      <c r="K187" s="60">
        <v>78399</v>
      </c>
      <c r="L187" s="60">
        <v>0</v>
      </c>
      <c r="M187" s="60">
        <v>0</v>
      </c>
      <c r="N187" s="85">
        <v>62.23</v>
      </c>
      <c r="O187" s="85">
        <v>36.73</v>
      </c>
      <c r="P187" s="86">
        <v>1.02</v>
      </c>
    </row>
    <row r="188" spans="1:16" ht="12.75">
      <c r="A188" s="246">
        <v>2</v>
      </c>
      <c r="B188" s="247">
        <v>16</v>
      </c>
      <c r="C188" s="247">
        <v>4</v>
      </c>
      <c r="D188" s="35">
        <v>3</v>
      </c>
      <c r="E188" s="35">
        <v>0</v>
      </c>
      <c r="F188" s="45"/>
      <c r="G188" s="43" t="s">
        <v>446</v>
      </c>
      <c r="H188" s="60">
        <v>16696906</v>
      </c>
      <c r="I188" s="60">
        <v>14852658</v>
      </c>
      <c r="J188" s="60">
        <v>0</v>
      </c>
      <c r="K188" s="60">
        <v>181179</v>
      </c>
      <c r="L188" s="60">
        <v>0</v>
      </c>
      <c r="M188" s="60">
        <v>24821665</v>
      </c>
      <c r="N188" s="85">
        <v>88.95</v>
      </c>
      <c r="O188" s="85">
        <v>0</v>
      </c>
      <c r="P188" s="86">
        <v>1.08</v>
      </c>
    </row>
    <row r="189" spans="1:16" ht="12.75">
      <c r="A189" s="246">
        <v>2</v>
      </c>
      <c r="B189" s="247">
        <v>9</v>
      </c>
      <c r="C189" s="247">
        <v>7</v>
      </c>
      <c r="D189" s="35">
        <v>3</v>
      </c>
      <c r="E189" s="35">
        <v>0</v>
      </c>
      <c r="F189" s="45"/>
      <c r="G189" s="43" t="s">
        <v>447</v>
      </c>
      <c r="H189" s="60">
        <v>5690407</v>
      </c>
      <c r="I189" s="60">
        <v>5087119</v>
      </c>
      <c r="J189" s="60">
        <v>603288</v>
      </c>
      <c r="K189" s="60">
        <v>0</v>
      </c>
      <c r="L189" s="60">
        <v>0</v>
      </c>
      <c r="M189" s="60">
        <v>0</v>
      </c>
      <c r="N189" s="85">
        <v>89.39</v>
      </c>
      <c r="O189" s="85">
        <v>10.6</v>
      </c>
      <c r="P189" s="86">
        <v>0</v>
      </c>
    </row>
    <row r="190" spans="1:16" ht="12.75">
      <c r="A190" s="246">
        <v>2</v>
      </c>
      <c r="B190" s="247">
        <v>20</v>
      </c>
      <c r="C190" s="247">
        <v>2</v>
      </c>
      <c r="D190" s="35">
        <v>3</v>
      </c>
      <c r="E190" s="35">
        <v>0</v>
      </c>
      <c r="F190" s="45"/>
      <c r="G190" s="43" t="s">
        <v>448</v>
      </c>
      <c r="H190" s="60">
        <v>10045802</v>
      </c>
      <c r="I190" s="60">
        <v>6339554</v>
      </c>
      <c r="J190" s="60">
        <v>3706248</v>
      </c>
      <c r="K190" s="60">
        <v>0</v>
      </c>
      <c r="L190" s="60">
        <v>0</v>
      </c>
      <c r="M190" s="60">
        <v>0</v>
      </c>
      <c r="N190" s="85">
        <v>63.1</v>
      </c>
      <c r="O190" s="85">
        <v>36.89</v>
      </c>
      <c r="P190" s="86">
        <v>0</v>
      </c>
    </row>
    <row r="191" spans="1:16" ht="12.75">
      <c r="A191" s="246">
        <v>2</v>
      </c>
      <c r="B191" s="247">
        <v>16</v>
      </c>
      <c r="C191" s="247">
        <v>5</v>
      </c>
      <c r="D191" s="35">
        <v>3</v>
      </c>
      <c r="E191" s="35">
        <v>0</v>
      </c>
      <c r="F191" s="45"/>
      <c r="G191" s="43" t="s">
        <v>449</v>
      </c>
      <c r="H191" s="60">
        <v>8324985</v>
      </c>
      <c r="I191" s="60">
        <v>6027571</v>
      </c>
      <c r="J191" s="60">
        <v>2117917</v>
      </c>
      <c r="K191" s="60">
        <v>179497</v>
      </c>
      <c r="L191" s="60">
        <v>0</v>
      </c>
      <c r="M191" s="60">
        <v>0</v>
      </c>
      <c r="N191" s="85">
        <v>72.4</v>
      </c>
      <c r="O191" s="85">
        <v>25.44</v>
      </c>
      <c r="P191" s="86">
        <v>2.15</v>
      </c>
    </row>
    <row r="192" spans="1:16" ht="12.75">
      <c r="A192" s="246">
        <v>2</v>
      </c>
      <c r="B192" s="247">
        <v>8</v>
      </c>
      <c r="C192" s="247">
        <v>12</v>
      </c>
      <c r="D192" s="35">
        <v>3</v>
      </c>
      <c r="E192" s="35">
        <v>0</v>
      </c>
      <c r="F192" s="45"/>
      <c r="G192" s="43" t="s">
        <v>450</v>
      </c>
      <c r="H192" s="60">
        <v>8457902</v>
      </c>
      <c r="I192" s="60">
        <v>5496554</v>
      </c>
      <c r="J192" s="60">
        <v>2709717</v>
      </c>
      <c r="K192" s="60">
        <v>251631</v>
      </c>
      <c r="L192" s="60">
        <v>0</v>
      </c>
      <c r="M192" s="60">
        <v>0</v>
      </c>
      <c r="N192" s="85">
        <v>64.98</v>
      </c>
      <c r="O192" s="85">
        <v>32.03</v>
      </c>
      <c r="P192" s="86">
        <v>2.97</v>
      </c>
    </row>
    <row r="193" spans="1:16" ht="12.75">
      <c r="A193" s="246">
        <v>2</v>
      </c>
      <c r="B193" s="247">
        <v>23</v>
      </c>
      <c r="C193" s="247">
        <v>8</v>
      </c>
      <c r="D193" s="35">
        <v>3</v>
      </c>
      <c r="E193" s="35">
        <v>0</v>
      </c>
      <c r="F193" s="45"/>
      <c r="G193" s="43" t="s">
        <v>451</v>
      </c>
      <c r="H193" s="60">
        <v>10684898</v>
      </c>
      <c r="I193" s="60">
        <v>10684898</v>
      </c>
      <c r="J193" s="60">
        <v>0</v>
      </c>
      <c r="K193" s="60">
        <v>0</v>
      </c>
      <c r="L193" s="60">
        <v>0</v>
      </c>
      <c r="M193" s="60">
        <v>247165</v>
      </c>
      <c r="N193" s="85">
        <v>100</v>
      </c>
      <c r="O193" s="85">
        <v>0</v>
      </c>
      <c r="P193" s="86">
        <v>0</v>
      </c>
    </row>
    <row r="194" spans="1:16" ht="12.75">
      <c r="A194" s="246">
        <v>2</v>
      </c>
      <c r="B194" s="247">
        <v>23</v>
      </c>
      <c r="C194" s="247">
        <v>7</v>
      </c>
      <c r="D194" s="35">
        <v>3</v>
      </c>
      <c r="E194" s="35">
        <v>0</v>
      </c>
      <c r="F194" s="45"/>
      <c r="G194" s="43" t="s">
        <v>452</v>
      </c>
      <c r="H194" s="60">
        <v>6781390</v>
      </c>
      <c r="I194" s="60">
        <v>5833180</v>
      </c>
      <c r="J194" s="60">
        <v>880282</v>
      </c>
      <c r="K194" s="60">
        <v>67928</v>
      </c>
      <c r="L194" s="60">
        <v>0</v>
      </c>
      <c r="M194" s="60">
        <v>0</v>
      </c>
      <c r="N194" s="85">
        <v>86.01</v>
      </c>
      <c r="O194" s="85">
        <v>12.98</v>
      </c>
      <c r="P194" s="86">
        <v>1</v>
      </c>
    </row>
    <row r="195" spans="1:16" ht="12.75">
      <c r="A195" s="246">
        <v>2</v>
      </c>
      <c r="B195" s="247">
        <v>8</v>
      </c>
      <c r="C195" s="247">
        <v>13</v>
      </c>
      <c r="D195" s="35">
        <v>3</v>
      </c>
      <c r="E195" s="35">
        <v>0</v>
      </c>
      <c r="F195" s="45"/>
      <c r="G195" s="43" t="s">
        <v>453</v>
      </c>
      <c r="H195" s="60">
        <v>5272499</v>
      </c>
      <c r="I195" s="60">
        <v>3622598</v>
      </c>
      <c r="J195" s="60">
        <v>1479755</v>
      </c>
      <c r="K195" s="60">
        <v>170146</v>
      </c>
      <c r="L195" s="60">
        <v>0</v>
      </c>
      <c r="M195" s="60">
        <v>0</v>
      </c>
      <c r="N195" s="85">
        <v>68.7</v>
      </c>
      <c r="O195" s="85">
        <v>28.06</v>
      </c>
      <c r="P195" s="86">
        <v>3.22</v>
      </c>
    </row>
    <row r="196" spans="1:16" ht="12.75">
      <c r="A196" s="246">
        <v>2</v>
      </c>
      <c r="B196" s="247">
        <v>19</v>
      </c>
      <c r="C196" s="247">
        <v>6</v>
      </c>
      <c r="D196" s="35">
        <v>3</v>
      </c>
      <c r="E196" s="35">
        <v>0</v>
      </c>
      <c r="F196" s="45"/>
      <c r="G196" s="43" t="s">
        <v>454</v>
      </c>
      <c r="H196" s="60">
        <v>13185291</v>
      </c>
      <c r="I196" s="60">
        <v>13185291</v>
      </c>
      <c r="J196" s="60">
        <v>0</v>
      </c>
      <c r="K196" s="60">
        <v>0</v>
      </c>
      <c r="L196" s="60">
        <v>0</v>
      </c>
      <c r="M196" s="60">
        <v>0</v>
      </c>
      <c r="N196" s="85">
        <v>100</v>
      </c>
      <c r="O196" s="85">
        <v>0</v>
      </c>
      <c r="P196" s="86">
        <v>0</v>
      </c>
    </row>
    <row r="197" spans="1:16" ht="12.75">
      <c r="A197" s="246">
        <v>2</v>
      </c>
      <c r="B197" s="247">
        <v>17</v>
      </c>
      <c r="C197" s="247">
        <v>4</v>
      </c>
      <c r="D197" s="35">
        <v>3</v>
      </c>
      <c r="E197" s="35">
        <v>0</v>
      </c>
      <c r="F197" s="45"/>
      <c r="G197" s="43" t="s">
        <v>455</v>
      </c>
      <c r="H197" s="60">
        <v>12204836</v>
      </c>
      <c r="I197" s="60">
        <v>11601638</v>
      </c>
      <c r="J197" s="60">
        <v>0</v>
      </c>
      <c r="K197" s="60">
        <v>603198</v>
      </c>
      <c r="L197" s="60">
        <v>0</v>
      </c>
      <c r="M197" s="60">
        <v>0</v>
      </c>
      <c r="N197" s="85">
        <v>95.05</v>
      </c>
      <c r="O197" s="85">
        <v>0</v>
      </c>
      <c r="P197" s="86">
        <v>4.94</v>
      </c>
    </row>
    <row r="198" spans="1:16" ht="12.75">
      <c r="A198" s="246">
        <v>2</v>
      </c>
      <c r="B198" s="247">
        <v>14</v>
      </c>
      <c r="C198" s="247">
        <v>7</v>
      </c>
      <c r="D198" s="35">
        <v>3</v>
      </c>
      <c r="E198" s="35">
        <v>0</v>
      </c>
      <c r="F198" s="45"/>
      <c r="G198" s="43" t="s">
        <v>456</v>
      </c>
      <c r="H198" s="60">
        <v>12555109</v>
      </c>
      <c r="I198" s="60">
        <v>9006857</v>
      </c>
      <c r="J198" s="60">
        <v>3160127</v>
      </c>
      <c r="K198" s="60">
        <v>388125</v>
      </c>
      <c r="L198" s="60">
        <v>0</v>
      </c>
      <c r="M198" s="60">
        <v>0</v>
      </c>
      <c r="N198" s="85">
        <v>71.73</v>
      </c>
      <c r="O198" s="85">
        <v>25.17</v>
      </c>
      <c r="P198" s="86">
        <v>3.09</v>
      </c>
    </row>
    <row r="199" spans="1:16" ht="12.75">
      <c r="A199" s="246">
        <v>2</v>
      </c>
      <c r="B199" s="247">
        <v>8</v>
      </c>
      <c r="C199" s="247">
        <v>14</v>
      </c>
      <c r="D199" s="35">
        <v>3</v>
      </c>
      <c r="E199" s="35">
        <v>0</v>
      </c>
      <c r="F199" s="45"/>
      <c r="G199" s="43" t="s">
        <v>457</v>
      </c>
      <c r="H199" s="60">
        <v>5160879</v>
      </c>
      <c r="I199" s="60">
        <v>2487151</v>
      </c>
      <c r="J199" s="60">
        <v>2520143</v>
      </c>
      <c r="K199" s="60">
        <v>153585</v>
      </c>
      <c r="L199" s="60">
        <v>0</v>
      </c>
      <c r="M199" s="60">
        <v>0</v>
      </c>
      <c r="N199" s="85">
        <v>48.19</v>
      </c>
      <c r="O199" s="85">
        <v>48.83</v>
      </c>
      <c r="P199" s="86">
        <v>2.97</v>
      </c>
    </row>
    <row r="200" spans="1:16" ht="12.75">
      <c r="A200" s="246">
        <v>2</v>
      </c>
      <c r="B200" s="247">
        <v>11</v>
      </c>
      <c r="C200" s="247">
        <v>4</v>
      </c>
      <c r="D200" s="35">
        <v>3</v>
      </c>
      <c r="E200" s="35">
        <v>0</v>
      </c>
      <c r="F200" s="45"/>
      <c r="G200" s="43" t="s">
        <v>458</v>
      </c>
      <c r="H200" s="60">
        <v>7618323</v>
      </c>
      <c r="I200" s="60">
        <v>5020744</v>
      </c>
      <c r="J200" s="60">
        <v>2532296</v>
      </c>
      <c r="K200" s="60">
        <v>65283</v>
      </c>
      <c r="L200" s="60">
        <v>0</v>
      </c>
      <c r="M200" s="60">
        <v>0</v>
      </c>
      <c r="N200" s="85">
        <v>65.9</v>
      </c>
      <c r="O200" s="85">
        <v>33.23</v>
      </c>
      <c r="P200" s="86">
        <v>0.85</v>
      </c>
    </row>
    <row r="201" spans="1:16" ht="12.75">
      <c r="A201" s="246">
        <v>2</v>
      </c>
      <c r="B201" s="247">
        <v>18</v>
      </c>
      <c r="C201" s="247">
        <v>4</v>
      </c>
      <c r="D201" s="35">
        <v>3</v>
      </c>
      <c r="E201" s="35">
        <v>0</v>
      </c>
      <c r="F201" s="45"/>
      <c r="G201" s="43" t="s">
        <v>459</v>
      </c>
      <c r="H201" s="60">
        <v>12053113</v>
      </c>
      <c r="I201" s="60">
        <v>11006115</v>
      </c>
      <c r="J201" s="60">
        <v>1046998</v>
      </c>
      <c r="K201" s="60">
        <v>0</v>
      </c>
      <c r="L201" s="60">
        <v>0</v>
      </c>
      <c r="M201" s="60">
        <v>0</v>
      </c>
      <c r="N201" s="85">
        <v>91.31</v>
      </c>
      <c r="O201" s="85">
        <v>8.68</v>
      </c>
      <c r="P201" s="86">
        <v>0</v>
      </c>
    </row>
    <row r="202" spans="1:16" ht="12.75">
      <c r="A202" s="246">
        <v>2</v>
      </c>
      <c r="B202" s="247">
        <v>26</v>
      </c>
      <c r="C202" s="247">
        <v>4</v>
      </c>
      <c r="D202" s="35">
        <v>3</v>
      </c>
      <c r="E202" s="35">
        <v>0</v>
      </c>
      <c r="F202" s="45"/>
      <c r="G202" s="43" t="s">
        <v>460</v>
      </c>
      <c r="H202" s="60">
        <v>7557277</v>
      </c>
      <c r="I202" s="60">
        <v>4940324</v>
      </c>
      <c r="J202" s="60">
        <v>2491526</v>
      </c>
      <c r="K202" s="60">
        <v>125427</v>
      </c>
      <c r="L202" s="60">
        <v>0</v>
      </c>
      <c r="M202" s="60">
        <v>0</v>
      </c>
      <c r="N202" s="85">
        <v>65.37</v>
      </c>
      <c r="O202" s="85">
        <v>32.96</v>
      </c>
      <c r="P202" s="86">
        <v>1.65</v>
      </c>
    </row>
    <row r="203" spans="1:16" ht="12.75">
      <c r="A203" s="246">
        <v>2</v>
      </c>
      <c r="B203" s="247">
        <v>20</v>
      </c>
      <c r="C203" s="247">
        <v>3</v>
      </c>
      <c r="D203" s="35">
        <v>3</v>
      </c>
      <c r="E203" s="35">
        <v>0</v>
      </c>
      <c r="F203" s="45"/>
      <c r="G203" s="43" t="s">
        <v>461</v>
      </c>
      <c r="H203" s="60">
        <v>14271637</v>
      </c>
      <c r="I203" s="60">
        <v>12040140</v>
      </c>
      <c r="J203" s="60">
        <v>2138738</v>
      </c>
      <c r="K203" s="60">
        <v>92759</v>
      </c>
      <c r="L203" s="60">
        <v>0</v>
      </c>
      <c r="M203" s="60">
        <v>0</v>
      </c>
      <c r="N203" s="85">
        <v>84.36</v>
      </c>
      <c r="O203" s="85">
        <v>14.98</v>
      </c>
      <c r="P203" s="86">
        <v>0.64</v>
      </c>
    </row>
    <row r="204" spans="1:16" ht="12.75">
      <c r="A204" s="246">
        <v>2</v>
      </c>
      <c r="B204" s="247">
        <v>14</v>
      </c>
      <c r="C204" s="247">
        <v>8</v>
      </c>
      <c r="D204" s="35">
        <v>3</v>
      </c>
      <c r="E204" s="35">
        <v>0</v>
      </c>
      <c r="F204" s="45"/>
      <c r="G204" s="43" t="s">
        <v>462</v>
      </c>
      <c r="H204" s="60">
        <v>8036051</v>
      </c>
      <c r="I204" s="60">
        <v>6857578</v>
      </c>
      <c r="J204" s="60">
        <v>970960</v>
      </c>
      <c r="K204" s="60">
        <v>207513</v>
      </c>
      <c r="L204" s="60">
        <v>0</v>
      </c>
      <c r="M204" s="60">
        <v>0</v>
      </c>
      <c r="N204" s="85">
        <v>85.33</v>
      </c>
      <c r="O204" s="85">
        <v>12.08</v>
      </c>
      <c r="P204" s="86">
        <v>2.58</v>
      </c>
    </row>
    <row r="205" spans="1:16" ht="12.75">
      <c r="A205" s="246">
        <v>2</v>
      </c>
      <c r="B205" s="247">
        <v>4</v>
      </c>
      <c r="C205" s="247">
        <v>4</v>
      </c>
      <c r="D205" s="35">
        <v>3</v>
      </c>
      <c r="E205" s="35">
        <v>0</v>
      </c>
      <c r="F205" s="45"/>
      <c r="G205" s="43" t="s">
        <v>463</v>
      </c>
      <c r="H205" s="60">
        <v>8510890</v>
      </c>
      <c r="I205" s="60">
        <v>5769012</v>
      </c>
      <c r="J205" s="60">
        <v>2634850</v>
      </c>
      <c r="K205" s="60">
        <v>107028</v>
      </c>
      <c r="L205" s="60">
        <v>0</v>
      </c>
      <c r="M205" s="60">
        <v>0</v>
      </c>
      <c r="N205" s="85">
        <v>67.78</v>
      </c>
      <c r="O205" s="85">
        <v>30.95</v>
      </c>
      <c r="P205" s="86">
        <v>1.25</v>
      </c>
    </row>
    <row r="206" spans="1:16" ht="12.75">
      <c r="A206" s="246">
        <v>2</v>
      </c>
      <c r="B206" s="247">
        <v>25</v>
      </c>
      <c r="C206" s="247">
        <v>6</v>
      </c>
      <c r="D206" s="35">
        <v>3</v>
      </c>
      <c r="E206" s="35">
        <v>0</v>
      </c>
      <c r="F206" s="45"/>
      <c r="G206" s="43" t="s">
        <v>464</v>
      </c>
      <c r="H206" s="60">
        <v>9353653</v>
      </c>
      <c r="I206" s="60">
        <v>6261669</v>
      </c>
      <c r="J206" s="60">
        <v>2995553</v>
      </c>
      <c r="K206" s="60">
        <v>96431</v>
      </c>
      <c r="L206" s="60">
        <v>0</v>
      </c>
      <c r="M206" s="60">
        <v>0</v>
      </c>
      <c r="N206" s="85">
        <v>66.94</v>
      </c>
      <c r="O206" s="85">
        <v>32.02</v>
      </c>
      <c r="P206" s="86">
        <v>1.03</v>
      </c>
    </row>
    <row r="207" spans="1:16" ht="12.75">
      <c r="A207" s="246">
        <v>2</v>
      </c>
      <c r="B207" s="247">
        <v>17</v>
      </c>
      <c r="C207" s="247">
        <v>5</v>
      </c>
      <c r="D207" s="35">
        <v>3</v>
      </c>
      <c r="E207" s="35">
        <v>0</v>
      </c>
      <c r="F207" s="45"/>
      <c r="G207" s="43" t="s">
        <v>465</v>
      </c>
      <c r="H207" s="60">
        <v>8780000</v>
      </c>
      <c r="I207" s="60">
        <v>5729871</v>
      </c>
      <c r="J207" s="60">
        <v>3050129</v>
      </c>
      <c r="K207" s="60">
        <v>0</v>
      </c>
      <c r="L207" s="60">
        <v>0</v>
      </c>
      <c r="M207" s="60">
        <v>0</v>
      </c>
      <c r="N207" s="85">
        <v>65.26</v>
      </c>
      <c r="O207" s="85">
        <v>34.73</v>
      </c>
      <c r="P207" s="86">
        <v>0</v>
      </c>
    </row>
    <row r="208" spans="1:16" ht="12.75">
      <c r="A208" s="246">
        <v>2</v>
      </c>
      <c r="B208" s="247">
        <v>12</v>
      </c>
      <c r="C208" s="247">
        <v>5</v>
      </c>
      <c r="D208" s="35">
        <v>3</v>
      </c>
      <c r="E208" s="35">
        <v>0</v>
      </c>
      <c r="F208" s="45"/>
      <c r="G208" s="43" t="s">
        <v>466</v>
      </c>
      <c r="H208" s="60">
        <v>4346522</v>
      </c>
      <c r="I208" s="60">
        <v>2249737</v>
      </c>
      <c r="J208" s="60">
        <v>2019814</v>
      </c>
      <c r="K208" s="60">
        <v>76971</v>
      </c>
      <c r="L208" s="60">
        <v>0</v>
      </c>
      <c r="M208" s="60">
        <v>0</v>
      </c>
      <c r="N208" s="85">
        <v>51.75</v>
      </c>
      <c r="O208" s="85">
        <v>46.46</v>
      </c>
      <c r="P208" s="86">
        <v>1.77</v>
      </c>
    </row>
    <row r="209" spans="1:16" ht="12.75">
      <c r="A209" s="246">
        <v>2</v>
      </c>
      <c r="B209" s="247">
        <v>22</v>
      </c>
      <c r="C209" s="247">
        <v>3</v>
      </c>
      <c r="D209" s="35">
        <v>3</v>
      </c>
      <c r="E209" s="35">
        <v>0</v>
      </c>
      <c r="F209" s="45"/>
      <c r="G209" s="43" t="s">
        <v>467</v>
      </c>
      <c r="H209" s="60">
        <v>16663900</v>
      </c>
      <c r="I209" s="60">
        <v>11020857</v>
      </c>
      <c r="J209" s="60">
        <v>5280428</v>
      </c>
      <c r="K209" s="60">
        <v>362615</v>
      </c>
      <c r="L209" s="60">
        <v>0</v>
      </c>
      <c r="M209" s="60">
        <v>0</v>
      </c>
      <c r="N209" s="85">
        <v>66.13</v>
      </c>
      <c r="O209" s="85">
        <v>31.68</v>
      </c>
      <c r="P209" s="86">
        <v>2.17</v>
      </c>
    </row>
    <row r="210" spans="1:16" ht="12.75">
      <c r="A210" s="246">
        <v>2</v>
      </c>
      <c r="B210" s="247">
        <v>24</v>
      </c>
      <c r="C210" s="247">
        <v>5</v>
      </c>
      <c r="D210" s="35">
        <v>3</v>
      </c>
      <c r="E210" s="35">
        <v>0</v>
      </c>
      <c r="F210" s="45"/>
      <c r="G210" s="43" t="s">
        <v>468</v>
      </c>
      <c r="H210" s="60">
        <v>12486805</v>
      </c>
      <c r="I210" s="60">
        <v>11507361</v>
      </c>
      <c r="J210" s="60">
        <v>478542</v>
      </c>
      <c r="K210" s="60">
        <v>500902</v>
      </c>
      <c r="L210" s="60">
        <v>0</v>
      </c>
      <c r="M210" s="60">
        <v>0</v>
      </c>
      <c r="N210" s="85">
        <v>92.15</v>
      </c>
      <c r="O210" s="85">
        <v>3.83</v>
      </c>
      <c r="P210" s="86">
        <v>4.01</v>
      </c>
    </row>
    <row r="211" spans="1:16" ht="12.75">
      <c r="A211" s="246">
        <v>2</v>
      </c>
      <c r="B211" s="247">
        <v>24</v>
      </c>
      <c r="C211" s="247">
        <v>6</v>
      </c>
      <c r="D211" s="35">
        <v>3</v>
      </c>
      <c r="E211" s="35">
        <v>0</v>
      </c>
      <c r="F211" s="45"/>
      <c r="G211" s="43" t="s">
        <v>469</v>
      </c>
      <c r="H211" s="60">
        <v>15156067</v>
      </c>
      <c r="I211" s="60">
        <v>8732797</v>
      </c>
      <c r="J211" s="60">
        <v>6255637</v>
      </c>
      <c r="K211" s="60">
        <v>167633</v>
      </c>
      <c r="L211" s="60">
        <v>0</v>
      </c>
      <c r="M211" s="60">
        <v>0</v>
      </c>
      <c r="N211" s="85">
        <v>57.61</v>
      </c>
      <c r="O211" s="85">
        <v>41.27</v>
      </c>
      <c r="P211" s="86">
        <v>1.1</v>
      </c>
    </row>
    <row r="212" spans="1:16" ht="12.75">
      <c r="A212" s="246">
        <v>2</v>
      </c>
      <c r="B212" s="247">
        <v>24</v>
      </c>
      <c r="C212" s="247">
        <v>7</v>
      </c>
      <c r="D212" s="35">
        <v>3</v>
      </c>
      <c r="E212" s="35">
        <v>0</v>
      </c>
      <c r="F212" s="45"/>
      <c r="G212" s="43" t="s">
        <v>470</v>
      </c>
      <c r="H212" s="60">
        <v>4964507</v>
      </c>
      <c r="I212" s="60">
        <v>3499063</v>
      </c>
      <c r="J212" s="60">
        <v>1377591</v>
      </c>
      <c r="K212" s="60">
        <v>87853</v>
      </c>
      <c r="L212" s="60">
        <v>0</v>
      </c>
      <c r="M212" s="60">
        <v>0</v>
      </c>
      <c r="N212" s="85">
        <v>70.48</v>
      </c>
      <c r="O212" s="85">
        <v>27.74</v>
      </c>
      <c r="P212" s="86">
        <v>1.76</v>
      </c>
    </row>
    <row r="213" spans="1:16" ht="12.75">
      <c r="A213" s="246">
        <v>2</v>
      </c>
      <c r="B213" s="247">
        <v>19</v>
      </c>
      <c r="C213" s="247">
        <v>8</v>
      </c>
      <c r="D213" s="35">
        <v>3</v>
      </c>
      <c r="E213" s="35">
        <v>0</v>
      </c>
      <c r="F213" s="45"/>
      <c r="G213" s="43" t="s">
        <v>471</v>
      </c>
      <c r="H213" s="60">
        <v>6708309</v>
      </c>
      <c r="I213" s="60">
        <v>6681460</v>
      </c>
      <c r="J213" s="60">
        <v>0</v>
      </c>
      <c r="K213" s="60">
        <v>26849</v>
      </c>
      <c r="L213" s="60">
        <v>0</v>
      </c>
      <c r="M213" s="60">
        <v>0</v>
      </c>
      <c r="N213" s="85">
        <v>99.59</v>
      </c>
      <c r="O213" s="85">
        <v>0</v>
      </c>
      <c r="P213" s="86">
        <v>0.4</v>
      </c>
    </row>
    <row r="214" spans="1:16" ht="13.5" thickBot="1">
      <c r="A214" s="252">
        <v>2</v>
      </c>
      <c r="B214" s="253">
        <v>20</v>
      </c>
      <c r="C214" s="253">
        <v>6</v>
      </c>
      <c r="D214" s="36">
        <v>3</v>
      </c>
      <c r="E214" s="36">
        <v>0</v>
      </c>
      <c r="F214" s="46"/>
      <c r="G214" s="44" t="s">
        <v>472</v>
      </c>
      <c r="H214" s="61">
        <v>13619190</v>
      </c>
      <c r="I214" s="61">
        <v>7698225</v>
      </c>
      <c r="J214" s="61">
        <v>5724752</v>
      </c>
      <c r="K214" s="61">
        <v>196213</v>
      </c>
      <c r="L214" s="61">
        <v>0</v>
      </c>
      <c r="M214" s="61">
        <v>0</v>
      </c>
      <c r="N214" s="87">
        <v>56.52</v>
      </c>
      <c r="O214" s="87">
        <v>42.03</v>
      </c>
      <c r="P214" s="88">
        <v>1.44</v>
      </c>
    </row>
  </sheetData>
  <sheetProtection/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59" t="s">
        <v>88</v>
      </c>
      <c r="M1" s="56"/>
      <c r="N1" s="56"/>
      <c r="O1" s="56" t="str">
        <f>1!P1</f>
        <v>18.10.2012</v>
      </c>
      <c r="P1" s="57"/>
    </row>
    <row r="2" spans="1:23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59" t="s">
        <v>89</v>
      </c>
      <c r="M2" s="56"/>
      <c r="N2" s="56"/>
      <c r="O2" s="56">
        <f>1!P2</f>
        <v>3</v>
      </c>
      <c r="P2" s="57"/>
      <c r="Q2" s="33"/>
      <c r="R2" s="33"/>
      <c r="S2" s="33"/>
      <c r="T2" s="33"/>
      <c r="U2" s="33"/>
      <c r="V2" s="33"/>
      <c r="W2" s="33"/>
    </row>
    <row r="3" spans="1:20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59" t="s">
        <v>90</v>
      </c>
      <c r="M3" s="56"/>
      <c r="N3" s="56"/>
      <c r="O3" s="56" t="str">
        <f>1!P3</f>
        <v>18.10.2012</v>
      </c>
      <c r="P3" s="57"/>
      <c r="Q3" s="1"/>
      <c r="R3" s="1"/>
      <c r="S3" s="1"/>
      <c r="T3" s="1"/>
    </row>
    <row r="4" spans="17:24" ht="12.75">
      <c r="Q4" s="33"/>
      <c r="R4" s="33"/>
      <c r="S4" s="33"/>
      <c r="T4" s="33"/>
      <c r="U4" s="33"/>
      <c r="V4" s="33"/>
      <c r="W4" s="33"/>
      <c r="X4" s="33"/>
    </row>
    <row r="5" spans="1:16" s="33" customFormat="1" ht="18">
      <c r="A5" s="32" t="str">
        <f>'Spis tabel'!B11</f>
        <v>Tabela 5.  Struktura subwencji ogólnej jst woj. dolnośląskiego wg stanu na koniec II kwartału 2012 roku    (wykonanie)</v>
      </c>
      <c r="O5" s="90"/>
      <c r="P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33"/>
      <c r="S6" s="33"/>
      <c r="T6" s="33"/>
      <c r="U6" s="33"/>
      <c r="V6" s="33"/>
      <c r="W6" s="33"/>
      <c r="X6" s="33"/>
    </row>
    <row r="7" spans="1:16" s="33" customFormat="1" ht="17.2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401" t="s">
        <v>62</v>
      </c>
      <c r="I7" s="401"/>
      <c r="J7" s="401"/>
      <c r="K7" s="401"/>
      <c r="L7" s="401"/>
      <c r="M7" s="411" t="s">
        <v>220</v>
      </c>
      <c r="N7" s="401" t="s">
        <v>22</v>
      </c>
      <c r="O7" s="401"/>
      <c r="P7" s="404"/>
    </row>
    <row r="8" spans="1:16" s="33" customFormat="1" ht="16.5" customHeight="1">
      <c r="A8" s="349"/>
      <c r="B8" s="340"/>
      <c r="C8" s="340"/>
      <c r="D8" s="340"/>
      <c r="E8" s="340"/>
      <c r="F8" s="356"/>
      <c r="G8" s="357"/>
      <c r="H8" s="399" t="s">
        <v>92</v>
      </c>
      <c r="I8" s="336" t="s">
        <v>43</v>
      </c>
      <c r="J8" s="388"/>
      <c r="K8" s="388"/>
      <c r="L8" s="323" t="s">
        <v>93</v>
      </c>
      <c r="M8" s="412"/>
      <c r="N8" s="405" t="s">
        <v>31</v>
      </c>
      <c r="O8" s="405" t="s">
        <v>32</v>
      </c>
      <c r="P8" s="408" t="s">
        <v>33</v>
      </c>
    </row>
    <row r="9" spans="1:24" s="33" customFormat="1" ht="16.5" customHeight="1">
      <c r="A9" s="349"/>
      <c r="B9" s="340"/>
      <c r="C9" s="340"/>
      <c r="D9" s="340"/>
      <c r="E9" s="340"/>
      <c r="F9" s="356"/>
      <c r="G9" s="357"/>
      <c r="H9" s="400"/>
      <c r="I9" s="402" t="s">
        <v>21</v>
      </c>
      <c r="J9" s="402" t="s">
        <v>20</v>
      </c>
      <c r="K9" s="402" t="s">
        <v>159</v>
      </c>
      <c r="L9" s="400"/>
      <c r="M9" s="412"/>
      <c r="N9" s="406"/>
      <c r="O9" s="406"/>
      <c r="P9" s="409"/>
      <c r="Q9"/>
      <c r="R9"/>
      <c r="S9"/>
      <c r="T9"/>
      <c r="U9"/>
      <c r="V9"/>
      <c r="W9"/>
      <c r="X9"/>
    </row>
    <row r="10" spans="1:24" s="33" customFormat="1" ht="13.5" thickBot="1">
      <c r="A10" s="350"/>
      <c r="B10" s="341"/>
      <c r="C10" s="341"/>
      <c r="D10" s="341"/>
      <c r="E10" s="341"/>
      <c r="F10" s="358"/>
      <c r="G10" s="359"/>
      <c r="H10" s="324"/>
      <c r="I10" s="403"/>
      <c r="J10" s="403"/>
      <c r="K10" s="403"/>
      <c r="L10" s="324"/>
      <c r="M10" s="413"/>
      <c r="N10" s="407"/>
      <c r="O10" s="407"/>
      <c r="P10" s="410"/>
      <c r="Q10"/>
      <c r="R10"/>
      <c r="S10"/>
      <c r="T10"/>
      <c r="U10"/>
      <c r="V10"/>
      <c r="W10"/>
      <c r="X10"/>
    </row>
    <row r="11" spans="1:24" s="33" customFormat="1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321">
        <v>6</v>
      </c>
      <c r="G11" s="322"/>
      <c r="H11" s="48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51">
        <v>15</v>
      </c>
      <c r="Q11"/>
      <c r="R11"/>
      <c r="S11"/>
      <c r="T11"/>
      <c r="U11"/>
      <c r="V11"/>
      <c r="W11"/>
      <c r="X11"/>
    </row>
    <row r="12" spans="1:24" s="90" customFormat="1" ht="15">
      <c r="A12" s="238"/>
      <c r="B12" s="239"/>
      <c r="C12" s="239"/>
      <c r="D12" s="99"/>
      <c r="E12" s="99"/>
      <c r="F12" s="100" t="s">
        <v>489</v>
      </c>
      <c r="G12" s="101"/>
      <c r="H12" s="102">
        <v>1867301769</v>
      </c>
      <c r="I12" s="102">
        <v>1586157537</v>
      </c>
      <c r="J12" s="102">
        <v>210834918</v>
      </c>
      <c r="K12" s="102">
        <v>70309314</v>
      </c>
      <c r="L12" s="102">
        <v>2168200</v>
      </c>
      <c r="M12" s="102">
        <v>78007960.5</v>
      </c>
      <c r="N12" s="127">
        <v>84.9438244708266</v>
      </c>
      <c r="O12" s="127">
        <v>11.290886213475225</v>
      </c>
      <c r="P12" s="128">
        <v>3.765289315698174</v>
      </c>
      <c r="Q12" s="105"/>
      <c r="R12" s="105"/>
      <c r="S12" s="105"/>
      <c r="T12" s="105"/>
      <c r="U12" s="105"/>
      <c r="V12" s="105"/>
      <c r="W12" s="105"/>
      <c r="X12" s="105"/>
    </row>
    <row r="13" spans="1:16" ht="12.75">
      <c r="A13" s="240">
        <v>2</v>
      </c>
      <c r="B13" s="241">
        <v>0</v>
      </c>
      <c r="C13" s="241">
        <v>0</v>
      </c>
      <c r="D13" s="93">
        <v>0</v>
      </c>
      <c r="E13" s="93">
        <v>0</v>
      </c>
      <c r="F13" s="166"/>
      <c r="G13" s="95" t="s">
        <v>285</v>
      </c>
      <c r="H13" s="96">
        <v>78180248</v>
      </c>
      <c r="I13" s="96">
        <v>41538512</v>
      </c>
      <c r="J13" s="96">
        <v>16791960</v>
      </c>
      <c r="K13" s="96">
        <v>19849776</v>
      </c>
      <c r="L13" s="96">
        <v>1318100</v>
      </c>
      <c r="M13" s="96">
        <v>13333609</v>
      </c>
      <c r="N13" s="125">
        <v>53.13</v>
      </c>
      <c r="O13" s="125">
        <v>21.47</v>
      </c>
      <c r="P13" s="126">
        <v>25.38</v>
      </c>
    </row>
    <row r="14" spans="1:16" s="105" customFormat="1" ht="15">
      <c r="A14" s="242"/>
      <c r="B14" s="243"/>
      <c r="C14" s="243"/>
      <c r="D14" s="106"/>
      <c r="E14" s="106"/>
      <c r="F14" s="107" t="s">
        <v>286</v>
      </c>
      <c r="G14" s="108"/>
      <c r="H14" s="109">
        <v>481462745</v>
      </c>
      <c r="I14" s="109">
        <v>411394553</v>
      </c>
      <c r="J14" s="109">
        <v>48884550</v>
      </c>
      <c r="K14" s="109">
        <v>21183642</v>
      </c>
      <c r="L14" s="109">
        <v>850100</v>
      </c>
      <c r="M14" s="109">
        <v>9097203.02</v>
      </c>
      <c r="N14" s="135">
        <v>85.44680918146636</v>
      </c>
      <c r="O14" s="135">
        <v>10.153340109420096</v>
      </c>
      <c r="P14" s="136">
        <v>4.399850709113537</v>
      </c>
    </row>
    <row r="15" spans="1:16" ht="12.75">
      <c r="A15" s="244">
        <v>2</v>
      </c>
      <c r="B15" s="245">
        <v>1</v>
      </c>
      <c r="C15" s="245">
        <v>0</v>
      </c>
      <c r="D15" s="10">
        <v>0</v>
      </c>
      <c r="E15" s="10">
        <v>1</v>
      </c>
      <c r="F15" s="23"/>
      <c r="G15" s="18" t="s">
        <v>287</v>
      </c>
      <c r="H15" s="11">
        <v>20920326</v>
      </c>
      <c r="I15" s="11">
        <v>18830040</v>
      </c>
      <c r="J15" s="11">
        <v>1865724</v>
      </c>
      <c r="K15" s="11">
        <v>224562</v>
      </c>
      <c r="L15" s="11">
        <v>0</v>
      </c>
      <c r="M15" s="11">
        <v>0</v>
      </c>
      <c r="N15" s="74">
        <v>90</v>
      </c>
      <c r="O15" s="74">
        <v>8.91</v>
      </c>
      <c r="P15" s="75">
        <v>1.07</v>
      </c>
    </row>
    <row r="16" spans="1:16" ht="12.75">
      <c r="A16" s="244">
        <v>2</v>
      </c>
      <c r="B16" s="245">
        <v>2</v>
      </c>
      <c r="C16" s="245">
        <v>0</v>
      </c>
      <c r="D16" s="11">
        <v>0</v>
      </c>
      <c r="E16" s="11">
        <v>1</v>
      </c>
      <c r="F16" s="23"/>
      <c r="G16" s="41" t="s">
        <v>288</v>
      </c>
      <c r="H16" s="11">
        <v>26842604</v>
      </c>
      <c r="I16" s="11">
        <v>21239408</v>
      </c>
      <c r="J16" s="11">
        <v>4343868</v>
      </c>
      <c r="K16" s="11">
        <v>1259328</v>
      </c>
      <c r="L16" s="11">
        <v>0</v>
      </c>
      <c r="M16" s="11">
        <v>0</v>
      </c>
      <c r="N16" s="74">
        <v>79.12</v>
      </c>
      <c r="O16" s="74">
        <v>16.18</v>
      </c>
      <c r="P16" s="75">
        <v>4.69</v>
      </c>
    </row>
    <row r="17" spans="1:16" ht="12.75">
      <c r="A17" s="244">
        <v>2</v>
      </c>
      <c r="B17" s="245">
        <v>3</v>
      </c>
      <c r="C17" s="245">
        <v>0</v>
      </c>
      <c r="D17" s="16">
        <v>0</v>
      </c>
      <c r="E17" s="16">
        <v>1</v>
      </c>
      <c r="F17" s="23"/>
      <c r="G17" s="21" t="s">
        <v>289</v>
      </c>
      <c r="H17" s="11">
        <v>27728126</v>
      </c>
      <c r="I17" s="11">
        <v>27696296</v>
      </c>
      <c r="J17" s="11">
        <v>31830</v>
      </c>
      <c r="K17" s="11">
        <v>0</v>
      </c>
      <c r="L17" s="11">
        <v>0</v>
      </c>
      <c r="M17" s="11">
        <v>1145738.52</v>
      </c>
      <c r="N17" s="74">
        <v>99.88</v>
      </c>
      <c r="O17" s="74">
        <v>0.11</v>
      </c>
      <c r="P17" s="75">
        <v>0</v>
      </c>
    </row>
    <row r="18" spans="1:16" ht="12.75">
      <c r="A18" s="244">
        <v>2</v>
      </c>
      <c r="B18" s="245">
        <v>4</v>
      </c>
      <c r="C18" s="245">
        <v>0</v>
      </c>
      <c r="D18" s="16">
        <v>0</v>
      </c>
      <c r="E18" s="16">
        <v>1</v>
      </c>
      <c r="F18" s="23"/>
      <c r="G18" s="21" t="s">
        <v>290</v>
      </c>
      <c r="H18" s="11">
        <v>11832632</v>
      </c>
      <c r="I18" s="11">
        <v>8631152</v>
      </c>
      <c r="J18" s="11">
        <v>2499138</v>
      </c>
      <c r="K18" s="11">
        <v>702342</v>
      </c>
      <c r="L18" s="11">
        <v>0</v>
      </c>
      <c r="M18" s="11">
        <v>0</v>
      </c>
      <c r="N18" s="74">
        <v>72.94</v>
      </c>
      <c r="O18" s="74">
        <v>21.12</v>
      </c>
      <c r="P18" s="75">
        <v>5.93</v>
      </c>
    </row>
    <row r="19" spans="1:16" ht="12.75">
      <c r="A19" s="244">
        <v>2</v>
      </c>
      <c r="B19" s="245">
        <v>5</v>
      </c>
      <c r="C19" s="245">
        <v>0</v>
      </c>
      <c r="D19" s="16">
        <v>0</v>
      </c>
      <c r="E19" s="16">
        <v>1</v>
      </c>
      <c r="F19" s="23"/>
      <c r="G19" s="21" t="s">
        <v>291</v>
      </c>
      <c r="H19" s="11">
        <v>12898302</v>
      </c>
      <c r="I19" s="11">
        <v>9843048</v>
      </c>
      <c r="J19" s="11">
        <v>2337582</v>
      </c>
      <c r="K19" s="11">
        <v>717672</v>
      </c>
      <c r="L19" s="11">
        <v>0</v>
      </c>
      <c r="M19" s="11">
        <v>0</v>
      </c>
      <c r="N19" s="74">
        <v>76.31</v>
      </c>
      <c r="O19" s="74">
        <v>18.12</v>
      </c>
      <c r="P19" s="75">
        <v>5.56</v>
      </c>
    </row>
    <row r="20" spans="1:16" ht="12.75">
      <c r="A20" s="244">
        <v>2</v>
      </c>
      <c r="B20" s="245">
        <v>6</v>
      </c>
      <c r="C20" s="245">
        <v>0</v>
      </c>
      <c r="D20" s="16">
        <v>0</v>
      </c>
      <c r="E20" s="16">
        <v>1</v>
      </c>
      <c r="F20" s="23"/>
      <c r="G20" s="21" t="s">
        <v>292</v>
      </c>
      <c r="H20" s="11">
        <v>12911534</v>
      </c>
      <c r="I20" s="11">
        <v>10017128</v>
      </c>
      <c r="J20" s="11">
        <v>2529300</v>
      </c>
      <c r="K20" s="11">
        <v>365106</v>
      </c>
      <c r="L20" s="11">
        <v>0</v>
      </c>
      <c r="M20" s="11">
        <v>0</v>
      </c>
      <c r="N20" s="74">
        <v>77.58</v>
      </c>
      <c r="O20" s="74">
        <v>19.58</v>
      </c>
      <c r="P20" s="75">
        <v>2.82</v>
      </c>
    </row>
    <row r="21" spans="1:16" ht="12.75">
      <c r="A21" s="244">
        <v>2</v>
      </c>
      <c r="B21" s="245">
        <v>7</v>
      </c>
      <c r="C21" s="245">
        <v>0</v>
      </c>
      <c r="D21" s="16">
        <v>0</v>
      </c>
      <c r="E21" s="16">
        <v>1</v>
      </c>
      <c r="F21" s="23"/>
      <c r="G21" s="21" t="s">
        <v>293</v>
      </c>
      <c r="H21" s="11">
        <v>9203632</v>
      </c>
      <c r="I21" s="11">
        <v>6771016</v>
      </c>
      <c r="J21" s="11">
        <v>2041164</v>
      </c>
      <c r="K21" s="11">
        <v>391452</v>
      </c>
      <c r="L21" s="11">
        <v>0</v>
      </c>
      <c r="M21" s="11">
        <v>0</v>
      </c>
      <c r="N21" s="74">
        <v>73.56</v>
      </c>
      <c r="O21" s="74">
        <v>22.17</v>
      </c>
      <c r="P21" s="75">
        <v>4.25</v>
      </c>
    </row>
    <row r="22" spans="1:16" ht="12.75">
      <c r="A22" s="244">
        <v>2</v>
      </c>
      <c r="B22" s="245">
        <v>8</v>
      </c>
      <c r="C22" s="245">
        <v>0</v>
      </c>
      <c r="D22" s="16">
        <v>0</v>
      </c>
      <c r="E22" s="16">
        <v>1</v>
      </c>
      <c r="F22" s="23"/>
      <c r="G22" s="21" t="s">
        <v>294</v>
      </c>
      <c r="H22" s="11">
        <v>49518836</v>
      </c>
      <c r="I22" s="11">
        <v>39807200</v>
      </c>
      <c r="J22" s="11">
        <v>7816044</v>
      </c>
      <c r="K22" s="11">
        <v>1895592</v>
      </c>
      <c r="L22" s="11">
        <v>0</v>
      </c>
      <c r="M22" s="11">
        <v>0</v>
      </c>
      <c r="N22" s="74">
        <v>80.38</v>
      </c>
      <c r="O22" s="74">
        <v>15.78</v>
      </c>
      <c r="P22" s="75">
        <v>3.82</v>
      </c>
    </row>
    <row r="23" spans="1:16" ht="12.75">
      <c r="A23" s="244">
        <v>2</v>
      </c>
      <c r="B23" s="245">
        <v>9</v>
      </c>
      <c r="C23" s="245">
        <v>0</v>
      </c>
      <c r="D23" s="16">
        <v>0</v>
      </c>
      <c r="E23" s="16">
        <v>1</v>
      </c>
      <c r="F23" s="23"/>
      <c r="G23" s="21" t="s">
        <v>295</v>
      </c>
      <c r="H23" s="11">
        <v>5326474</v>
      </c>
      <c r="I23" s="11">
        <v>2749336</v>
      </c>
      <c r="J23" s="11">
        <v>1677762</v>
      </c>
      <c r="K23" s="11">
        <v>899376</v>
      </c>
      <c r="L23" s="11">
        <v>0</v>
      </c>
      <c r="M23" s="11">
        <v>0</v>
      </c>
      <c r="N23" s="74">
        <v>51.61</v>
      </c>
      <c r="O23" s="74">
        <v>31.49</v>
      </c>
      <c r="P23" s="75">
        <v>16.88</v>
      </c>
    </row>
    <row r="24" spans="1:16" ht="12.75">
      <c r="A24" s="244">
        <v>2</v>
      </c>
      <c r="B24" s="245">
        <v>10</v>
      </c>
      <c r="C24" s="245">
        <v>0</v>
      </c>
      <c r="D24" s="16">
        <v>0</v>
      </c>
      <c r="E24" s="16">
        <v>1</v>
      </c>
      <c r="F24" s="23"/>
      <c r="G24" s="21" t="s">
        <v>296</v>
      </c>
      <c r="H24" s="11">
        <v>17016678</v>
      </c>
      <c r="I24" s="11">
        <v>13728048</v>
      </c>
      <c r="J24" s="11">
        <v>2802624</v>
      </c>
      <c r="K24" s="11">
        <v>486006</v>
      </c>
      <c r="L24" s="11">
        <v>0</v>
      </c>
      <c r="M24" s="11">
        <v>0</v>
      </c>
      <c r="N24" s="74">
        <v>80.67</v>
      </c>
      <c r="O24" s="74">
        <v>16.46</v>
      </c>
      <c r="P24" s="75">
        <v>2.85</v>
      </c>
    </row>
    <row r="25" spans="1:16" ht="12.75">
      <c r="A25" s="244">
        <v>2</v>
      </c>
      <c r="B25" s="245">
        <v>11</v>
      </c>
      <c r="C25" s="245">
        <v>0</v>
      </c>
      <c r="D25" s="16">
        <v>0</v>
      </c>
      <c r="E25" s="16">
        <v>1</v>
      </c>
      <c r="F25" s="23"/>
      <c r="G25" s="21" t="s">
        <v>297</v>
      </c>
      <c r="H25" s="11">
        <v>13910187</v>
      </c>
      <c r="I25" s="11">
        <v>13418385</v>
      </c>
      <c r="J25" s="11">
        <v>0</v>
      </c>
      <c r="K25" s="11">
        <v>491802</v>
      </c>
      <c r="L25" s="11">
        <v>684200</v>
      </c>
      <c r="M25" s="11">
        <v>3967795.5</v>
      </c>
      <c r="N25" s="74">
        <v>96.46</v>
      </c>
      <c r="O25" s="74">
        <v>0</v>
      </c>
      <c r="P25" s="75">
        <v>3.53</v>
      </c>
    </row>
    <row r="26" spans="1:16" ht="12.75">
      <c r="A26" s="244">
        <v>2</v>
      </c>
      <c r="B26" s="245">
        <v>12</v>
      </c>
      <c r="C26" s="245">
        <v>0</v>
      </c>
      <c r="D26" s="16">
        <v>0</v>
      </c>
      <c r="E26" s="16">
        <v>1</v>
      </c>
      <c r="F26" s="23"/>
      <c r="G26" s="21" t="s">
        <v>298</v>
      </c>
      <c r="H26" s="11">
        <v>14185742</v>
      </c>
      <c r="I26" s="11">
        <v>10432064</v>
      </c>
      <c r="J26" s="11">
        <v>2837088</v>
      </c>
      <c r="K26" s="11">
        <v>916590</v>
      </c>
      <c r="L26" s="11">
        <v>0</v>
      </c>
      <c r="M26" s="11">
        <v>0</v>
      </c>
      <c r="N26" s="74">
        <v>73.53</v>
      </c>
      <c r="O26" s="74">
        <v>19.99</v>
      </c>
      <c r="P26" s="75">
        <v>6.46</v>
      </c>
    </row>
    <row r="27" spans="1:16" ht="12.75">
      <c r="A27" s="244">
        <v>2</v>
      </c>
      <c r="B27" s="245">
        <v>13</v>
      </c>
      <c r="C27" s="245">
        <v>0</v>
      </c>
      <c r="D27" s="16">
        <v>0</v>
      </c>
      <c r="E27" s="16">
        <v>1</v>
      </c>
      <c r="F27" s="23"/>
      <c r="G27" s="21" t="s">
        <v>299</v>
      </c>
      <c r="H27" s="11">
        <v>12208414</v>
      </c>
      <c r="I27" s="11">
        <v>9973312</v>
      </c>
      <c r="J27" s="11">
        <v>1256178</v>
      </c>
      <c r="K27" s="11">
        <v>978924</v>
      </c>
      <c r="L27" s="11">
        <v>0</v>
      </c>
      <c r="M27" s="11">
        <v>0</v>
      </c>
      <c r="N27" s="74">
        <v>81.69</v>
      </c>
      <c r="O27" s="74">
        <v>10.28</v>
      </c>
      <c r="P27" s="75">
        <v>8.01</v>
      </c>
    </row>
    <row r="28" spans="1:16" ht="12.75">
      <c r="A28" s="244">
        <v>2</v>
      </c>
      <c r="B28" s="245">
        <v>14</v>
      </c>
      <c r="C28" s="245">
        <v>0</v>
      </c>
      <c r="D28" s="16">
        <v>0</v>
      </c>
      <c r="E28" s="16">
        <v>1</v>
      </c>
      <c r="F28" s="23"/>
      <c r="G28" s="21" t="s">
        <v>300</v>
      </c>
      <c r="H28" s="11">
        <v>25871334</v>
      </c>
      <c r="I28" s="11">
        <v>23488128</v>
      </c>
      <c r="J28" s="11">
        <v>1795356</v>
      </c>
      <c r="K28" s="11">
        <v>587850</v>
      </c>
      <c r="L28" s="11">
        <v>0</v>
      </c>
      <c r="M28" s="11">
        <v>0</v>
      </c>
      <c r="N28" s="74">
        <v>90.78</v>
      </c>
      <c r="O28" s="74">
        <v>6.93</v>
      </c>
      <c r="P28" s="75">
        <v>2.27</v>
      </c>
    </row>
    <row r="29" spans="1:16" ht="12.75">
      <c r="A29" s="244">
        <v>2</v>
      </c>
      <c r="B29" s="245">
        <v>15</v>
      </c>
      <c r="C29" s="245">
        <v>0</v>
      </c>
      <c r="D29" s="16">
        <v>0</v>
      </c>
      <c r="E29" s="16">
        <v>1</v>
      </c>
      <c r="F29" s="23"/>
      <c r="G29" s="21" t="s">
        <v>301</v>
      </c>
      <c r="H29" s="11">
        <v>12862632</v>
      </c>
      <c r="I29" s="11">
        <v>11997408</v>
      </c>
      <c r="J29" s="11">
        <v>161142</v>
      </c>
      <c r="K29" s="11">
        <v>704082</v>
      </c>
      <c r="L29" s="11">
        <v>0</v>
      </c>
      <c r="M29" s="11">
        <v>0</v>
      </c>
      <c r="N29" s="74">
        <v>93.27</v>
      </c>
      <c r="O29" s="74">
        <v>1.25</v>
      </c>
      <c r="P29" s="75">
        <v>5.47</v>
      </c>
    </row>
    <row r="30" spans="1:16" ht="12.75">
      <c r="A30" s="244">
        <v>2</v>
      </c>
      <c r="B30" s="245">
        <v>16</v>
      </c>
      <c r="C30" s="245">
        <v>0</v>
      </c>
      <c r="D30" s="16">
        <v>0</v>
      </c>
      <c r="E30" s="16">
        <v>1</v>
      </c>
      <c r="F30" s="23"/>
      <c r="G30" s="21" t="s">
        <v>302</v>
      </c>
      <c r="H30" s="11">
        <v>7618028</v>
      </c>
      <c r="I30" s="11">
        <v>7120496</v>
      </c>
      <c r="J30" s="11">
        <v>0</v>
      </c>
      <c r="K30" s="11">
        <v>497532</v>
      </c>
      <c r="L30" s="11">
        <v>0</v>
      </c>
      <c r="M30" s="11">
        <v>2596319</v>
      </c>
      <c r="N30" s="74">
        <v>93.46</v>
      </c>
      <c r="O30" s="74">
        <v>0</v>
      </c>
      <c r="P30" s="75">
        <v>6.53</v>
      </c>
    </row>
    <row r="31" spans="1:16" ht="12.75">
      <c r="A31" s="244">
        <v>2</v>
      </c>
      <c r="B31" s="245">
        <v>17</v>
      </c>
      <c r="C31" s="245">
        <v>0</v>
      </c>
      <c r="D31" s="16">
        <v>0</v>
      </c>
      <c r="E31" s="16">
        <v>1</v>
      </c>
      <c r="F31" s="23"/>
      <c r="G31" s="21" t="s">
        <v>303</v>
      </c>
      <c r="H31" s="11">
        <v>15740818</v>
      </c>
      <c r="I31" s="11">
        <v>13167832</v>
      </c>
      <c r="J31" s="11">
        <v>1243668</v>
      </c>
      <c r="K31" s="11">
        <v>1329318</v>
      </c>
      <c r="L31" s="11">
        <v>0</v>
      </c>
      <c r="M31" s="11">
        <v>0</v>
      </c>
      <c r="N31" s="74">
        <v>83.65</v>
      </c>
      <c r="O31" s="74">
        <v>7.9</v>
      </c>
      <c r="P31" s="75">
        <v>8.44</v>
      </c>
    </row>
    <row r="32" spans="1:16" ht="12.75">
      <c r="A32" s="244">
        <v>2</v>
      </c>
      <c r="B32" s="245">
        <v>18</v>
      </c>
      <c r="C32" s="245">
        <v>0</v>
      </c>
      <c r="D32" s="16">
        <v>0</v>
      </c>
      <c r="E32" s="16">
        <v>1</v>
      </c>
      <c r="F32" s="23"/>
      <c r="G32" s="21" t="s">
        <v>304</v>
      </c>
      <c r="H32" s="11">
        <v>7555610</v>
      </c>
      <c r="I32" s="11">
        <v>5783864</v>
      </c>
      <c r="J32" s="11">
        <v>724926</v>
      </c>
      <c r="K32" s="11">
        <v>1046820</v>
      </c>
      <c r="L32" s="11">
        <v>0</v>
      </c>
      <c r="M32" s="11">
        <v>0</v>
      </c>
      <c r="N32" s="74">
        <v>76.55</v>
      </c>
      <c r="O32" s="74">
        <v>9.59</v>
      </c>
      <c r="P32" s="75">
        <v>13.85</v>
      </c>
    </row>
    <row r="33" spans="1:16" ht="12.75">
      <c r="A33" s="244">
        <v>2</v>
      </c>
      <c r="B33" s="245">
        <v>19</v>
      </c>
      <c r="C33" s="245">
        <v>0</v>
      </c>
      <c r="D33" s="16">
        <v>0</v>
      </c>
      <c r="E33" s="16">
        <v>1</v>
      </c>
      <c r="F33" s="23"/>
      <c r="G33" s="21" t="s">
        <v>305</v>
      </c>
      <c r="H33" s="11">
        <v>40749072</v>
      </c>
      <c r="I33" s="11">
        <v>38168304</v>
      </c>
      <c r="J33" s="11">
        <v>1887498</v>
      </c>
      <c r="K33" s="11">
        <v>693270</v>
      </c>
      <c r="L33" s="11">
        <v>0</v>
      </c>
      <c r="M33" s="11">
        <v>0</v>
      </c>
      <c r="N33" s="74">
        <v>93.66</v>
      </c>
      <c r="O33" s="74">
        <v>4.63</v>
      </c>
      <c r="P33" s="75">
        <v>1.7</v>
      </c>
    </row>
    <row r="34" spans="1:16" ht="12.75">
      <c r="A34" s="244">
        <v>2</v>
      </c>
      <c r="B34" s="245">
        <v>20</v>
      </c>
      <c r="C34" s="245">
        <v>0</v>
      </c>
      <c r="D34" s="16">
        <v>0</v>
      </c>
      <c r="E34" s="16">
        <v>1</v>
      </c>
      <c r="F34" s="23"/>
      <c r="G34" s="21" t="s">
        <v>306</v>
      </c>
      <c r="H34" s="11">
        <v>15138146</v>
      </c>
      <c r="I34" s="11">
        <v>12929624</v>
      </c>
      <c r="J34" s="11">
        <v>1033266</v>
      </c>
      <c r="K34" s="11">
        <v>1175256</v>
      </c>
      <c r="L34" s="11">
        <v>0</v>
      </c>
      <c r="M34" s="11">
        <v>0</v>
      </c>
      <c r="N34" s="74">
        <v>85.41</v>
      </c>
      <c r="O34" s="74">
        <v>6.82</v>
      </c>
      <c r="P34" s="75">
        <v>7.76</v>
      </c>
    </row>
    <row r="35" spans="1:16" ht="12.75">
      <c r="A35" s="244">
        <v>2</v>
      </c>
      <c r="B35" s="245">
        <v>21</v>
      </c>
      <c r="C35" s="245">
        <v>0</v>
      </c>
      <c r="D35" s="16">
        <v>0</v>
      </c>
      <c r="E35" s="16">
        <v>1</v>
      </c>
      <c r="F35" s="23"/>
      <c r="G35" s="21" t="s">
        <v>307</v>
      </c>
      <c r="H35" s="11">
        <v>38580418</v>
      </c>
      <c r="I35" s="11">
        <v>34728184</v>
      </c>
      <c r="J35" s="11">
        <v>2940936</v>
      </c>
      <c r="K35" s="11">
        <v>911298</v>
      </c>
      <c r="L35" s="11">
        <v>0</v>
      </c>
      <c r="M35" s="11">
        <v>0</v>
      </c>
      <c r="N35" s="74">
        <v>90.01</v>
      </c>
      <c r="O35" s="74">
        <v>7.62</v>
      </c>
      <c r="P35" s="75">
        <v>2.36</v>
      </c>
    </row>
    <row r="36" spans="1:16" ht="12.75">
      <c r="A36" s="244">
        <v>2</v>
      </c>
      <c r="B36" s="245">
        <v>22</v>
      </c>
      <c r="C36" s="245">
        <v>0</v>
      </c>
      <c r="D36" s="16">
        <v>0</v>
      </c>
      <c r="E36" s="16">
        <v>1</v>
      </c>
      <c r="F36" s="23"/>
      <c r="G36" s="21" t="s">
        <v>308</v>
      </c>
      <c r="H36" s="11">
        <v>15843084</v>
      </c>
      <c r="I36" s="11">
        <v>13747344</v>
      </c>
      <c r="J36" s="11">
        <v>1687830</v>
      </c>
      <c r="K36" s="11">
        <v>407910</v>
      </c>
      <c r="L36" s="11">
        <v>0</v>
      </c>
      <c r="M36" s="11">
        <v>0</v>
      </c>
      <c r="N36" s="74">
        <v>86.77</v>
      </c>
      <c r="O36" s="74">
        <v>10.65</v>
      </c>
      <c r="P36" s="75">
        <v>2.57</v>
      </c>
    </row>
    <row r="37" spans="1:16" ht="12.75">
      <c r="A37" s="244">
        <v>2</v>
      </c>
      <c r="B37" s="245">
        <v>23</v>
      </c>
      <c r="C37" s="245">
        <v>0</v>
      </c>
      <c r="D37" s="16">
        <v>0</v>
      </c>
      <c r="E37" s="16">
        <v>1</v>
      </c>
      <c r="F37" s="23"/>
      <c r="G37" s="21" t="s">
        <v>309</v>
      </c>
      <c r="H37" s="11">
        <v>14674756</v>
      </c>
      <c r="I37" s="11">
        <v>12190240</v>
      </c>
      <c r="J37" s="11">
        <v>0</v>
      </c>
      <c r="K37" s="11">
        <v>2484516</v>
      </c>
      <c r="L37" s="11">
        <v>0</v>
      </c>
      <c r="M37" s="11">
        <v>1387350</v>
      </c>
      <c r="N37" s="74">
        <v>83.06</v>
      </c>
      <c r="O37" s="74">
        <v>0</v>
      </c>
      <c r="P37" s="75">
        <v>16.93</v>
      </c>
    </row>
    <row r="38" spans="1:16" ht="12.75">
      <c r="A38" s="244">
        <v>2</v>
      </c>
      <c r="B38" s="245">
        <v>24</v>
      </c>
      <c r="C38" s="245">
        <v>0</v>
      </c>
      <c r="D38" s="16">
        <v>0</v>
      </c>
      <c r="E38" s="16">
        <v>1</v>
      </c>
      <c r="F38" s="23"/>
      <c r="G38" s="21" t="s">
        <v>310</v>
      </c>
      <c r="H38" s="11">
        <v>19905830</v>
      </c>
      <c r="I38" s="11">
        <v>16009472</v>
      </c>
      <c r="J38" s="11">
        <v>2925198</v>
      </c>
      <c r="K38" s="11">
        <v>971160</v>
      </c>
      <c r="L38" s="11">
        <v>165900</v>
      </c>
      <c r="M38" s="11">
        <v>0</v>
      </c>
      <c r="N38" s="74">
        <v>80.42</v>
      </c>
      <c r="O38" s="74">
        <v>14.69</v>
      </c>
      <c r="P38" s="75">
        <v>4.87</v>
      </c>
    </row>
    <row r="39" spans="1:16" ht="12.75">
      <c r="A39" s="244">
        <v>2</v>
      </c>
      <c r="B39" s="245">
        <v>25</v>
      </c>
      <c r="C39" s="245">
        <v>0</v>
      </c>
      <c r="D39" s="16">
        <v>0</v>
      </c>
      <c r="E39" s="16">
        <v>1</v>
      </c>
      <c r="F39" s="23"/>
      <c r="G39" s="21" t="s">
        <v>311</v>
      </c>
      <c r="H39" s="11">
        <v>20066310</v>
      </c>
      <c r="I39" s="11">
        <v>19702872</v>
      </c>
      <c r="J39" s="11">
        <v>0</v>
      </c>
      <c r="K39" s="11">
        <v>363438</v>
      </c>
      <c r="L39" s="11">
        <v>0</v>
      </c>
      <c r="M39" s="11">
        <v>0</v>
      </c>
      <c r="N39" s="74">
        <v>98.18</v>
      </c>
      <c r="O39" s="74">
        <v>0</v>
      </c>
      <c r="P39" s="75">
        <v>1.81</v>
      </c>
    </row>
    <row r="40" spans="1:16" ht="12.75">
      <c r="A40" s="244">
        <v>2</v>
      </c>
      <c r="B40" s="245">
        <v>26</v>
      </c>
      <c r="C40" s="245">
        <v>0</v>
      </c>
      <c r="D40" s="16">
        <v>0</v>
      </c>
      <c r="E40" s="16">
        <v>1</v>
      </c>
      <c r="F40" s="23"/>
      <c r="G40" s="21" t="s">
        <v>312</v>
      </c>
      <c r="H40" s="11">
        <v>12353220</v>
      </c>
      <c r="I40" s="11">
        <v>9224352</v>
      </c>
      <c r="J40" s="11">
        <v>2446428</v>
      </c>
      <c r="K40" s="11">
        <v>682440</v>
      </c>
      <c r="L40" s="11">
        <v>0</v>
      </c>
      <c r="M40" s="11">
        <v>0</v>
      </c>
      <c r="N40" s="74">
        <v>74.67</v>
      </c>
      <c r="O40" s="74">
        <v>19.8</v>
      </c>
      <c r="P40" s="75">
        <v>5.52</v>
      </c>
    </row>
    <row r="41" spans="1:16" s="105" customFormat="1" ht="15">
      <c r="A41" s="248"/>
      <c r="B41" s="249"/>
      <c r="C41" s="249"/>
      <c r="D41" s="112"/>
      <c r="E41" s="112"/>
      <c r="F41" s="113" t="s">
        <v>313</v>
      </c>
      <c r="G41" s="114"/>
      <c r="H41" s="115">
        <v>440026474</v>
      </c>
      <c r="I41" s="115">
        <v>420354592</v>
      </c>
      <c r="J41" s="115">
        <v>0</v>
      </c>
      <c r="K41" s="115">
        <v>19671882</v>
      </c>
      <c r="L41" s="115">
        <v>0</v>
      </c>
      <c r="M41" s="115">
        <v>28446533</v>
      </c>
      <c r="N41" s="142">
        <v>95.52938671594563</v>
      </c>
      <c r="O41" s="142">
        <v>0</v>
      </c>
      <c r="P41" s="143">
        <v>4.470613284054359</v>
      </c>
    </row>
    <row r="42" spans="1:16" ht="12.75">
      <c r="A42" s="244">
        <v>2</v>
      </c>
      <c r="B42" s="245">
        <v>61</v>
      </c>
      <c r="C42" s="245">
        <v>0</v>
      </c>
      <c r="D42" s="16">
        <v>0</v>
      </c>
      <c r="E42" s="16">
        <v>2</v>
      </c>
      <c r="F42" s="23"/>
      <c r="G42" s="21" t="s">
        <v>314</v>
      </c>
      <c r="H42" s="11">
        <v>55581678</v>
      </c>
      <c r="I42" s="11">
        <v>51996744</v>
      </c>
      <c r="J42" s="11">
        <v>0</v>
      </c>
      <c r="K42" s="11">
        <v>3584934</v>
      </c>
      <c r="L42" s="11">
        <v>0</v>
      </c>
      <c r="M42" s="11">
        <v>0</v>
      </c>
      <c r="N42" s="74">
        <v>93.55</v>
      </c>
      <c r="O42" s="74">
        <v>0</v>
      </c>
      <c r="P42" s="75">
        <v>6.44</v>
      </c>
    </row>
    <row r="43" spans="1:16" ht="12.75">
      <c r="A43" s="244">
        <v>2</v>
      </c>
      <c r="B43" s="245">
        <v>62</v>
      </c>
      <c r="C43" s="245">
        <v>0</v>
      </c>
      <c r="D43" s="16">
        <v>0</v>
      </c>
      <c r="E43" s="16">
        <v>2</v>
      </c>
      <c r="F43" s="23"/>
      <c r="G43" s="21" t="s">
        <v>315</v>
      </c>
      <c r="H43" s="11">
        <v>75109700</v>
      </c>
      <c r="I43" s="11">
        <v>70823552</v>
      </c>
      <c r="J43" s="11">
        <v>0</v>
      </c>
      <c r="K43" s="11">
        <v>4286148</v>
      </c>
      <c r="L43" s="11">
        <v>0</v>
      </c>
      <c r="M43" s="11">
        <v>0</v>
      </c>
      <c r="N43" s="74">
        <v>94.29</v>
      </c>
      <c r="O43" s="74">
        <v>0</v>
      </c>
      <c r="P43" s="75">
        <v>5.7</v>
      </c>
    </row>
    <row r="44" spans="1:16" ht="12.75">
      <c r="A44" s="244">
        <v>2</v>
      </c>
      <c r="B44" s="245">
        <v>64</v>
      </c>
      <c r="C44" s="245">
        <v>0</v>
      </c>
      <c r="D44" s="16">
        <v>0</v>
      </c>
      <c r="E44" s="16">
        <v>2</v>
      </c>
      <c r="F44" s="23"/>
      <c r="G44" s="21" t="s">
        <v>316</v>
      </c>
      <c r="H44" s="11">
        <v>309335096</v>
      </c>
      <c r="I44" s="11">
        <v>297534296</v>
      </c>
      <c r="J44" s="11">
        <v>0</v>
      </c>
      <c r="K44" s="11">
        <v>11800800</v>
      </c>
      <c r="L44" s="11">
        <v>0</v>
      </c>
      <c r="M44" s="11">
        <v>28446533</v>
      </c>
      <c r="N44" s="74">
        <v>96.18</v>
      </c>
      <c r="O44" s="74">
        <v>0</v>
      </c>
      <c r="P44" s="75">
        <v>3.81</v>
      </c>
    </row>
    <row r="45" spans="1:16" s="105" customFormat="1" ht="15">
      <c r="A45" s="248"/>
      <c r="B45" s="249"/>
      <c r="C45" s="249"/>
      <c r="D45" s="112"/>
      <c r="E45" s="112"/>
      <c r="F45" s="113" t="s">
        <v>317</v>
      </c>
      <c r="G45" s="114"/>
      <c r="H45" s="115">
        <v>867632302</v>
      </c>
      <c r="I45" s="115">
        <v>712869880</v>
      </c>
      <c r="J45" s="115">
        <v>145158408</v>
      </c>
      <c r="K45" s="115">
        <v>9604014</v>
      </c>
      <c r="L45" s="115">
        <v>0</v>
      </c>
      <c r="M45" s="115">
        <v>27130615.48</v>
      </c>
      <c r="N45" s="142">
        <v>82.1626717166646</v>
      </c>
      <c r="O45" s="142">
        <v>16.730406148479243</v>
      </c>
      <c r="P45" s="143">
        <v>1.1069221348561549</v>
      </c>
    </row>
    <row r="46" spans="1:16" s="105" customFormat="1" ht="15">
      <c r="A46" s="248"/>
      <c r="B46" s="249"/>
      <c r="C46" s="249"/>
      <c r="D46" s="112"/>
      <c r="E46" s="112"/>
      <c r="F46" s="113" t="s">
        <v>318</v>
      </c>
      <c r="G46" s="114"/>
      <c r="H46" s="115">
        <v>272764328</v>
      </c>
      <c r="I46" s="115">
        <v>244315904</v>
      </c>
      <c r="J46" s="115">
        <v>24124734</v>
      </c>
      <c r="K46" s="115">
        <v>4323690</v>
      </c>
      <c r="L46" s="115">
        <v>0</v>
      </c>
      <c r="M46" s="115">
        <v>122814.5</v>
      </c>
      <c r="N46" s="142">
        <v>89.5703282725445</v>
      </c>
      <c r="O46" s="142">
        <v>8.844534099048317</v>
      </c>
      <c r="P46" s="143">
        <v>1.5851376284071867</v>
      </c>
    </row>
    <row r="47" spans="1:16" ht="12.75">
      <c r="A47" s="244">
        <v>2</v>
      </c>
      <c r="B47" s="245">
        <v>2</v>
      </c>
      <c r="C47" s="245">
        <v>1</v>
      </c>
      <c r="D47" s="16">
        <v>1</v>
      </c>
      <c r="E47" s="16">
        <v>0</v>
      </c>
      <c r="F47" s="23"/>
      <c r="G47" s="21" t="s">
        <v>319</v>
      </c>
      <c r="H47" s="11">
        <v>13114028</v>
      </c>
      <c r="I47" s="11">
        <v>8365136</v>
      </c>
      <c r="J47" s="11">
        <v>4509924</v>
      </c>
      <c r="K47" s="11">
        <v>238968</v>
      </c>
      <c r="L47" s="11">
        <v>0</v>
      </c>
      <c r="M47" s="11">
        <v>0</v>
      </c>
      <c r="N47" s="74">
        <v>63.78</v>
      </c>
      <c r="O47" s="74">
        <v>34.39</v>
      </c>
      <c r="P47" s="75">
        <v>1.82</v>
      </c>
    </row>
    <row r="48" spans="1:16" ht="12.75">
      <c r="A48" s="244">
        <v>2</v>
      </c>
      <c r="B48" s="245">
        <v>21</v>
      </c>
      <c r="C48" s="245">
        <v>1</v>
      </c>
      <c r="D48" s="16">
        <v>1</v>
      </c>
      <c r="E48" s="16">
        <v>0</v>
      </c>
      <c r="F48" s="23"/>
      <c r="G48" s="21" t="s">
        <v>320</v>
      </c>
      <c r="H48" s="11">
        <v>7348564</v>
      </c>
      <c r="I48" s="11">
        <v>4072048</v>
      </c>
      <c r="J48" s="11">
        <v>3115956</v>
      </c>
      <c r="K48" s="11">
        <v>160560</v>
      </c>
      <c r="L48" s="11">
        <v>0</v>
      </c>
      <c r="M48" s="11">
        <v>0</v>
      </c>
      <c r="N48" s="74">
        <v>55.41</v>
      </c>
      <c r="O48" s="74">
        <v>42.4</v>
      </c>
      <c r="P48" s="75">
        <v>2.18</v>
      </c>
    </row>
    <row r="49" spans="1:16" ht="12.75">
      <c r="A49" s="246">
        <v>2</v>
      </c>
      <c r="B49" s="247">
        <v>1</v>
      </c>
      <c r="C49" s="247">
        <v>1</v>
      </c>
      <c r="D49" s="35">
        <v>1</v>
      </c>
      <c r="E49" s="35">
        <v>0</v>
      </c>
      <c r="F49" s="45"/>
      <c r="G49" s="43" t="s">
        <v>321</v>
      </c>
      <c r="H49" s="60">
        <v>12955674</v>
      </c>
      <c r="I49" s="60">
        <v>12802920</v>
      </c>
      <c r="J49" s="60">
        <v>0</v>
      </c>
      <c r="K49" s="60">
        <v>152754</v>
      </c>
      <c r="L49" s="60">
        <v>0</v>
      </c>
      <c r="M49" s="60">
        <v>0</v>
      </c>
      <c r="N49" s="85">
        <v>98.82</v>
      </c>
      <c r="O49" s="85">
        <v>0</v>
      </c>
      <c r="P49" s="86">
        <v>1.17</v>
      </c>
    </row>
    <row r="50" spans="1:16" ht="12.75">
      <c r="A50" s="246">
        <v>2</v>
      </c>
      <c r="B50" s="247">
        <v>9</v>
      </c>
      <c r="C50" s="247">
        <v>1</v>
      </c>
      <c r="D50" s="35">
        <v>1</v>
      </c>
      <c r="E50" s="35">
        <v>0</v>
      </c>
      <c r="F50" s="45"/>
      <c r="G50" s="43" t="s">
        <v>322</v>
      </c>
      <c r="H50" s="60">
        <v>7007902</v>
      </c>
      <c r="I50" s="60">
        <v>5265688</v>
      </c>
      <c r="J50" s="60">
        <v>1635540</v>
      </c>
      <c r="K50" s="60">
        <v>106674</v>
      </c>
      <c r="L50" s="60">
        <v>0</v>
      </c>
      <c r="M50" s="60">
        <v>0</v>
      </c>
      <c r="N50" s="85">
        <v>75.13</v>
      </c>
      <c r="O50" s="85">
        <v>23.33</v>
      </c>
      <c r="P50" s="86">
        <v>1.52</v>
      </c>
    </row>
    <row r="51" spans="1:16" ht="12.75">
      <c r="A51" s="246">
        <v>2</v>
      </c>
      <c r="B51" s="247">
        <v>8</v>
      </c>
      <c r="C51" s="247">
        <v>1</v>
      </c>
      <c r="D51" s="35">
        <v>1</v>
      </c>
      <c r="E51" s="35">
        <v>0</v>
      </c>
      <c r="F51" s="45"/>
      <c r="G51" s="43" t="s">
        <v>323</v>
      </c>
      <c r="H51" s="60">
        <v>2288682</v>
      </c>
      <c r="I51" s="60">
        <v>2201616</v>
      </c>
      <c r="J51" s="60">
        <v>0</v>
      </c>
      <c r="K51" s="60">
        <v>87066</v>
      </c>
      <c r="L51" s="60">
        <v>0</v>
      </c>
      <c r="M51" s="60">
        <v>0</v>
      </c>
      <c r="N51" s="85">
        <v>96.19</v>
      </c>
      <c r="O51" s="85">
        <v>0</v>
      </c>
      <c r="P51" s="86">
        <v>3.8</v>
      </c>
    </row>
    <row r="52" spans="1:16" ht="12.75">
      <c r="A52" s="246">
        <v>2</v>
      </c>
      <c r="B52" s="247">
        <v>2</v>
      </c>
      <c r="C52" s="247">
        <v>2</v>
      </c>
      <c r="D52" s="35">
        <v>1</v>
      </c>
      <c r="E52" s="35">
        <v>0</v>
      </c>
      <c r="F52" s="45"/>
      <c r="G52" s="43" t="s">
        <v>324</v>
      </c>
      <c r="H52" s="60">
        <v>10238922</v>
      </c>
      <c r="I52" s="60">
        <v>9767784</v>
      </c>
      <c r="J52" s="60">
        <v>313302</v>
      </c>
      <c r="K52" s="60">
        <v>157836</v>
      </c>
      <c r="L52" s="60">
        <v>0</v>
      </c>
      <c r="M52" s="60">
        <v>0</v>
      </c>
      <c r="N52" s="85">
        <v>95.39</v>
      </c>
      <c r="O52" s="85">
        <v>3.05</v>
      </c>
      <c r="P52" s="86">
        <v>1.54</v>
      </c>
    </row>
    <row r="53" spans="1:16" ht="12.75">
      <c r="A53" s="246">
        <v>2</v>
      </c>
      <c r="B53" s="247">
        <v>3</v>
      </c>
      <c r="C53" s="247">
        <v>1</v>
      </c>
      <c r="D53" s="35">
        <v>1</v>
      </c>
      <c r="E53" s="35">
        <v>0</v>
      </c>
      <c r="F53" s="45"/>
      <c r="G53" s="43" t="s">
        <v>325</v>
      </c>
      <c r="H53" s="60">
        <v>20315124</v>
      </c>
      <c r="I53" s="60">
        <v>20077128</v>
      </c>
      <c r="J53" s="60">
        <v>0</v>
      </c>
      <c r="K53" s="60">
        <v>237996</v>
      </c>
      <c r="L53" s="60">
        <v>0</v>
      </c>
      <c r="M53" s="60">
        <v>0</v>
      </c>
      <c r="N53" s="85">
        <v>98.82</v>
      </c>
      <c r="O53" s="85">
        <v>0</v>
      </c>
      <c r="P53" s="86">
        <v>1.17</v>
      </c>
    </row>
    <row r="54" spans="1:16" ht="12.75">
      <c r="A54" s="246">
        <v>2</v>
      </c>
      <c r="B54" s="247">
        <v>5</v>
      </c>
      <c r="C54" s="247">
        <v>1</v>
      </c>
      <c r="D54" s="35">
        <v>1</v>
      </c>
      <c r="E54" s="35">
        <v>0</v>
      </c>
      <c r="F54" s="45"/>
      <c r="G54" s="43" t="s">
        <v>326</v>
      </c>
      <c r="H54" s="60">
        <v>8270694</v>
      </c>
      <c r="I54" s="60">
        <v>6736056</v>
      </c>
      <c r="J54" s="60">
        <v>1411254</v>
      </c>
      <c r="K54" s="60">
        <v>123384</v>
      </c>
      <c r="L54" s="60">
        <v>0</v>
      </c>
      <c r="M54" s="60">
        <v>0</v>
      </c>
      <c r="N54" s="85">
        <v>81.44</v>
      </c>
      <c r="O54" s="85">
        <v>17.06</v>
      </c>
      <c r="P54" s="86">
        <v>1.49</v>
      </c>
    </row>
    <row r="55" spans="1:16" ht="12.75">
      <c r="A55" s="246">
        <v>2</v>
      </c>
      <c r="B55" s="247">
        <v>21</v>
      </c>
      <c r="C55" s="247">
        <v>2</v>
      </c>
      <c r="D55" s="35">
        <v>1</v>
      </c>
      <c r="E55" s="35">
        <v>0</v>
      </c>
      <c r="F55" s="45"/>
      <c r="G55" s="43" t="s">
        <v>327</v>
      </c>
      <c r="H55" s="60">
        <v>2559710</v>
      </c>
      <c r="I55" s="60">
        <v>1964552</v>
      </c>
      <c r="J55" s="60">
        <v>595158</v>
      </c>
      <c r="K55" s="60">
        <v>0</v>
      </c>
      <c r="L55" s="60">
        <v>0</v>
      </c>
      <c r="M55" s="60">
        <v>0</v>
      </c>
      <c r="N55" s="85">
        <v>76.74</v>
      </c>
      <c r="O55" s="85">
        <v>23.25</v>
      </c>
      <c r="P55" s="86">
        <v>0</v>
      </c>
    </row>
    <row r="56" spans="1:16" ht="12.75">
      <c r="A56" s="246">
        <v>2</v>
      </c>
      <c r="B56" s="247">
        <v>7</v>
      </c>
      <c r="C56" s="247">
        <v>1</v>
      </c>
      <c r="D56" s="35">
        <v>1</v>
      </c>
      <c r="E56" s="35">
        <v>0</v>
      </c>
      <c r="F56" s="45"/>
      <c r="G56" s="43" t="s">
        <v>328</v>
      </c>
      <c r="H56" s="60">
        <v>7473790</v>
      </c>
      <c r="I56" s="60">
        <v>6124264</v>
      </c>
      <c r="J56" s="60">
        <v>1318350</v>
      </c>
      <c r="K56" s="60">
        <v>31176</v>
      </c>
      <c r="L56" s="60">
        <v>0</v>
      </c>
      <c r="M56" s="60">
        <v>0</v>
      </c>
      <c r="N56" s="85">
        <v>81.94</v>
      </c>
      <c r="O56" s="85">
        <v>17.63</v>
      </c>
      <c r="P56" s="86">
        <v>0.41</v>
      </c>
    </row>
    <row r="57" spans="1:16" ht="12.75">
      <c r="A57" s="246">
        <v>2</v>
      </c>
      <c r="B57" s="247">
        <v>6</v>
      </c>
      <c r="C57" s="247">
        <v>1</v>
      </c>
      <c r="D57" s="35">
        <v>1</v>
      </c>
      <c r="E57" s="35">
        <v>0</v>
      </c>
      <c r="F57" s="45"/>
      <c r="G57" s="43" t="s">
        <v>329</v>
      </c>
      <c r="H57" s="60">
        <v>2119868</v>
      </c>
      <c r="I57" s="60">
        <v>2064704</v>
      </c>
      <c r="J57" s="60">
        <v>0</v>
      </c>
      <c r="K57" s="60">
        <v>55164</v>
      </c>
      <c r="L57" s="60">
        <v>0</v>
      </c>
      <c r="M57" s="60">
        <v>26149.5</v>
      </c>
      <c r="N57" s="85">
        <v>97.39</v>
      </c>
      <c r="O57" s="85">
        <v>0</v>
      </c>
      <c r="P57" s="86">
        <v>2.6</v>
      </c>
    </row>
    <row r="58" spans="1:16" ht="12.75">
      <c r="A58" s="246">
        <v>2</v>
      </c>
      <c r="B58" s="247">
        <v>8</v>
      </c>
      <c r="C58" s="247">
        <v>2</v>
      </c>
      <c r="D58" s="35">
        <v>1</v>
      </c>
      <c r="E58" s="35">
        <v>0</v>
      </c>
      <c r="F58" s="45"/>
      <c r="G58" s="43" t="s">
        <v>330</v>
      </c>
      <c r="H58" s="60">
        <v>7695122</v>
      </c>
      <c r="I58" s="60">
        <v>7571504</v>
      </c>
      <c r="J58" s="60">
        <v>123618</v>
      </c>
      <c r="K58" s="60">
        <v>0</v>
      </c>
      <c r="L58" s="60">
        <v>0</v>
      </c>
      <c r="M58" s="60">
        <v>0</v>
      </c>
      <c r="N58" s="85">
        <v>98.39</v>
      </c>
      <c r="O58" s="85">
        <v>1.6</v>
      </c>
      <c r="P58" s="86">
        <v>0</v>
      </c>
    </row>
    <row r="59" spans="1:16" ht="12.75">
      <c r="A59" s="246">
        <v>2</v>
      </c>
      <c r="B59" s="247">
        <v>6</v>
      </c>
      <c r="C59" s="247">
        <v>2</v>
      </c>
      <c r="D59" s="35">
        <v>1</v>
      </c>
      <c r="E59" s="35">
        <v>0</v>
      </c>
      <c r="F59" s="45"/>
      <c r="G59" s="43" t="s">
        <v>331</v>
      </c>
      <c r="H59" s="60">
        <v>4063968</v>
      </c>
      <c r="I59" s="60">
        <v>3009528</v>
      </c>
      <c r="J59" s="60">
        <v>909978</v>
      </c>
      <c r="K59" s="60">
        <v>144462</v>
      </c>
      <c r="L59" s="60">
        <v>0</v>
      </c>
      <c r="M59" s="60">
        <v>0</v>
      </c>
      <c r="N59" s="85">
        <v>74.05</v>
      </c>
      <c r="O59" s="85">
        <v>22.39</v>
      </c>
      <c r="P59" s="86">
        <v>3.55</v>
      </c>
    </row>
    <row r="60" spans="1:16" ht="12.75">
      <c r="A60" s="246">
        <v>2</v>
      </c>
      <c r="B60" s="247">
        <v>8</v>
      </c>
      <c r="C60" s="247">
        <v>3</v>
      </c>
      <c r="D60" s="35">
        <v>1</v>
      </c>
      <c r="E60" s="35">
        <v>0</v>
      </c>
      <c r="F60" s="45"/>
      <c r="G60" s="43" t="s">
        <v>332</v>
      </c>
      <c r="H60" s="60">
        <v>3465394</v>
      </c>
      <c r="I60" s="60">
        <v>2678584</v>
      </c>
      <c r="J60" s="60">
        <v>680634</v>
      </c>
      <c r="K60" s="60">
        <v>106176</v>
      </c>
      <c r="L60" s="60">
        <v>0</v>
      </c>
      <c r="M60" s="60">
        <v>0</v>
      </c>
      <c r="N60" s="85">
        <v>77.29</v>
      </c>
      <c r="O60" s="85">
        <v>19.64</v>
      </c>
      <c r="P60" s="86">
        <v>3.06</v>
      </c>
    </row>
    <row r="61" spans="1:16" ht="12.75">
      <c r="A61" s="246">
        <v>2</v>
      </c>
      <c r="B61" s="247">
        <v>10</v>
      </c>
      <c r="C61" s="247">
        <v>1</v>
      </c>
      <c r="D61" s="35">
        <v>1</v>
      </c>
      <c r="E61" s="35">
        <v>0</v>
      </c>
      <c r="F61" s="45"/>
      <c r="G61" s="43" t="s">
        <v>333</v>
      </c>
      <c r="H61" s="60">
        <v>6758176</v>
      </c>
      <c r="I61" s="60">
        <v>6381136</v>
      </c>
      <c r="J61" s="60">
        <v>78084</v>
      </c>
      <c r="K61" s="60">
        <v>298956</v>
      </c>
      <c r="L61" s="60">
        <v>0</v>
      </c>
      <c r="M61" s="60">
        <v>0</v>
      </c>
      <c r="N61" s="85">
        <v>94.42</v>
      </c>
      <c r="O61" s="85">
        <v>1.15</v>
      </c>
      <c r="P61" s="86">
        <v>4.42</v>
      </c>
    </row>
    <row r="62" spans="1:16" ht="12.75">
      <c r="A62" s="246">
        <v>2</v>
      </c>
      <c r="B62" s="247">
        <v>11</v>
      </c>
      <c r="C62" s="247">
        <v>1</v>
      </c>
      <c r="D62" s="35">
        <v>1</v>
      </c>
      <c r="E62" s="35">
        <v>0</v>
      </c>
      <c r="F62" s="45"/>
      <c r="G62" s="43" t="s">
        <v>334</v>
      </c>
      <c r="H62" s="60">
        <v>40228520</v>
      </c>
      <c r="I62" s="60">
        <v>40228520</v>
      </c>
      <c r="J62" s="60">
        <v>0</v>
      </c>
      <c r="K62" s="60">
        <v>0</v>
      </c>
      <c r="L62" s="60">
        <v>0</v>
      </c>
      <c r="M62" s="60">
        <v>96665</v>
      </c>
      <c r="N62" s="85">
        <v>100</v>
      </c>
      <c r="O62" s="85">
        <v>0</v>
      </c>
      <c r="P62" s="86">
        <v>0</v>
      </c>
    </row>
    <row r="63" spans="1:16" ht="12.75">
      <c r="A63" s="246">
        <v>2</v>
      </c>
      <c r="B63" s="247">
        <v>8</v>
      </c>
      <c r="C63" s="247">
        <v>4</v>
      </c>
      <c r="D63" s="35">
        <v>1</v>
      </c>
      <c r="E63" s="35">
        <v>0</v>
      </c>
      <c r="F63" s="45"/>
      <c r="G63" s="43" t="s">
        <v>335</v>
      </c>
      <c r="H63" s="60">
        <v>8174212</v>
      </c>
      <c r="I63" s="60">
        <v>5320312</v>
      </c>
      <c r="J63" s="60">
        <v>2691204</v>
      </c>
      <c r="K63" s="60">
        <v>162696</v>
      </c>
      <c r="L63" s="60">
        <v>0</v>
      </c>
      <c r="M63" s="60">
        <v>0</v>
      </c>
      <c r="N63" s="85">
        <v>65.08</v>
      </c>
      <c r="O63" s="85">
        <v>32.92</v>
      </c>
      <c r="P63" s="86">
        <v>1.99</v>
      </c>
    </row>
    <row r="64" spans="1:16" ht="12.75">
      <c r="A64" s="246">
        <v>2</v>
      </c>
      <c r="B64" s="247">
        <v>14</v>
      </c>
      <c r="C64" s="247">
        <v>1</v>
      </c>
      <c r="D64" s="35">
        <v>1</v>
      </c>
      <c r="E64" s="35">
        <v>0</v>
      </c>
      <c r="F64" s="45"/>
      <c r="G64" s="43" t="s">
        <v>336</v>
      </c>
      <c r="H64" s="60">
        <v>11170152</v>
      </c>
      <c r="I64" s="60">
        <v>11102448</v>
      </c>
      <c r="J64" s="60">
        <v>0</v>
      </c>
      <c r="K64" s="60">
        <v>67704</v>
      </c>
      <c r="L64" s="60">
        <v>0</v>
      </c>
      <c r="M64" s="60">
        <v>0</v>
      </c>
      <c r="N64" s="85">
        <v>99.39</v>
      </c>
      <c r="O64" s="85">
        <v>0</v>
      </c>
      <c r="P64" s="86">
        <v>0.6</v>
      </c>
    </row>
    <row r="65" spans="1:16" ht="12.75">
      <c r="A65" s="246">
        <v>2</v>
      </c>
      <c r="B65" s="247">
        <v>15</v>
      </c>
      <c r="C65" s="247">
        <v>1</v>
      </c>
      <c r="D65" s="35">
        <v>1</v>
      </c>
      <c r="E65" s="35">
        <v>0</v>
      </c>
      <c r="F65" s="45"/>
      <c r="G65" s="43" t="s">
        <v>337</v>
      </c>
      <c r="H65" s="60">
        <v>8645208</v>
      </c>
      <c r="I65" s="60">
        <v>8639160</v>
      </c>
      <c r="J65" s="60">
        <v>0</v>
      </c>
      <c r="K65" s="60">
        <v>6048</v>
      </c>
      <c r="L65" s="60">
        <v>0</v>
      </c>
      <c r="M65" s="60">
        <v>0</v>
      </c>
      <c r="N65" s="85">
        <v>99.93</v>
      </c>
      <c r="O65" s="85">
        <v>0</v>
      </c>
      <c r="P65" s="86">
        <v>0.06</v>
      </c>
    </row>
    <row r="66" spans="1:16" ht="12.75">
      <c r="A66" s="246">
        <v>2</v>
      </c>
      <c r="B66" s="247">
        <v>6</v>
      </c>
      <c r="C66" s="247">
        <v>3</v>
      </c>
      <c r="D66" s="35">
        <v>1</v>
      </c>
      <c r="E66" s="35">
        <v>0</v>
      </c>
      <c r="F66" s="45"/>
      <c r="G66" s="43" t="s">
        <v>338</v>
      </c>
      <c r="H66" s="60">
        <v>1335032</v>
      </c>
      <c r="I66" s="60">
        <v>1335032</v>
      </c>
      <c r="J66" s="60">
        <v>0</v>
      </c>
      <c r="K66" s="60">
        <v>0</v>
      </c>
      <c r="L66" s="60">
        <v>0</v>
      </c>
      <c r="M66" s="60">
        <v>0</v>
      </c>
      <c r="N66" s="85">
        <v>100</v>
      </c>
      <c r="O66" s="85">
        <v>0</v>
      </c>
      <c r="P66" s="86">
        <v>0</v>
      </c>
    </row>
    <row r="67" spans="1:16" ht="12.75">
      <c r="A67" s="246">
        <v>2</v>
      </c>
      <c r="B67" s="247">
        <v>2</v>
      </c>
      <c r="C67" s="247">
        <v>3</v>
      </c>
      <c r="D67" s="35">
        <v>1</v>
      </c>
      <c r="E67" s="35">
        <v>0</v>
      </c>
      <c r="F67" s="45"/>
      <c r="G67" s="43" t="s">
        <v>339</v>
      </c>
      <c r="H67" s="60">
        <v>3209614</v>
      </c>
      <c r="I67" s="60">
        <v>1833304</v>
      </c>
      <c r="J67" s="60">
        <v>1376310</v>
      </c>
      <c r="K67" s="60">
        <v>0</v>
      </c>
      <c r="L67" s="60">
        <v>0</v>
      </c>
      <c r="M67" s="60">
        <v>0</v>
      </c>
      <c r="N67" s="85">
        <v>57.11</v>
      </c>
      <c r="O67" s="85">
        <v>42.88</v>
      </c>
      <c r="P67" s="86">
        <v>0</v>
      </c>
    </row>
    <row r="68" spans="1:16" ht="12.75">
      <c r="A68" s="246">
        <v>2</v>
      </c>
      <c r="B68" s="247">
        <v>2</v>
      </c>
      <c r="C68" s="247">
        <v>4</v>
      </c>
      <c r="D68" s="35">
        <v>1</v>
      </c>
      <c r="E68" s="35">
        <v>0</v>
      </c>
      <c r="F68" s="45"/>
      <c r="G68" s="43" t="s">
        <v>340</v>
      </c>
      <c r="H68" s="60">
        <v>2155096</v>
      </c>
      <c r="I68" s="60">
        <v>1718968</v>
      </c>
      <c r="J68" s="60">
        <v>436128</v>
      </c>
      <c r="K68" s="60">
        <v>0</v>
      </c>
      <c r="L68" s="60">
        <v>0</v>
      </c>
      <c r="M68" s="60">
        <v>0</v>
      </c>
      <c r="N68" s="85">
        <v>79.76</v>
      </c>
      <c r="O68" s="85">
        <v>20.23</v>
      </c>
      <c r="P68" s="86">
        <v>0</v>
      </c>
    </row>
    <row r="69" spans="1:16" ht="12.75">
      <c r="A69" s="246">
        <v>2</v>
      </c>
      <c r="B69" s="247">
        <v>8</v>
      </c>
      <c r="C69" s="247">
        <v>5</v>
      </c>
      <c r="D69" s="35">
        <v>1</v>
      </c>
      <c r="E69" s="35">
        <v>0</v>
      </c>
      <c r="F69" s="45"/>
      <c r="G69" s="43" t="s">
        <v>341</v>
      </c>
      <c r="H69" s="60">
        <v>1960776</v>
      </c>
      <c r="I69" s="60">
        <v>1937664</v>
      </c>
      <c r="J69" s="60">
        <v>0</v>
      </c>
      <c r="K69" s="60">
        <v>23112</v>
      </c>
      <c r="L69" s="60">
        <v>0</v>
      </c>
      <c r="M69" s="60">
        <v>0</v>
      </c>
      <c r="N69" s="85">
        <v>98.82</v>
      </c>
      <c r="O69" s="85">
        <v>0</v>
      </c>
      <c r="P69" s="86">
        <v>1.17</v>
      </c>
    </row>
    <row r="70" spans="1:16" ht="12.75">
      <c r="A70" s="246">
        <v>2</v>
      </c>
      <c r="B70" s="247">
        <v>21</v>
      </c>
      <c r="C70" s="247">
        <v>3</v>
      </c>
      <c r="D70" s="35">
        <v>1</v>
      </c>
      <c r="E70" s="35">
        <v>0</v>
      </c>
      <c r="F70" s="45"/>
      <c r="G70" s="43" t="s">
        <v>342</v>
      </c>
      <c r="H70" s="60">
        <v>889448</v>
      </c>
      <c r="I70" s="60">
        <v>885392</v>
      </c>
      <c r="J70" s="60">
        <v>0</v>
      </c>
      <c r="K70" s="60">
        <v>4056</v>
      </c>
      <c r="L70" s="60">
        <v>0</v>
      </c>
      <c r="M70" s="60">
        <v>0</v>
      </c>
      <c r="N70" s="85">
        <v>99.54</v>
      </c>
      <c r="O70" s="85">
        <v>0</v>
      </c>
      <c r="P70" s="86">
        <v>0.45</v>
      </c>
    </row>
    <row r="71" spans="1:16" ht="12.75">
      <c r="A71" s="246">
        <v>2</v>
      </c>
      <c r="B71" s="247">
        <v>6</v>
      </c>
      <c r="C71" s="247">
        <v>4</v>
      </c>
      <c r="D71" s="35">
        <v>1</v>
      </c>
      <c r="E71" s="35">
        <v>0</v>
      </c>
      <c r="F71" s="45"/>
      <c r="G71" s="43" t="s">
        <v>343</v>
      </c>
      <c r="H71" s="60">
        <v>1623336</v>
      </c>
      <c r="I71" s="60">
        <v>1444464</v>
      </c>
      <c r="J71" s="60">
        <v>178872</v>
      </c>
      <c r="K71" s="60">
        <v>0</v>
      </c>
      <c r="L71" s="60">
        <v>0</v>
      </c>
      <c r="M71" s="60">
        <v>0</v>
      </c>
      <c r="N71" s="85">
        <v>88.98</v>
      </c>
      <c r="O71" s="85">
        <v>11.01</v>
      </c>
      <c r="P71" s="86">
        <v>0</v>
      </c>
    </row>
    <row r="72" spans="1:16" ht="12.75">
      <c r="A72" s="246">
        <v>2</v>
      </c>
      <c r="B72" s="247">
        <v>19</v>
      </c>
      <c r="C72" s="247">
        <v>1</v>
      </c>
      <c r="D72" s="35">
        <v>1</v>
      </c>
      <c r="E72" s="35">
        <v>0</v>
      </c>
      <c r="F72" s="45"/>
      <c r="G72" s="43" t="s">
        <v>344</v>
      </c>
      <c r="H72" s="60">
        <v>17653392</v>
      </c>
      <c r="I72" s="60">
        <v>17653392</v>
      </c>
      <c r="J72" s="60">
        <v>0</v>
      </c>
      <c r="K72" s="60">
        <v>0</v>
      </c>
      <c r="L72" s="60">
        <v>0</v>
      </c>
      <c r="M72" s="60">
        <v>0</v>
      </c>
      <c r="N72" s="85">
        <v>100</v>
      </c>
      <c r="O72" s="85">
        <v>0</v>
      </c>
      <c r="P72" s="86">
        <v>0</v>
      </c>
    </row>
    <row r="73" spans="1:16" ht="12.75">
      <c r="A73" s="246">
        <v>2</v>
      </c>
      <c r="B73" s="247">
        <v>19</v>
      </c>
      <c r="C73" s="247">
        <v>2</v>
      </c>
      <c r="D73" s="35">
        <v>1</v>
      </c>
      <c r="E73" s="35">
        <v>0</v>
      </c>
      <c r="F73" s="45"/>
      <c r="G73" s="43" t="s">
        <v>345</v>
      </c>
      <c r="H73" s="60">
        <v>6212982</v>
      </c>
      <c r="I73" s="60">
        <v>6036672</v>
      </c>
      <c r="J73" s="60">
        <v>176310</v>
      </c>
      <c r="K73" s="60">
        <v>0</v>
      </c>
      <c r="L73" s="60">
        <v>0</v>
      </c>
      <c r="M73" s="60">
        <v>0</v>
      </c>
      <c r="N73" s="85">
        <v>97.16</v>
      </c>
      <c r="O73" s="85">
        <v>2.83</v>
      </c>
      <c r="P73" s="86">
        <v>0</v>
      </c>
    </row>
    <row r="74" spans="1:16" ht="12.75">
      <c r="A74" s="246">
        <v>2</v>
      </c>
      <c r="B74" s="247">
        <v>10</v>
      </c>
      <c r="C74" s="247">
        <v>2</v>
      </c>
      <c r="D74" s="35">
        <v>1</v>
      </c>
      <c r="E74" s="35">
        <v>0</v>
      </c>
      <c r="F74" s="45"/>
      <c r="G74" s="43" t="s">
        <v>346</v>
      </c>
      <c r="H74" s="60">
        <v>1952644</v>
      </c>
      <c r="I74" s="60">
        <v>1910920</v>
      </c>
      <c r="J74" s="60">
        <v>0</v>
      </c>
      <c r="K74" s="60">
        <v>41724</v>
      </c>
      <c r="L74" s="60">
        <v>0</v>
      </c>
      <c r="M74" s="60">
        <v>0</v>
      </c>
      <c r="N74" s="85">
        <v>97.86</v>
      </c>
      <c r="O74" s="85">
        <v>0</v>
      </c>
      <c r="P74" s="86">
        <v>2.13</v>
      </c>
    </row>
    <row r="75" spans="1:16" ht="12.75">
      <c r="A75" s="246">
        <v>2</v>
      </c>
      <c r="B75" s="247">
        <v>21</v>
      </c>
      <c r="C75" s="247">
        <v>9</v>
      </c>
      <c r="D75" s="35">
        <v>1</v>
      </c>
      <c r="E75" s="35">
        <v>0</v>
      </c>
      <c r="F75" s="45"/>
      <c r="G75" s="43" t="s">
        <v>347</v>
      </c>
      <c r="H75" s="60">
        <v>33495836</v>
      </c>
      <c r="I75" s="60">
        <v>28847480</v>
      </c>
      <c r="J75" s="60">
        <v>2766072</v>
      </c>
      <c r="K75" s="60">
        <v>1882284</v>
      </c>
      <c r="L75" s="60">
        <v>0</v>
      </c>
      <c r="M75" s="60">
        <v>0</v>
      </c>
      <c r="N75" s="85">
        <v>86.12</v>
      </c>
      <c r="O75" s="85">
        <v>8.25</v>
      </c>
      <c r="P75" s="86">
        <v>5.61</v>
      </c>
    </row>
    <row r="76" spans="1:16" ht="12.75">
      <c r="A76" s="246">
        <v>2</v>
      </c>
      <c r="B76" s="247">
        <v>26</v>
      </c>
      <c r="C76" s="247">
        <v>1</v>
      </c>
      <c r="D76" s="35">
        <v>1</v>
      </c>
      <c r="E76" s="35">
        <v>0</v>
      </c>
      <c r="F76" s="45"/>
      <c r="G76" s="43" t="s">
        <v>348</v>
      </c>
      <c r="H76" s="60">
        <v>1924828</v>
      </c>
      <c r="I76" s="60">
        <v>1478224</v>
      </c>
      <c r="J76" s="60">
        <v>446604</v>
      </c>
      <c r="K76" s="60">
        <v>0</v>
      </c>
      <c r="L76" s="60">
        <v>0</v>
      </c>
      <c r="M76" s="60">
        <v>0</v>
      </c>
      <c r="N76" s="85">
        <v>76.79</v>
      </c>
      <c r="O76" s="85">
        <v>23.2</v>
      </c>
      <c r="P76" s="86">
        <v>0</v>
      </c>
    </row>
    <row r="77" spans="1:16" ht="12.75">
      <c r="A77" s="246">
        <v>2</v>
      </c>
      <c r="B77" s="247">
        <v>25</v>
      </c>
      <c r="C77" s="247">
        <v>1</v>
      </c>
      <c r="D77" s="35">
        <v>1</v>
      </c>
      <c r="E77" s="35">
        <v>0</v>
      </c>
      <c r="F77" s="45"/>
      <c r="G77" s="43" t="s">
        <v>349</v>
      </c>
      <c r="H77" s="60">
        <v>2208942</v>
      </c>
      <c r="I77" s="60">
        <v>1826400</v>
      </c>
      <c r="J77" s="60">
        <v>382542</v>
      </c>
      <c r="K77" s="60">
        <v>0</v>
      </c>
      <c r="L77" s="60">
        <v>0</v>
      </c>
      <c r="M77" s="60">
        <v>0</v>
      </c>
      <c r="N77" s="85">
        <v>82.68</v>
      </c>
      <c r="O77" s="85">
        <v>17.31</v>
      </c>
      <c r="P77" s="86">
        <v>0</v>
      </c>
    </row>
    <row r="78" spans="1:16" ht="12.75">
      <c r="A78" s="246">
        <v>2</v>
      </c>
      <c r="B78" s="247">
        <v>25</v>
      </c>
      <c r="C78" s="247">
        <v>2</v>
      </c>
      <c r="D78" s="35">
        <v>1</v>
      </c>
      <c r="E78" s="35">
        <v>0</v>
      </c>
      <c r="F78" s="45"/>
      <c r="G78" s="43" t="s">
        <v>350</v>
      </c>
      <c r="H78" s="60">
        <v>9088684</v>
      </c>
      <c r="I78" s="60">
        <v>9010120</v>
      </c>
      <c r="J78" s="60">
        <v>0</v>
      </c>
      <c r="K78" s="60">
        <v>78564</v>
      </c>
      <c r="L78" s="60">
        <v>0</v>
      </c>
      <c r="M78" s="60">
        <v>0</v>
      </c>
      <c r="N78" s="85">
        <v>99.13</v>
      </c>
      <c r="O78" s="85">
        <v>0</v>
      </c>
      <c r="P78" s="86">
        <v>0.86</v>
      </c>
    </row>
    <row r="79" spans="1:16" ht="12.75">
      <c r="A79" s="246">
        <v>2</v>
      </c>
      <c r="B79" s="247">
        <v>26</v>
      </c>
      <c r="C79" s="247">
        <v>2</v>
      </c>
      <c r="D79" s="35">
        <v>1</v>
      </c>
      <c r="E79" s="35">
        <v>0</v>
      </c>
      <c r="F79" s="45"/>
      <c r="G79" s="43" t="s">
        <v>351</v>
      </c>
      <c r="H79" s="60">
        <v>5160008</v>
      </c>
      <c r="I79" s="60">
        <v>4024784</v>
      </c>
      <c r="J79" s="60">
        <v>978894</v>
      </c>
      <c r="K79" s="60">
        <v>156330</v>
      </c>
      <c r="L79" s="60">
        <v>0</v>
      </c>
      <c r="M79" s="60">
        <v>0</v>
      </c>
      <c r="N79" s="85">
        <v>77.99</v>
      </c>
      <c r="O79" s="85">
        <v>18.97</v>
      </c>
      <c r="P79" s="86">
        <v>3.02</v>
      </c>
    </row>
    <row r="80" spans="1:16" s="105" customFormat="1" ht="15">
      <c r="A80" s="248"/>
      <c r="B80" s="249"/>
      <c r="C80" s="249"/>
      <c r="D80" s="112"/>
      <c r="E80" s="112"/>
      <c r="F80" s="113" t="s">
        <v>352</v>
      </c>
      <c r="G80" s="114"/>
      <c r="H80" s="115">
        <v>275330002</v>
      </c>
      <c r="I80" s="115">
        <v>217884400</v>
      </c>
      <c r="J80" s="115">
        <v>56723844</v>
      </c>
      <c r="K80" s="115">
        <v>721758</v>
      </c>
      <c r="L80" s="115">
        <v>0</v>
      </c>
      <c r="M80" s="115">
        <v>9172232.98</v>
      </c>
      <c r="N80" s="142">
        <v>79.13572746060562</v>
      </c>
      <c r="O80" s="142">
        <v>20.60212965821284</v>
      </c>
      <c r="P80" s="143">
        <v>0.26214288118154305</v>
      </c>
    </row>
    <row r="81" spans="1:16" ht="12.75">
      <c r="A81" s="246">
        <v>2</v>
      </c>
      <c r="B81" s="247">
        <v>1</v>
      </c>
      <c r="C81" s="247">
        <v>2</v>
      </c>
      <c r="D81" s="35">
        <v>2</v>
      </c>
      <c r="E81" s="35">
        <v>0</v>
      </c>
      <c r="F81" s="45"/>
      <c r="G81" s="43" t="s">
        <v>321</v>
      </c>
      <c r="H81" s="60">
        <v>3925690</v>
      </c>
      <c r="I81" s="60">
        <v>3085792</v>
      </c>
      <c r="J81" s="60">
        <v>839898</v>
      </c>
      <c r="K81" s="60">
        <v>0</v>
      </c>
      <c r="L81" s="60">
        <v>0</v>
      </c>
      <c r="M81" s="60">
        <v>0</v>
      </c>
      <c r="N81" s="85">
        <v>78.6</v>
      </c>
      <c r="O81" s="85">
        <v>21.39</v>
      </c>
      <c r="P81" s="86">
        <v>0</v>
      </c>
    </row>
    <row r="82" spans="1:16" ht="12.75">
      <c r="A82" s="246">
        <v>2</v>
      </c>
      <c r="B82" s="247">
        <v>17</v>
      </c>
      <c r="C82" s="247">
        <v>1</v>
      </c>
      <c r="D82" s="35">
        <v>2</v>
      </c>
      <c r="E82" s="35">
        <v>0</v>
      </c>
      <c r="F82" s="45"/>
      <c r="G82" s="43" t="s">
        <v>353</v>
      </c>
      <c r="H82" s="60">
        <v>3032562</v>
      </c>
      <c r="I82" s="60">
        <v>2384688</v>
      </c>
      <c r="J82" s="60">
        <v>647874</v>
      </c>
      <c r="K82" s="60">
        <v>0</v>
      </c>
      <c r="L82" s="60">
        <v>0</v>
      </c>
      <c r="M82" s="60">
        <v>0</v>
      </c>
      <c r="N82" s="85">
        <v>78.63</v>
      </c>
      <c r="O82" s="85">
        <v>21.36</v>
      </c>
      <c r="P82" s="86">
        <v>0</v>
      </c>
    </row>
    <row r="83" spans="1:16" ht="12.75">
      <c r="A83" s="246">
        <v>2</v>
      </c>
      <c r="B83" s="247">
        <v>9</v>
      </c>
      <c r="C83" s="247">
        <v>2</v>
      </c>
      <c r="D83" s="35">
        <v>2</v>
      </c>
      <c r="E83" s="35">
        <v>0</v>
      </c>
      <c r="F83" s="45"/>
      <c r="G83" s="43" t="s">
        <v>322</v>
      </c>
      <c r="H83" s="60">
        <v>3681356</v>
      </c>
      <c r="I83" s="60">
        <v>2298200</v>
      </c>
      <c r="J83" s="60">
        <v>1321206</v>
      </c>
      <c r="K83" s="60">
        <v>61950</v>
      </c>
      <c r="L83" s="60">
        <v>0</v>
      </c>
      <c r="M83" s="60">
        <v>0</v>
      </c>
      <c r="N83" s="85">
        <v>62.42</v>
      </c>
      <c r="O83" s="85">
        <v>35.88</v>
      </c>
      <c r="P83" s="86">
        <v>1.68</v>
      </c>
    </row>
    <row r="84" spans="1:16" ht="12.75">
      <c r="A84" s="246">
        <v>2</v>
      </c>
      <c r="B84" s="247">
        <v>24</v>
      </c>
      <c r="C84" s="247">
        <v>2</v>
      </c>
      <c r="D84" s="35">
        <v>2</v>
      </c>
      <c r="E84" s="35">
        <v>0</v>
      </c>
      <c r="F84" s="45"/>
      <c r="G84" s="43" t="s">
        <v>354</v>
      </c>
      <c r="H84" s="60">
        <v>1632022</v>
      </c>
      <c r="I84" s="60">
        <v>1219096</v>
      </c>
      <c r="J84" s="60">
        <v>412926</v>
      </c>
      <c r="K84" s="60">
        <v>0</v>
      </c>
      <c r="L84" s="60">
        <v>0</v>
      </c>
      <c r="M84" s="60">
        <v>0</v>
      </c>
      <c r="N84" s="85">
        <v>74.69</v>
      </c>
      <c r="O84" s="85">
        <v>25.3</v>
      </c>
      <c r="P84" s="86">
        <v>0</v>
      </c>
    </row>
    <row r="85" spans="1:16" ht="12.75">
      <c r="A85" s="246">
        <v>2</v>
      </c>
      <c r="B85" s="247">
        <v>13</v>
      </c>
      <c r="C85" s="247">
        <v>1</v>
      </c>
      <c r="D85" s="35">
        <v>2</v>
      </c>
      <c r="E85" s="35">
        <v>0</v>
      </c>
      <c r="F85" s="45"/>
      <c r="G85" s="43" t="s">
        <v>355</v>
      </c>
      <c r="H85" s="60">
        <v>3452726</v>
      </c>
      <c r="I85" s="60">
        <v>2136440</v>
      </c>
      <c r="J85" s="60">
        <v>1271580</v>
      </c>
      <c r="K85" s="60">
        <v>44706</v>
      </c>
      <c r="L85" s="60">
        <v>0</v>
      </c>
      <c r="M85" s="60">
        <v>0</v>
      </c>
      <c r="N85" s="85">
        <v>61.87</v>
      </c>
      <c r="O85" s="85">
        <v>36.82</v>
      </c>
      <c r="P85" s="86">
        <v>1.29</v>
      </c>
    </row>
    <row r="86" spans="1:16" ht="12.75">
      <c r="A86" s="246">
        <v>2</v>
      </c>
      <c r="B86" s="247">
        <v>21</v>
      </c>
      <c r="C86" s="247">
        <v>4</v>
      </c>
      <c r="D86" s="35">
        <v>2</v>
      </c>
      <c r="E86" s="35">
        <v>0</v>
      </c>
      <c r="F86" s="45"/>
      <c r="G86" s="43" t="s">
        <v>356</v>
      </c>
      <c r="H86" s="60">
        <v>2925288</v>
      </c>
      <c r="I86" s="60">
        <v>2697672</v>
      </c>
      <c r="J86" s="60">
        <v>199122</v>
      </c>
      <c r="K86" s="60">
        <v>28494</v>
      </c>
      <c r="L86" s="60">
        <v>0</v>
      </c>
      <c r="M86" s="60">
        <v>0</v>
      </c>
      <c r="N86" s="85">
        <v>92.21</v>
      </c>
      <c r="O86" s="85">
        <v>6.8</v>
      </c>
      <c r="P86" s="86">
        <v>0.97</v>
      </c>
    </row>
    <row r="87" spans="1:16" ht="12.75">
      <c r="A87" s="246">
        <v>2</v>
      </c>
      <c r="B87" s="247">
        <v>23</v>
      </c>
      <c r="C87" s="247">
        <v>1</v>
      </c>
      <c r="D87" s="35">
        <v>2</v>
      </c>
      <c r="E87" s="35">
        <v>0</v>
      </c>
      <c r="F87" s="45"/>
      <c r="G87" s="43" t="s">
        <v>357</v>
      </c>
      <c r="H87" s="60">
        <v>5518680</v>
      </c>
      <c r="I87" s="60">
        <v>5518680</v>
      </c>
      <c r="J87" s="60">
        <v>0</v>
      </c>
      <c r="K87" s="60">
        <v>0</v>
      </c>
      <c r="L87" s="60">
        <v>0</v>
      </c>
      <c r="M87" s="60">
        <v>0</v>
      </c>
      <c r="N87" s="85">
        <v>100</v>
      </c>
      <c r="O87" s="85">
        <v>0</v>
      </c>
      <c r="P87" s="86">
        <v>0</v>
      </c>
    </row>
    <row r="88" spans="1:16" ht="12.75">
      <c r="A88" s="246">
        <v>2</v>
      </c>
      <c r="B88" s="247">
        <v>23</v>
      </c>
      <c r="C88" s="247">
        <v>2</v>
      </c>
      <c r="D88" s="35">
        <v>2</v>
      </c>
      <c r="E88" s="35">
        <v>0</v>
      </c>
      <c r="F88" s="45"/>
      <c r="G88" s="43" t="s">
        <v>358</v>
      </c>
      <c r="H88" s="60">
        <v>12482556</v>
      </c>
      <c r="I88" s="60">
        <v>12253560</v>
      </c>
      <c r="J88" s="60">
        <v>228996</v>
      </c>
      <c r="K88" s="60">
        <v>0</v>
      </c>
      <c r="L88" s="60">
        <v>0</v>
      </c>
      <c r="M88" s="60">
        <v>0</v>
      </c>
      <c r="N88" s="85">
        <v>98.16</v>
      </c>
      <c r="O88" s="85">
        <v>1.83</v>
      </c>
      <c r="P88" s="86">
        <v>0</v>
      </c>
    </row>
    <row r="89" spans="1:16" ht="12.75">
      <c r="A89" s="246">
        <v>2</v>
      </c>
      <c r="B89" s="247">
        <v>19</v>
      </c>
      <c r="C89" s="247">
        <v>3</v>
      </c>
      <c r="D89" s="35">
        <v>2</v>
      </c>
      <c r="E89" s="35">
        <v>0</v>
      </c>
      <c r="F89" s="45"/>
      <c r="G89" s="43" t="s">
        <v>359</v>
      </c>
      <c r="H89" s="60">
        <v>2877040</v>
      </c>
      <c r="I89" s="60">
        <v>2244904</v>
      </c>
      <c r="J89" s="60">
        <v>628314</v>
      </c>
      <c r="K89" s="60">
        <v>3822</v>
      </c>
      <c r="L89" s="60">
        <v>0</v>
      </c>
      <c r="M89" s="60">
        <v>0</v>
      </c>
      <c r="N89" s="85">
        <v>78.02</v>
      </c>
      <c r="O89" s="85">
        <v>21.83</v>
      </c>
      <c r="P89" s="86">
        <v>0.13</v>
      </c>
    </row>
    <row r="90" spans="1:16" ht="12.75">
      <c r="A90" s="246">
        <v>2</v>
      </c>
      <c r="B90" s="247">
        <v>14</v>
      </c>
      <c r="C90" s="247">
        <v>3</v>
      </c>
      <c r="D90" s="35">
        <v>2</v>
      </c>
      <c r="E90" s="35">
        <v>0</v>
      </c>
      <c r="F90" s="45"/>
      <c r="G90" s="43" t="s">
        <v>360</v>
      </c>
      <c r="H90" s="60">
        <v>3903968</v>
      </c>
      <c r="I90" s="60">
        <v>2943248</v>
      </c>
      <c r="J90" s="60">
        <v>960720</v>
      </c>
      <c r="K90" s="60">
        <v>0</v>
      </c>
      <c r="L90" s="60">
        <v>0</v>
      </c>
      <c r="M90" s="60">
        <v>0</v>
      </c>
      <c r="N90" s="85">
        <v>75.39</v>
      </c>
      <c r="O90" s="85">
        <v>24.6</v>
      </c>
      <c r="P90" s="86">
        <v>0</v>
      </c>
    </row>
    <row r="91" spans="1:16" ht="12.75">
      <c r="A91" s="246">
        <v>2</v>
      </c>
      <c r="B91" s="247">
        <v>15</v>
      </c>
      <c r="C91" s="247">
        <v>2</v>
      </c>
      <c r="D91" s="35">
        <v>2</v>
      </c>
      <c r="E91" s="35">
        <v>0</v>
      </c>
      <c r="F91" s="45"/>
      <c r="G91" s="43" t="s">
        <v>361</v>
      </c>
      <c r="H91" s="60">
        <v>3662412</v>
      </c>
      <c r="I91" s="60">
        <v>2603832</v>
      </c>
      <c r="J91" s="60">
        <v>1058580</v>
      </c>
      <c r="K91" s="60">
        <v>0</v>
      </c>
      <c r="L91" s="60">
        <v>0</v>
      </c>
      <c r="M91" s="60">
        <v>0</v>
      </c>
      <c r="N91" s="85">
        <v>71.09</v>
      </c>
      <c r="O91" s="85">
        <v>28.9</v>
      </c>
      <c r="P91" s="86">
        <v>0</v>
      </c>
    </row>
    <row r="92" spans="1:16" ht="12.75">
      <c r="A92" s="246">
        <v>2</v>
      </c>
      <c r="B92" s="247">
        <v>14</v>
      </c>
      <c r="C92" s="247">
        <v>4</v>
      </c>
      <c r="D92" s="35">
        <v>2</v>
      </c>
      <c r="E92" s="35">
        <v>0</v>
      </c>
      <c r="F92" s="45"/>
      <c r="G92" s="43" t="s">
        <v>362</v>
      </c>
      <c r="H92" s="60">
        <v>4082768</v>
      </c>
      <c r="I92" s="60">
        <v>2649776</v>
      </c>
      <c r="J92" s="60">
        <v>1378164</v>
      </c>
      <c r="K92" s="60">
        <v>54828</v>
      </c>
      <c r="L92" s="60">
        <v>0</v>
      </c>
      <c r="M92" s="60">
        <v>0</v>
      </c>
      <c r="N92" s="85">
        <v>64.9</v>
      </c>
      <c r="O92" s="85">
        <v>33.75</v>
      </c>
      <c r="P92" s="86">
        <v>1.34</v>
      </c>
    </row>
    <row r="93" spans="1:16" ht="12.75">
      <c r="A93" s="246">
        <v>2</v>
      </c>
      <c r="B93" s="247">
        <v>2</v>
      </c>
      <c r="C93" s="247">
        <v>5</v>
      </c>
      <c r="D93" s="35">
        <v>2</v>
      </c>
      <c r="E93" s="35">
        <v>0</v>
      </c>
      <c r="F93" s="45"/>
      <c r="G93" s="43" t="s">
        <v>324</v>
      </c>
      <c r="H93" s="60">
        <v>3796442</v>
      </c>
      <c r="I93" s="60">
        <v>2400440</v>
      </c>
      <c r="J93" s="60">
        <v>1396002</v>
      </c>
      <c r="K93" s="60">
        <v>0</v>
      </c>
      <c r="L93" s="60">
        <v>0</v>
      </c>
      <c r="M93" s="60">
        <v>0</v>
      </c>
      <c r="N93" s="85">
        <v>63.22</v>
      </c>
      <c r="O93" s="85">
        <v>36.77</v>
      </c>
      <c r="P93" s="86">
        <v>0</v>
      </c>
    </row>
    <row r="94" spans="1:16" ht="12.75">
      <c r="A94" s="246">
        <v>2</v>
      </c>
      <c r="B94" s="247">
        <v>16</v>
      </c>
      <c r="C94" s="247">
        <v>2</v>
      </c>
      <c r="D94" s="35">
        <v>2</v>
      </c>
      <c r="E94" s="35">
        <v>0</v>
      </c>
      <c r="F94" s="45"/>
      <c r="G94" s="43" t="s">
        <v>363</v>
      </c>
      <c r="H94" s="60">
        <v>2756294</v>
      </c>
      <c r="I94" s="60">
        <v>1927904</v>
      </c>
      <c r="J94" s="60">
        <v>817818</v>
      </c>
      <c r="K94" s="60">
        <v>10572</v>
      </c>
      <c r="L94" s="60">
        <v>0</v>
      </c>
      <c r="M94" s="60">
        <v>0</v>
      </c>
      <c r="N94" s="85">
        <v>69.94</v>
      </c>
      <c r="O94" s="85">
        <v>29.67</v>
      </c>
      <c r="P94" s="86">
        <v>0.38</v>
      </c>
    </row>
    <row r="95" spans="1:16" ht="12.75">
      <c r="A95" s="246">
        <v>2</v>
      </c>
      <c r="B95" s="247">
        <v>3</v>
      </c>
      <c r="C95" s="247">
        <v>2</v>
      </c>
      <c r="D95" s="35">
        <v>2</v>
      </c>
      <c r="E95" s="35">
        <v>0</v>
      </c>
      <c r="F95" s="45"/>
      <c r="G95" s="43" t="s">
        <v>325</v>
      </c>
      <c r="H95" s="60">
        <v>2353028</v>
      </c>
      <c r="I95" s="60">
        <v>2098736</v>
      </c>
      <c r="J95" s="60">
        <v>254292</v>
      </c>
      <c r="K95" s="60">
        <v>0</v>
      </c>
      <c r="L95" s="60">
        <v>0</v>
      </c>
      <c r="M95" s="60">
        <v>0</v>
      </c>
      <c r="N95" s="85">
        <v>89.19</v>
      </c>
      <c r="O95" s="85">
        <v>10.8</v>
      </c>
      <c r="P95" s="86">
        <v>0</v>
      </c>
    </row>
    <row r="96" spans="1:16" ht="12.75">
      <c r="A96" s="246">
        <v>2</v>
      </c>
      <c r="B96" s="247">
        <v>16</v>
      </c>
      <c r="C96" s="247">
        <v>3</v>
      </c>
      <c r="D96" s="35">
        <v>2</v>
      </c>
      <c r="E96" s="35">
        <v>0</v>
      </c>
      <c r="F96" s="45"/>
      <c r="G96" s="43" t="s">
        <v>364</v>
      </c>
      <c r="H96" s="60">
        <v>2888312</v>
      </c>
      <c r="I96" s="60">
        <v>2888312</v>
      </c>
      <c r="J96" s="60">
        <v>0</v>
      </c>
      <c r="K96" s="60">
        <v>0</v>
      </c>
      <c r="L96" s="60">
        <v>0</v>
      </c>
      <c r="M96" s="60">
        <v>620776.5</v>
      </c>
      <c r="N96" s="85">
        <v>100</v>
      </c>
      <c r="O96" s="85">
        <v>0</v>
      </c>
      <c r="P96" s="86">
        <v>0</v>
      </c>
    </row>
    <row r="97" spans="1:16" ht="12.75">
      <c r="A97" s="246">
        <v>2</v>
      </c>
      <c r="B97" s="247">
        <v>1</v>
      </c>
      <c r="C97" s="247">
        <v>3</v>
      </c>
      <c r="D97" s="35">
        <v>2</v>
      </c>
      <c r="E97" s="35">
        <v>0</v>
      </c>
      <c r="F97" s="45"/>
      <c r="G97" s="43" t="s">
        <v>365</v>
      </c>
      <c r="H97" s="60">
        <v>2903958</v>
      </c>
      <c r="I97" s="60">
        <v>2444136</v>
      </c>
      <c r="J97" s="60">
        <v>459822</v>
      </c>
      <c r="K97" s="60">
        <v>0</v>
      </c>
      <c r="L97" s="60">
        <v>0</v>
      </c>
      <c r="M97" s="60">
        <v>0</v>
      </c>
      <c r="N97" s="85">
        <v>84.16</v>
      </c>
      <c r="O97" s="85">
        <v>15.83</v>
      </c>
      <c r="P97" s="86">
        <v>0</v>
      </c>
    </row>
    <row r="98" spans="1:16" ht="12.75">
      <c r="A98" s="246">
        <v>2</v>
      </c>
      <c r="B98" s="247">
        <v>6</v>
      </c>
      <c r="C98" s="247">
        <v>5</v>
      </c>
      <c r="D98" s="35">
        <v>2</v>
      </c>
      <c r="E98" s="35">
        <v>0</v>
      </c>
      <c r="F98" s="45"/>
      <c r="G98" s="43" t="s">
        <v>366</v>
      </c>
      <c r="H98" s="60">
        <v>2033676</v>
      </c>
      <c r="I98" s="60">
        <v>1217568</v>
      </c>
      <c r="J98" s="60">
        <v>788742</v>
      </c>
      <c r="K98" s="60">
        <v>27366</v>
      </c>
      <c r="L98" s="60">
        <v>0</v>
      </c>
      <c r="M98" s="60">
        <v>0</v>
      </c>
      <c r="N98" s="85">
        <v>59.87</v>
      </c>
      <c r="O98" s="85">
        <v>38.78</v>
      </c>
      <c r="P98" s="86">
        <v>1.34</v>
      </c>
    </row>
    <row r="99" spans="1:16" ht="12.75">
      <c r="A99" s="246">
        <v>2</v>
      </c>
      <c r="B99" s="247">
        <v>4</v>
      </c>
      <c r="C99" s="247">
        <v>2</v>
      </c>
      <c r="D99" s="35">
        <v>2</v>
      </c>
      <c r="E99" s="35">
        <v>0</v>
      </c>
      <c r="F99" s="45"/>
      <c r="G99" s="43" t="s">
        <v>367</v>
      </c>
      <c r="H99" s="60">
        <v>2334064</v>
      </c>
      <c r="I99" s="60">
        <v>1357624</v>
      </c>
      <c r="J99" s="60">
        <v>909120</v>
      </c>
      <c r="K99" s="60">
        <v>67320</v>
      </c>
      <c r="L99" s="60">
        <v>0</v>
      </c>
      <c r="M99" s="60">
        <v>0</v>
      </c>
      <c r="N99" s="85">
        <v>58.16</v>
      </c>
      <c r="O99" s="85">
        <v>38.95</v>
      </c>
      <c r="P99" s="86">
        <v>2.88</v>
      </c>
    </row>
    <row r="100" spans="1:16" ht="12.75">
      <c r="A100" s="246">
        <v>2</v>
      </c>
      <c r="B100" s="247">
        <v>3</v>
      </c>
      <c r="C100" s="247">
        <v>3</v>
      </c>
      <c r="D100" s="35">
        <v>2</v>
      </c>
      <c r="E100" s="35">
        <v>0</v>
      </c>
      <c r="F100" s="45"/>
      <c r="G100" s="43" t="s">
        <v>368</v>
      </c>
      <c r="H100" s="60">
        <v>2083512</v>
      </c>
      <c r="I100" s="60">
        <v>2083512</v>
      </c>
      <c r="J100" s="60">
        <v>0</v>
      </c>
      <c r="K100" s="60">
        <v>0</v>
      </c>
      <c r="L100" s="60">
        <v>0</v>
      </c>
      <c r="M100" s="60">
        <v>912990.5</v>
      </c>
      <c r="N100" s="85">
        <v>100</v>
      </c>
      <c r="O100" s="85">
        <v>0</v>
      </c>
      <c r="P100" s="86">
        <v>0</v>
      </c>
    </row>
    <row r="101" spans="1:16" ht="12.75">
      <c r="A101" s="246">
        <v>2</v>
      </c>
      <c r="B101" s="247">
        <v>6</v>
      </c>
      <c r="C101" s="247">
        <v>6</v>
      </c>
      <c r="D101" s="35">
        <v>2</v>
      </c>
      <c r="E101" s="35">
        <v>0</v>
      </c>
      <c r="F101" s="45"/>
      <c r="G101" s="43" t="s">
        <v>369</v>
      </c>
      <c r="H101" s="60">
        <v>2648142</v>
      </c>
      <c r="I101" s="60">
        <v>1716864</v>
      </c>
      <c r="J101" s="60">
        <v>931278</v>
      </c>
      <c r="K101" s="60">
        <v>0</v>
      </c>
      <c r="L101" s="60">
        <v>0</v>
      </c>
      <c r="M101" s="60">
        <v>0</v>
      </c>
      <c r="N101" s="85">
        <v>64.83</v>
      </c>
      <c r="O101" s="85">
        <v>35.16</v>
      </c>
      <c r="P101" s="86">
        <v>0</v>
      </c>
    </row>
    <row r="102" spans="1:16" ht="12.75">
      <c r="A102" s="246">
        <v>2</v>
      </c>
      <c r="B102" s="247">
        <v>23</v>
      </c>
      <c r="C102" s="247">
        <v>3</v>
      </c>
      <c r="D102" s="35">
        <v>2</v>
      </c>
      <c r="E102" s="35">
        <v>0</v>
      </c>
      <c r="F102" s="45"/>
      <c r="G102" s="43" t="s">
        <v>370</v>
      </c>
      <c r="H102" s="60">
        <v>1914626</v>
      </c>
      <c r="I102" s="60">
        <v>1327064</v>
      </c>
      <c r="J102" s="60">
        <v>587562</v>
      </c>
      <c r="K102" s="60">
        <v>0</v>
      </c>
      <c r="L102" s="60">
        <v>0</v>
      </c>
      <c r="M102" s="60">
        <v>0</v>
      </c>
      <c r="N102" s="85">
        <v>69.31</v>
      </c>
      <c r="O102" s="85">
        <v>30.68</v>
      </c>
      <c r="P102" s="86">
        <v>0</v>
      </c>
    </row>
    <row r="103" spans="1:16" ht="12.75">
      <c r="A103" s="246">
        <v>2</v>
      </c>
      <c r="B103" s="247">
        <v>24</v>
      </c>
      <c r="C103" s="247">
        <v>3</v>
      </c>
      <c r="D103" s="35">
        <v>2</v>
      </c>
      <c r="E103" s="35">
        <v>0</v>
      </c>
      <c r="F103" s="45"/>
      <c r="G103" s="43" t="s">
        <v>371</v>
      </c>
      <c r="H103" s="60">
        <v>4089348</v>
      </c>
      <c r="I103" s="60">
        <v>3590928</v>
      </c>
      <c r="J103" s="60">
        <v>475188</v>
      </c>
      <c r="K103" s="60">
        <v>23232</v>
      </c>
      <c r="L103" s="60">
        <v>0</v>
      </c>
      <c r="M103" s="60">
        <v>0</v>
      </c>
      <c r="N103" s="85">
        <v>87.81</v>
      </c>
      <c r="O103" s="85">
        <v>11.62</v>
      </c>
      <c r="P103" s="86">
        <v>0.56</v>
      </c>
    </row>
    <row r="104" spans="1:16" ht="12.75">
      <c r="A104" s="246">
        <v>2</v>
      </c>
      <c r="B104" s="247">
        <v>7</v>
      </c>
      <c r="C104" s="247">
        <v>2</v>
      </c>
      <c r="D104" s="35">
        <v>2</v>
      </c>
      <c r="E104" s="35">
        <v>0</v>
      </c>
      <c r="F104" s="45"/>
      <c r="G104" s="43" t="s">
        <v>328</v>
      </c>
      <c r="H104" s="60">
        <v>5377740</v>
      </c>
      <c r="I104" s="60">
        <v>3706896</v>
      </c>
      <c r="J104" s="60">
        <v>1630062</v>
      </c>
      <c r="K104" s="60">
        <v>40782</v>
      </c>
      <c r="L104" s="60">
        <v>0</v>
      </c>
      <c r="M104" s="60">
        <v>0</v>
      </c>
      <c r="N104" s="85">
        <v>68.93</v>
      </c>
      <c r="O104" s="85">
        <v>30.31</v>
      </c>
      <c r="P104" s="86">
        <v>0.75</v>
      </c>
    </row>
    <row r="105" spans="1:16" ht="12.75">
      <c r="A105" s="246">
        <v>2</v>
      </c>
      <c r="B105" s="247">
        <v>8</v>
      </c>
      <c r="C105" s="247">
        <v>7</v>
      </c>
      <c r="D105" s="35">
        <v>2</v>
      </c>
      <c r="E105" s="35">
        <v>0</v>
      </c>
      <c r="F105" s="45"/>
      <c r="G105" s="43" t="s">
        <v>330</v>
      </c>
      <c r="H105" s="60">
        <v>8565650</v>
      </c>
      <c r="I105" s="60">
        <v>5534144</v>
      </c>
      <c r="J105" s="60">
        <v>2980404</v>
      </c>
      <c r="K105" s="60">
        <v>51102</v>
      </c>
      <c r="L105" s="60">
        <v>0</v>
      </c>
      <c r="M105" s="60">
        <v>0</v>
      </c>
      <c r="N105" s="85">
        <v>64.6</v>
      </c>
      <c r="O105" s="85">
        <v>34.79</v>
      </c>
      <c r="P105" s="86">
        <v>0.59</v>
      </c>
    </row>
    <row r="106" spans="1:16" ht="12.75">
      <c r="A106" s="246">
        <v>2</v>
      </c>
      <c r="B106" s="247">
        <v>23</v>
      </c>
      <c r="C106" s="247">
        <v>5</v>
      </c>
      <c r="D106" s="35">
        <v>2</v>
      </c>
      <c r="E106" s="35">
        <v>0</v>
      </c>
      <c r="F106" s="45"/>
      <c r="G106" s="43" t="s">
        <v>372</v>
      </c>
      <c r="H106" s="60">
        <v>6673568</v>
      </c>
      <c r="I106" s="60">
        <v>6673568</v>
      </c>
      <c r="J106" s="60">
        <v>0</v>
      </c>
      <c r="K106" s="60">
        <v>0</v>
      </c>
      <c r="L106" s="60">
        <v>0</v>
      </c>
      <c r="M106" s="60">
        <v>5505389</v>
      </c>
      <c r="N106" s="85">
        <v>100</v>
      </c>
      <c r="O106" s="85">
        <v>0</v>
      </c>
      <c r="P106" s="86">
        <v>0</v>
      </c>
    </row>
    <row r="107" spans="1:16" ht="12.75">
      <c r="A107" s="246">
        <v>2</v>
      </c>
      <c r="B107" s="247">
        <v>17</v>
      </c>
      <c r="C107" s="247">
        <v>2</v>
      </c>
      <c r="D107" s="35">
        <v>2</v>
      </c>
      <c r="E107" s="35">
        <v>0</v>
      </c>
      <c r="F107" s="45"/>
      <c r="G107" s="43" t="s">
        <v>373</v>
      </c>
      <c r="H107" s="60">
        <v>2476386</v>
      </c>
      <c r="I107" s="60">
        <v>1864080</v>
      </c>
      <c r="J107" s="60">
        <v>612306</v>
      </c>
      <c r="K107" s="60">
        <v>0</v>
      </c>
      <c r="L107" s="60">
        <v>0</v>
      </c>
      <c r="M107" s="60">
        <v>0</v>
      </c>
      <c r="N107" s="85">
        <v>75.27</v>
      </c>
      <c r="O107" s="85">
        <v>24.72</v>
      </c>
      <c r="P107" s="86">
        <v>0</v>
      </c>
    </row>
    <row r="108" spans="1:16" ht="12.75">
      <c r="A108" s="246">
        <v>2</v>
      </c>
      <c r="B108" s="247">
        <v>18</v>
      </c>
      <c r="C108" s="247">
        <v>1</v>
      </c>
      <c r="D108" s="35">
        <v>2</v>
      </c>
      <c r="E108" s="35">
        <v>0</v>
      </c>
      <c r="F108" s="45"/>
      <c r="G108" s="43" t="s">
        <v>374</v>
      </c>
      <c r="H108" s="60">
        <v>3692120</v>
      </c>
      <c r="I108" s="60">
        <v>2828024</v>
      </c>
      <c r="J108" s="60">
        <v>864096</v>
      </c>
      <c r="K108" s="60">
        <v>0</v>
      </c>
      <c r="L108" s="60">
        <v>0</v>
      </c>
      <c r="M108" s="60">
        <v>0</v>
      </c>
      <c r="N108" s="85">
        <v>76.59</v>
      </c>
      <c r="O108" s="85">
        <v>23.4</v>
      </c>
      <c r="P108" s="86">
        <v>0</v>
      </c>
    </row>
    <row r="109" spans="1:16" ht="12.75">
      <c r="A109" s="246">
        <v>2</v>
      </c>
      <c r="B109" s="247">
        <v>3</v>
      </c>
      <c r="C109" s="247">
        <v>4</v>
      </c>
      <c r="D109" s="35">
        <v>2</v>
      </c>
      <c r="E109" s="35">
        <v>0</v>
      </c>
      <c r="F109" s="45"/>
      <c r="G109" s="43" t="s">
        <v>375</v>
      </c>
      <c r="H109" s="60">
        <v>2649896</v>
      </c>
      <c r="I109" s="60">
        <v>2132048</v>
      </c>
      <c r="J109" s="60">
        <v>517848</v>
      </c>
      <c r="K109" s="60">
        <v>0</v>
      </c>
      <c r="L109" s="60">
        <v>0</v>
      </c>
      <c r="M109" s="60">
        <v>0</v>
      </c>
      <c r="N109" s="85">
        <v>80.45</v>
      </c>
      <c r="O109" s="85">
        <v>19.54</v>
      </c>
      <c r="P109" s="86">
        <v>0</v>
      </c>
    </row>
    <row r="110" spans="1:16" ht="12.75">
      <c r="A110" s="246">
        <v>2</v>
      </c>
      <c r="B110" s="247">
        <v>13</v>
      </c>
      <c r="C110" s="247">
        <v>2</v>
      </c>
      <c r="D110" s="35">
        <v>2</v>
      </c>
      <c r="E110" s="35">
        <v>0</v>
      </c>
      <c r="F110" s="45"/>
      <c r="G110" s="43" t="s">
        <v>376</v>
      </c>
      <c r="H110" s="60">
        <v>4619202</v>
      </c>
      <c r="I110" s="60">
        <v>3810576</v>
      </c>
      <c r="J110" s="60">
        <v>808626</v>
      </c>
      <c r="K110" s="60">
        <v>0</v>
      </c>
      <c r="L110" s="60">
        <v>0</v>
      </c>
      <c r="M110" s="60">
        <v>0</v>
      </c>
      <c r="N110" s="85">
        <v>82.49</v>
      </c>
      <c r="O110" s="85">
        <v>17.5</v>
      </c>
      <c r="P110" s="86">
        <v>0</v>
      </c>
    </row>
    <row r="111" spans="1:16" ht="12.75">
      <c r="A111" s="246">
        <v>2</v>
      </c>
      <c r="B111" s="247">
        <v>9</v>
      </c>
      <c r="C111" s="247">
        <v>3</v>
      </c>
      <c r="D111" s="35">
        <v>2</v>
      </c>
      <c r="E111" s="35">
        <v>0</v>
      </c>
      <c r="F111" s="45"/>
      <c r="G111" s="43" t="s">
        <v>377</v>
      </c>
      <c r="H111" s="60">
        <v>1366222</v>
      </c>
      <c r="I111" s="60">
        <v>1175224</v>
      </c>
      <c r="J111" s="60">
        <v>190998</v>
      </c>
      <c r="K111" s="60">
        <v>0</v>
      </c>
      <c r="L111" s="60">
        <v>0</v>
      </c>
      <c r="M111" s="60">
        <v>0</v>
      </c>
      <c r="N111" s="85">
        <v>86.01</v>
      </c>
      <c r="O111" s="85">
        <v>13.98</v>
      </c>
      <c r="P111" s="86">
        <v>0</v>
      </c>
    </row>
    <row r="112" spans="1:16" ht="12.75">
      <c r="A112" s="246">
        <v>2</v>
      </c>
      <c r="B112" s="247">
        <v>9</v>
      </c>
      <c r="C112" s="247">
        <v>4</v>
      </c>
      <c r="D112" s="35">
        <v>2</v>
      </c>
      <c r="E112" s="35">
        <v>0</v>
      </c>
      <c r="F112" s="45"/>
      <c r="G112" s="43" t="s">
        <v>378</v>
      </c>
      <c r="H112" s="60">
        <v>2396736</v>
      </c>
      <c r="I112" s="60">
        <v>2396736</v>
      </c>
      <c r="J112" s="60">
        <v>0</v>
      </c>
      <c r="K112" s="60">
        <v>0</v>
      </c>
      <c r="L112" s="60">
        <v>0</v>
      </c>
      <c r="M112" s="60">
        <v>10192.98</v>
      </c>
      <c r="N112" s="85">
        <v>100</v>
      </c>
      <c r="O112" s="85">
        <v>0</v>
      </c>
      <c r="P112" s="86">
        <v>0</v>
      </c>
    </row>
    <row r="113" spans="1:16" ht="12.75">
      <c r="A113" s="246">
        <v>2</v>
      </c>
      <c r="B113" s="247">
        <v>9</v>
      </c>
      <c r="C113" s="247">
        <v>5</v>
      </c>
      <c r="D113" s="35">
        <v>2</v>
      </c>
      <c r="E113" s="35">
        <v>0</v>
      </c>
      <c r="F113" s="45"/>
      <c r="G113" s="43" t="s">
        <v>379</v>
      </c>
      <c r="H113" s="60">
        <v>2206064</v>
      </c>
      <c r="I113" s="60">
        <v>1942064</v>
      </c>
      <c r="J113" s="60">
        <v>264000</v>
      </c>
      <c r="K113" s="60">
        <v>0</v>
      </c>
      <c r="L113" s="60">
        <v>0</v>
      </c>
      <c r="M113" s="60">
        <v>0</v>
      </c>
      <c r="N113" s="85">
        <v>88.03</v>
      </c>
      <c r="O113" s="85">
        <v>11.96</v>
      </c>
      <c r="P113" s="86">
        <v>0</v>
      </c>
    </row>
    <row r="114" spans="1:16" ht="12.75">
      <c r="A114" s="246">
        <v>2</v>
      </c>
      <c r="B114" s="247">
        <v>8</v>
      </c>
      <c r="C114" s="247">
        <v>9</v>
      </c>
      <c r="D114" s="35">
        <v>2</v>
      </c>
      <c r="E114" s="35">
        <v>0</v>
      </c>
      <c r="F114" s="45"/>
      <c r="G114" s="43" t="s">
        <v>380</v>
      </c>
      <c r="H114" s="60">
        <v>992116</v>
      </c>
      <c r="I114" s="60">
        <v>672448</v>
      </c>
      <c r="J114" s="60">
        <v>294282</v>
      </c>
      <c r="K114" s="60">
        <v>25386</v>
      </c>
      <c r="L114" s="60">
        <v>0</v>
      </c>
      <c r="M114" s="60">
        <v>0</v>
      </c>
      <c r="N114" s="85">
        <v>67.77</v>
      </c>
      <c r="O114" s="85">
        <v>29.66</v>
      </c>
      <c r="P114" s="86">
        <v>2.55</v>
      </c>
    </row>
    <row r="115" spans="1:16" ht="12.75">
      <c r="A115" s="246">
        <v>2</v>
      </c>
      <c r="B115" s="247">
        <v>10</v>
      </c>
      <c r="C115" s="247">
        <v>4</v>
      </c>
      <c r="D115" s="35">
        <v>2</v>
      </c>
      <c r="E115" s="35">
        <v>0</v>
      </c>
      <c r="F115" s="45"/>
      <c r="G115" s="43" t="s">
        <v>333</v>
      </c>
      <c r="H115" s="60">
        <v>3964656</v>
      </c>
      <c r="I115" s="60">
        <v>2627568</v>
      </c>
      <c r="J115" s="60">
        <v>1337088</v>
      </c>
      <c r="K115" s="60">
        <v>0</v>
      </c>
      <c r="L115" s="60">
        <v>0</v>
      </c>
      <c r="M115" s="60">
        <v>0</v>
      </c>
      <c r="N115" s="85">
        <v>66.27</v>
      </c>
      <c r="O115" s="85">
        <v>33.72</v>
      </c>
      <c r="P115" s="86">
        <v>0</v>
      </c>
    </row>
    <row r="116" spans="1:16" ht="12.75">
      <c r="A116" s="246">
        <v>2</v>
      </c>
      <c r="B116" s="247">
        <v>11</v>
      </c>
      <c r="C116" s="247">
        <v>2</v>
      </c>
      <c r="D116" s="35">
        <v>2</v>
      </c>
      <c r="E116" s="35">
        <v>0</v>
      </c>
      <c r="F116" s="45"/>
      <c r="G116" s="43" t="s">
        <v>334</v>
      </c>
      <c r="H116" s="60">
        <v>2618544</v>
      </c>
      <c r="I116" s="60">
        <v>2618544</v>
      </c>
      <c r="J116" s="60">
        <v>0</v>
      </c>
      <c r="K116" s="60">
        <v>0</v>
      </c>
      <c r="L116" s="60">
        <v>0</v>
      </c>
      <c r="M116" s="60">
        <v>997765.5</v>
      </c>
      <c r="N116" s="85">
        <v>100</v>
      </c>
      <c r="O116" s="85">
        <v>0</v>
      </c>
      <c r="P116" s="86">
        <v>0</v>
      </c>
    </row>
    <row r="117" spans="1:16" ht="12.75">
      <c r="A117" s="246">
        <v>2</v>
      </c>
      <c r="B117" s="247">
        <v>2</v>
      </c>
      <c r="C117" s="247">
        <v>6</v>
      </c>
      <c r="D117" s="35">
        <v>2</v>
      </c>
      <c r="E117" s="35">
        <v>0</v>
      </c>
      <c r="F117" s="45"/>
      <c r="G117" s="43" t="s">
        <v>381</v>
      </c>
      <c r="H117" s="60">
        <v>4574240</v>
      </c>
      <c r="I117" s="60">
        <v>3253496</v>
      </c>
      <c r="J117" s="60">
        <v>1320744</v>
      </c>
      <c r="K117" s="60">
        <v>0</v>
      </c>
      <c r="L117" s="60">
        <v>0</v>
      </c>
      <c r="M117" s="60">
        <v>0</v>
      </c>
      <c r="N117" s="85">
        <v>71.12</v>
      </c>
      <c r="O117" s="85">
        <v>28.87</v>
      </c>
      <c r="P117" s="86">
        <v>0</v>
      </c>
    </row>
    <row r="118" spans="1:16" ht="12.75">
      <c r="A118" s="246">
        <v>2</v>
      </c>
      <c r="B118" s="247">
        <v>18</v>
      </c>
      <c r="C118" s="247">
        <v>2</v>
      </c>
      <c r="D118" s="35">
        <v>2</v>
      </c>
      <c r="E118" s="35">
        <v>0</v>
      </c>
      <c r="F118" s="45"/>
      <c r="G118" s="43" t="s">
        <v>382</v>
      </c>
      <c r="H118" s="60">
        <v>3410894</v>
      </c>
      <c r="I118" s="60">
        <v>2603792</v>
      </c>
      <c r="J118" s="60">
        <v>807102</v>
      </c>
      <c r="K118" s="60">
        <v>0</v>
      </c>
      <c r="L118" s="60">
        <v>0</v>
      </c>
      <c r="M118" s="60">
        <v>0</v>
      </c>
      <c r="N118" s="85">
        <v>76.33</v>
      </c>
      <c r="O118" s="85">
        <v>23.66</v>
      </c>
      <c r="P118" s="86">
        <v>0</v>
      </c>
    </row>
    <row r="119" spans="1:16" ht="12.75">
      <c r="A119" s="246">
        <v>2</v>
      </c>
      <c r="B119" s="247">
        <v>19</v>
      </c>
      <c r="C119" s="247">
        <v>5</v>
      </c>
      <c r="D119" s="35">
        <v>2</v>
      </c>
      <c r="E119" s="35">
        <v>0</v>
      </c>
      <c r="F119" s="45"/>
      <c r="G119" s="43" t="s">
        <v>383</v>
      </c>
      <c r="H119" s="60">
        <v>4037286</v>
      </c>
      <c r="I119" s="60">
        <v>3157008</v>
      </c>
      <c r="J119" s="60">
        <v>880278</v>
      </c>
      <c r="K119" s="60">
        <v>0</v>
      </c>
      <c r="L119" s="60">
        <v>0</v>
      </c>
      <c r="M119" s="60">
        <v>0</v>
      </c>
      <c r="N119" s="85">
        <v>78.19</v>
      </c>
      <c r="O119" s="85">
        <v>21.8</v>
      </c>
      <c r="P119" s="86">
        <v>0</v>
      </c>
    </row>
    <row r="120" spans="1:16" ht="12.75">
      <c r="A120" s="246">
        <v>2</v>
      </c>
      <c r="B120" s="247">
        <v>7</v>
      </c>
      <c r="C120" s="247">
        <v>4</v>
      </c>
      <c r="D120" s="35">
        <v>2</v>
      </c>
      <c r="E120" s="35">
        <v>0</v>
      </c>
      <c r="F120" s="45"/>
      <c r="G120" s="43" t="s">
        <v>384</v>
      </c>
      <c r="H120" s="60">
        <v>2647474</v>
      </c>
      <c r="I120" s="60">
        <v>1828840</v>
      </c>
      <c r="J120" s="60">
        <v>782322</v>
      </c>
      <c r="K120" s="60">
        <v>36312</v>
      </c>
      <c r="L120" s="60">
        <v>0</v>
      </c>
      <c r="M120" s="60">
        <v>0</v>
      </c>
      <c r="N120" s="85">
        <v>69.07</v>
      </c>
      <c r="O120" s="85">
        <v>29.54</v>
      </c>
      <c r="P120" s="86">
        <v>1.37</v>
      </c>
    </row>
    <row r="121" spans="1:16" ht="12.75">
      <c r="A121" s="246">
        <v>2</v>
      </c>
      <c r="B121" s="247">
        <v>5</v>
      </c>
      <c r="C121" s="247">
        <v>3</v>
      </c>
      <c r="D121" s="35">
        <v>2</v>
      </c>
      <c r="E121" s="35">
        <v>0</v>
      </c>
      <c r="F121" s="45"/>
      <c r="G121" s="43" t="s">
        <v>385</v>
      </c>
      <c r="H121" s="60">
        <v>2603534</v>
      </c>
      <c r="I121" s="60">
        <v>2120768</v>
      </c>
      <c r="J121" s="60">
        <v>482766</v>
      </c>
      <c r="K121" s="60">
        <v>0</v>
      </c>
      <c r="L121" s="60">
        <v>0</v>
      </c>
      <c r="M121" s="60">
        <v>0</v>
      </c>
      <c r="N121" s="85">
        <v>81.45</v>
      </c>
      <c r="O121" s="85">
        <v>18.54</v>
      </c>
      <c r="P121" s="86">
        <v>0</v>
      </c>
    </row>
    <row r="122" spans="1:16" ht="12.75">
      <c r="A122" s="246">
        <v>2</v>
      </c>
      <c r="B122" s="247">
        <v>23</v>
      </c>
      <c r="C122" s="247">
        <v>6</v>
      </c>
      <c r="D122" s="35">
        <v>2</v>
      </c>
      <c r="E122" s="35">
        <v>0</v>
      </c>
      <c r="F122" s="45"/>
      <c r="G122" s="43" t="s">
        <v>386</v>
      </c>
      <c r="H122" s="60">
        <v>1704952</v>
      </c>
      <c r="I122" s="60">
        <v>1461592</v>
      </c>
      <c r="J122" s="60">
        <v>243360</v>
      </c>
      <c r="K122" s="60">
        <v>0</v>
      </c>
      <c r="L122" s="60">
        <v>0</v>
      </c>
      <c r="M122" s="60">
        <v>0</v>
      </c>
      <c r="N122" s="85">
        <v>85.72</v>
      </c>
      <c r="O122" s="85">
        <v>14.27</v>
      </c>
      <c r="P122" s="86">
        <v>0</v>
      </c>
    </row>
    <row r="123" spans="1:16" ht="12.75">
      <c r="A123" s="246">
        <v>2</v>
      </c>
      <c r="B123" s="247">
        <v>18</v>
      </c>
      <c r="C123" s="247">
        <v>3</v>
      </c>
      <c r="D123" s="35">
        <v>2</v>
      </c>
      <c r="E123" s="35">
        <v>0</v>
      </c>
      <c r="F123" s="45"/>
      <c r="G123" s="43" t="s">
        <v>387</v>
      </c>
      <c r="H123" s="60">
        <v>5492444</v>
      </c>
      <c r="I123" s="60">
        <v>4949720</v>
      </c>
      <c r="J123" s="60">
        <v>542724</v>
      </c>
      <c r="K123" s="60">
        <v>0</v>
      </c>
      <c r="L123" s="60">
        <v>0</v>
      </c>
      <c r="M123" s="60">
        <v>0</v>
      </c>
      <c r="N123" s="85">
        <v>90.11</v>
      </c>
      <c r="O123" s="85">
        <v>9.88</v>
      </c>
      <c r="P123" s="86">
        <v>0</v>
      </c>
    </row>
    <row r="124" spans="1:16" ht="12.75">
      <c r="A124" s="246">
        <v>2</v>
      </c>
      <c r="B124" s="247">
        <v>9</v>
      </c>
      <c r="C124" s="247">
        <v>6</v>
      </c>
      <c r="D124" s="35">
        <v>2</v>
      </c>
      <c r="E124" s="35">
        <v>0</v>
      </c>
      <c r="F124" s="45"/>
      <c r="G124" s="43" t="s">
        <v>388</v>
      </c>
      <c r="H124" s="60">
        <v>3301498</v>
      </c>
      <c r="I124" s="60">
        <v>2294752</v>
      </c>
      <c r="J124" s="60">
        <v>1006746</v>
      </c>
      <c r="K124" s="60">
        <v>0</v>
      </c>
      <c r="L124" s="60">
        <v>0</v>
      </c>
      <c r="M124" s="60">
        <v>0</v>
      </c>
      <c r="N124" s="85">
        <v>69.5</v>
      </c>
      <c r="O124" s="85">
        <v>30.49</v>
      </c>
      <c r="P124" s="86">
        <v>0</v>
      </c>
    </row>
    <row r="125" spans="1:16" ht="12.75">
      <c r="A125" s="246">
        <v>2</v>
      </c>
      <c r="B125" s="247">
        <v>5</v>
      </c>
      <c r="C125" s="247">
        <v>4</v>
      </c>
      <c r="D125" s="35">
        <v>2</v>
      </c>
      <c r="E125" s="35">
        <v>0</v>
      </c>
      <c r="F125" s="45"/>
      <c r="G125" s="43" t="s">
        <v>389</v>
      </c>
      <c r="H125" s="60">
        <v>2094096</v>
      </c>
      <c r="I125" s="60">
        <v>1330440</v>
      </c>
      <c r="J125" s="60">
        <v>763656</v>
      </c>
      <c r="K125" s="60">
        <v>0</v>
      </c>
      <c r="L125" s="60">
        <v>0</v>
      </c>
      <c r="M125" s="60">
        <v>0</v>
      </c>
      <c r="N125" s="85">
        <v>63.53</v>
      </c>
      <c r="O125" s="85">
        <v>36.46</v>
      </c>
      <c r="P125" s="86">
        <v>0</v>
      </c>
    </row>
    <row r="126" spans="1:16" ht="12.75">
      <c r="A126" s="246">
        <v>2</v>
      </c>
      <c r="B126" s="247">
        <v>6</v>
      </c>
      <c r="C126" s="247">
        <v>7</v>
      </c>
      <c r="D126" s="35">
        <v>2</v>
      </c>
      <c r="E126" s="35">
        <v>0</v>
      </c>
      <c r="F126" s="45"/>
      <c r="G126" s="43" t="s">
        <v>390</v>
      </c>
      <c r="H126" s="60">
        <v>4728604</v>
      </c>
      <c r="I126" s="60">
        <v>4302736</v>
      </c>
      <c r="J126" s="60">
        <v>425868</v>
      </c>
      <c r="K126" s="60">
        <v>0</v>
      </c>
      <c r="L126" s="60">
        <v>0</v>
      </c>
      <c r="M126" s="60">
        <v>0</v>
      </c>
      <c r="N126" s="85">
        <v>90.99</v>
      </c>
      <c r="O126" s="85">
        <v>9</v>
      </c>
      <c r="P126" s="86">
        <v>0</v>
      </c>
    </row>
    <row r="127" spans="1:16" ht="12.75">
      <c r="A127" s="246">
        <v>2</v>
      </c>
      <c r="B127" s="247">
        <v>4</v>
      </c>
      <c r="C127" s="247">
        <v>3</v>
      </c>
      <c r="D127" s="35">
        <v>2</v>
      </c>
      <c r="E127" s="35">
        <v>0</v>
      </c>
      <c r="F127" s="45"/>
      <c r="G127" s="43" t="s">
        <v>391</v>
      </c>
      <c r="H127" s="60">
        <v>3682998</v>
      </c>
      <c r="I127" s="60">
        <v>2494992</v>
      </c>
      <c r="J127" s="60">
        <v>1152606</v>
      </c>
      <c r="K127" s="60">
        <v>35400</v>
      </c>
      <c r="L127" s="60">
        <v>0</v>
      </c>
      <c r="M127" s="60">
        <v>0</v>
      </c>
      <c r="N127" s="85">
        <v>67.74</v>
      </c>
      <c r="O127" s="85">
        <v>31.29</v>
      </c>
      <c r="P127" s="86">
        <v>0.96</v>
      </c>
    </row>
    <row r="128" spans="1:16" ht="12.75">
      <c r="A128" s="246">
        <v>2</v>
      </c>
      <c r="B128" s="247">
        <v>8</v>
      </c>
      <c r="C128" s="247">
        <v>11</v>
      </c>
      <c r="D128" s="35">
        <v>2</v>
      </c>
      <c r="E128" s="35">
        <v>0</v>
      </c>
      <c r="F128" s="45"/>
      <c r="G128" s="43" t="s">
        <v>335</v>
      </c>
      <c r="H128" s="60">
        <v>7077520</v>
      </c>
      <c r="I128" s="60">
        <v>5295544</v>
      </c>
      <c r="J128" s="60">
        <v>1738194</v>
      </c>
      <c r="K128" s="60">
        <v>43782</v>
      </c>
      <c r="L128" s="60">
        <v>0</v>
      </c>
      <c r="M128" s="60">
        <v>0</v>
      </c>
      <c r="N128" s="85">
        <v>74.82</v>
      </c>
      <c r="O128" s="85">
        <v>24.55</v>
      </c>
      <c r="P128" s="86">
        <v>0.61</v>
      </c>
    </row>
    <row r="129" spans="1:16" ht="12.75">
      <c r="A129" s="246">
        <v>2</v>
      </c>
      <c r="B129" s="247">
        <v>14</v>
      </c>
      <c r="C129" s="247">
        <v>6</v>
      </c>
      <c r="D129" s="35">
        <v>2</v>
      </c>
      <c r="E129" s="35">
        <v>0</v>
      </c>
      <c r="F129" s="45"/>
      <c r="G129" s="43" t="s">
        <v>336</v>
      </c>
      <c r="H129" s="60">
        <v>4935888</v>
      </c>
      <c r="I129" s="60">
        <v>3786672</v>
      </c>
      <c r="J129" s="60">
        <v>1149216</v>
      </c>
      <c r="K129" s="60">
        <v>0</v>
      </c>
      <c r="L129" s="60">
        <v>0</v>
      </c>
      <c r="M129" s="60">
        <v>0</v>
      </c>
      <c r="N129" s="85">
        <v>76.71</v>
      </c>
      <c r="O129" s="85">
        <v>23.28</v>
      </c>
      <c r="P129" s="86">
        <v>0</v>
      </c>
    </row>
    <row r="130" spans="1:16" ht="12.75">
      <c r="A130" s="246">
        <v>2</v>
      </c>
      <c r="B130" s="247">
        <v>15</v>
      </c>
      <c r="C130" s="247">
        <v>4</v>
      </c>
      <c r="D130" s="35">
        <v>2</v>
      </c>
      <c r="E130" s="35">
        <v>0</v>
      </c>
      <c r="F130" s="45"/>
      <c r="G130" s="43" t="s">
        <v>337</v>
      </c>
      <c r="H130" s="60">
        <v>6752030</v>
      </c>
      <c r="I130" s="60">
        <v>6024680</v>
      </c>
      <c r="J130" s="60">
        <v>727350</v>
      </c>
      <c r="K130" s="60">
        <v>0</v>
      </c>
      <c r="L130" s="60">
        <v>0</v>
      </c>
      <c r="M130" s="60">
        <v>0</v>
      </c>
      <c r="N130" s="85">
        <v>89.22</v>
      </c>
      <c r="O130" s="85">
        <v>10.77</v>
      </c>
      <c r="P130" s="86">
        <v>0</v>
      </c>
    </row>
    <row r="131" spans="1:16" ht="12.75">
      <c r="A131" s="246">
        <v>2</v>
      </c>
      <c r="B131" s="247">
        <v>1</v>
      </c>
      <c r="C131" s="247">
        <v>5</v>
      </c>
      <c r="D131" s="35">
        <v>2</v>
      </c>
      <c r="E131" s="35">
        <v>0</v>
      </c>
      <c r="F131" s="45"/>
      <c r="G131" s="43" t="s">
        <v>392</v>
      </c>
      <c r="H131" s="60">
        <v>5054124</v>
      </c>
      <c r="I131" s="60">
        <v>4372752</v>
      </c>
      <c r="J131" s="60">
        <v>646068</v>
      </c>
      <c r="K131" s="60">
        <v>35304</v>
      </c>
      <c r="L131" s="60">
        <v>0</v>
      </c>
      <c r="M131" s="60">
        <v>0</v>
      </c>
      <c r="N131" s="85">
        <v>86.51</v>
      </c>
      <c r="O131" s="85">
        <v>12.78</v>
      </c>
      <c r="P131" s="86">
        <v>0.69</v>
      </c>
    </row>
    <row r="132" spans="1:16" ht="12.75">
      <c r="A132" s="246">
        <v>2</v>
      </c>
      <c r="B132" s="247">
        <v>5</v>
      </c>
      <c r="C132" s="247">
        <v>5</v>
      </c>
      <c r="D132" s="35">
        <v>2</v>
      </c>
      <c r="E132" s="35">
        <v>0</v>
      </c>
      <c r="F132" s="45"/>
      <c r="G132" s="43" t="s">
        <v>393</v>
      </c>
      <c r="H132" s="60">
        <v>2374676</v>
      </c>
      <c r="I132" s="60">
        <v>1485392</v>
      </c>
      <c r="J132" s="60">
        <v>889284</v>
      </c>
      <c r="K132" s="60">
        <v>0</v>
      </c>
      <c r="L132" s="60">
        <v>0</v>
      </c>
      <c r="M132" s="60">
        <v>0</v>
      </c>
      <c r="N132" s="85">
        <v>62.55</v>
      </c>
      <c r="O132" s="85">
        <v>37.44</v>
      </c>
      <c r="P132" s="86">
        <v>0</v>
      </c>
    </row>
    <row r="133" spans="1:16" ht="12.75">
      <c r="A133" s="246">
        <v>2</v>
      </c>
      <c r="B133" s="247">
        <v>3</v>
      </c>
      <c r="C133" s="247">
        <v>5</v>
      </c>
      <c r="D133" s="35">
        <v>2</v>
      </c>
      <c r="E133" s="35">
        <v>0</v>
      </c>
      <c r="F133" s="45"/>
      <c r="G133" s="43" t="s">
        <v>394</v>
      </c>
      <c r="H133" s="60">
        <v>1419370</v>
      </c>
      <c r="I133" s="60">
        <v>1058032</v>
      </c>
      <c r="J133" s="60">
        <v>361338</v>
      </c>
      <c r="K133" s="60">
        <v>0</v>
      </c>
      <c r="L133" s="60">
        <v>0</v>
      </c>
      <c r="M133" s="60">
        <v>0</v>
      </c>
      <c r="N133" s="85">
        <v>74.54</v>
      </c>
      <c r="O133" s="85">
        <v>25.45</v>
      </c>
      <c r="P133" s="86">
        <v>0</v>
      </c>
    </row>
    <row r="134" spans="1:16" ht="12.75">
      <c r="A134" s="246">
        <v>2</v>
      </c>
      <c r="B134" s="247">
        <v>26</v>
      </c>
      <c r="C134" s="247">
        <v>3</v>
      </c>
      <c r="D134" s="35">
        <v>2</v>
      </c>
      <c r="E134" s="35">
        <v>0</v>
      </c>
      <c r="F134" s="45"/>
      <c r="G134" s="43" t="s">
        <v>395</v>
      </c>
      <c r="H134" s="60">
        <v>3254178</v>
      </c>
      <c r="I134" s="60">
        <v>2118048</v>
      </c>
      <c r="J134" s="60">
        <v>1136130</v>
      </c>
      <c r="K134" s="60">
        <v>0</v>
      </c>
      <c r="L134" s="60">
        <v>0</v>
      </c>
      <c r="M134" s="60">
        <v>0</v>
      </c>
      <c r="N134" s="85">
        <v>65.08</v>
      </c>
      <c r="O134" s="85">
        <v>34.91</v>
      </c>
      <c r="P134" s="86">
        <v>0</v>
      </c>
    </row>
    <row r="135" spans="1:16" ht="12.75">
      <c r="A135" s="246">
        <v>2</v>
      </c>
      <c r="B135" s="247">
        <v>10</v>
      </c>
      <c r="C135" s="247">
        <v>6</v>
      </c>
      <c r="D135" s="35">
        <v>2</v>
      </c>
      <c r="E135" s="35">
        <v>0</v>
      </c>
      <c r="F135" s="45"/>
      <c r="G135" s="43" t="s">
        <v>396</v>
      </c>
      <c r="H135" s="60">
        <v>615008</v>
      </c>
      <c r="I135" s="60">
        <v>493832</v>
      </c>
      <c r="J135" s="60">
        <v>121176</v>
      </c>
      <c r="K135" s="60">
        <v>0</v>
      </c>
      <c r="L135" s="60">
        <v>0</v>
      </c>
      <c r="M135" s="60">
        <v>0</v>
      </c>
      <c r="N135" s="85">
        <v>80.29</v>
      </c>
      <c r="O135" s="85">
        <v>19.7</v>
      </c>
      <c r="P135" s="86">
        <v>0</v>
      </c>
    </row>
    <row r="136" spans="1:16" ht="12.75">
      <c r="A136" s="246">
        <v>2</v>
      </c>
      <c r="B136" s="247">
        <v>6</v>
      </c>
      <c r="C136" s="247">
        <v>8</v>
      </c>
      <c r="D136" s="35">
        <v>2</v>
      </c>
      <c r="E136" s="35">
        <v>0</v>
      </c>
      <c r="F136" s="45"/>
      <c r="G136" s="43" t="s">
        <v>397</v>
      </c>
      <c r="H136" s="60">
        <v>2492234</v>
      </c>
      <c r="I136" s="60">
        <v>2245760</v>
      </c>
      <c r="J136" s="60">
        <v>246474</v>
      </c>
      <c r="K136" s="60">
        <v>0</v>
      </c>
      <c r="L136" s="60">
        <v>0</v>
      </c>
      <c r="M136" s="60">
        <v>0</v>
      </c>
      <c r="N136" s="85">
        <v>90.11</v>
      </c>
      <c r="O136" s="85">
        <v>9.88</v>
      </c>
      <c r="P136" s="86">
        <v>0</v>
      </c>
    </row>
    <row r="137" spans="1:16" ht="12.75">
      <c r="A137" s="246">
        <v>2</v>
      </c>
      <c r="B137" s="247">
        <v>17</v>
      </c>
      <c r="C137" s="247">
        <v>3</v>
      </c>
      <c r="D137" s="35">
        <v>2</v>
      </c>
      <c r="E137" s="35">
        <v>0</v>
      </c>
      <c r="F137" s="45"/>
      <c r="G137" s="43" t="s">
        <v>398</v>
      </c>
      <c r="H137" s="60">
        <v>3326942</v>
      </c>
      <c r="I137" s="60">
        <v>2070296</v>
      </c>
      <c r="J137" s="60">
        <v>1256646</v>
      </c>
      <c r="K137" s="60">
        <v>0</v>
      </c>
      <c r="L137" s="60">
        <v>0</v>
      </c>
      <c r="M137" s="60">
        <v>0</v>
      </c>
      <c r="N137" s="85">
        <v>62.22</v>
      </c>
      <c r="O137" s="85">
        <v>37.77</v>
      </c>
      <c r="P137" s="86">
        <v>0</v>
      </c>
    </row>
    <row r="138" spans="1:16" ht="12.75">
      <c r="A138" s="246">
        <v>2</v>
      </c>
      <c r="B138" s="247">
        <v>16</v>
      </c>
      <c r="C138" s="247">
        <v>6</v>
      </c>
      <c r="D138" s="35">
        <v>2</v>
      </c>
      <c r="E138" s="35">
        <v>0</v>
      </c>
      <c r="F138" s="45"/>
      <c r="G138" s="43" t="s">
        <v>399</v>
      </c>
      <c r="H138" s="60">
        <v>2456938</v>
      </c>
      <c r="I138" s="60">
        <v>2198584</v>
      </c>
      <c r="J138" s="60">
        <v>258354</v>
      </c>
      <c r="K138" s="60">
        <v>0</v>
      </c>
      <c r="L138" s="60">
        <v>0</v>
      </c>
      <c r="M138" s="60">
        <v>0</v>
      </c>
      <c r="N138" s="85">
        <v>89.48</v>
      </c>
      <c r="O138" s="85">
        <v>10.51</v>
      </c>
      <c r="P138" s="86">
        <v>0</v>
      </c>
    </row>
    <row r="139" spans="1:16" ht="12.75">
      <c r="A139" s="246">
        <v>2</v>
      </c>
      <c r="B139" s="247">
        <v>11</v>
      </c>
      <c r="C139" s="247">
        <v>3</v>
      </c>
      <c r="D139" s="35">
        <v>2</v>
      </c>
      <c r="E139" s="35">
        <v>0</v>
      </c>
      <c r="F139" s="45"/>
      <c r="G139" s="43" t="s">
        <v>400</v>
      </c>
      <c r="H139" s="60">
        <v>3442400</v>
      </c>
      <c r="I139" s="60">
        <v>3442400</v>
      </c>
      <c r="J139" s="60">
        <v>0</v>
      </c>
      <c r="K139" s="60">
        <v>0</v>
      </c>
      <c r="L139" s="60">
        <v>0</v>
      </c>
      <c r="M139" s="60">
        <v>1125118.5</v>
      </c>
      <c r="N139" s="85">
        <v>100</v>
      </c>
      <c r="O139" s="85">
        <v>0</v>
      </c>
      <c r="P139" s="86">
        <v>0</v>
      </c>
    </row>
    <row r="140" spans="1:16" ht="12.75">
      <c r="A140" s="246">
        <v>2</v>
      </c>
      <c r="B140" s="247">
        <v>9</v>
      </c>
      <c r="C140" s="247">
        <v>8</v>
      </c>
      <c r="D140" s="35">
        <v>2</v>
      </c>
      <c r="E140" s="35">
        <v>0</v>
      </c>
      <c r="F140" s="45"/>
      <c r="G140" s="43" t="s">
        <v>401</v>
      </c>
      <c r="H140" s="60">
        <v>1833956</v>
      </c>
      <c r="I140" s="60">
        <v>1319648</v>
      </c>
      <c r="J140" s="60">
        <v>514308</v>
      </c>
      <c r="K140" s="60">
        <v>0</v>
      </c>
      <c r="L140" s="60">
        <v>0</v>
      </c>
      <c r="M140" s="60">
        <v>0</v>
      </c>
      <c r="N140" s="85">
        <v>71.95</v>
      </c>
      <c r="O140" s="85">
        <v>28.04</v>
      </c>
      <c r="P140" s="86">
        <v>0</v>
      </c>
    </row>
    <row r="141" spans="1:16" ht="12.75">
      <c r="A141" s="246">
        <v>2</v>
      </c>
      <c r="B141" s="247">
        <v>10</v>
      </c>
      <c r="C141" s="247">
        <v>7</v>
      </c>
      <c r="D141" s="35">
        <v>2</v>
      </c>
      <c r="E141" s="35">
        <v>0</v>
      </c>
      <c r="F141" s="45"/>
      <c r="G141" s="43" t="s">
        <v>402</v>
      </c>
      <c r="H141" s="60">
        <v>2387078</v>
      </c>
      <c r="I141" s="60">
        <v>1757816</v>
      </c>
      <c r="J141" s="60">
        <v>629262</v>
      </c>
      <c r="K141" s="60">
        <v>0</v>
      </c>
      <c r="L141" s="60">
        <v>0</v>
      </c>
      <c r="M141" s="60">
        <v>0</v>
      </c>
      <c r="N141" s="85">
        <v>73.63</v>
      </c>
      <c r="O141" s="85">
        <v>26.36</v>
      </c>
      <c r="P141" s="86">
        <v>0</v>
      </c>
    </row>
    <row r="142" spans="1:16" ht="12.75">
      <c r="A142" s="246">
        <v>2</v>
      </c>
      <c r="B142" s="247">
        <v>6</v>
      </c>
      <c r="C142" s="247">
        <v>9</v>
      </c>
      <c r="D142" s="35">
        <v>2</v>
      </c>
      <c r="E142" s="35">
        <v>0</v>
      </c>
      <c r="F142" s="45"/>
      <c r="G142" s="43" t="s">
        <v>403</v>
      </c>
      <c r="H142" s="60">
        <v>3126112</v>
      </c>
      <c r="I142" s="60">
        <v>2103424</v>
      </c>
      <c r="J142" s="60">
        <v>1022688</v>
      </c>
      <c r="K142" s="60">
        <v>0</v>
      </c>
      <c r="L142" s="60">
        <v>0</v>
      </c>
      <c r="M142" s="60">
        <v>0</v>
      </c>
      <c r="N142" s="85">
        <v>67.28</v>
      </c>
      <c r="O142" s="85">
        <v>32.71</v>
      </c>
      <c r="P142" s="86">
        <v>0</v>
      </c>
    </row>
    <row r="143" spans="1:16" ht="12.75">
      <c r="A143" s="246">
        <v>2</v>
      </c>
      <c r="B143" s="247">
        <v>21</v>
      </c>
      <c r="C143" s="247">
        <v>7</v>
      </c>
      <c r="D143" s="35">
        <v>2</v>
      </c>
      <c r="E143" s="35">
        <v>0</v>
      </c>
      <c r="F143" s="45"/>
      <c r="G143" s="43" t="s">
        <v>404</v>
      </c>
      <c r="H143" s="60">
        <v>2165238</v>
      </c>
      <c r="I143" s="60">
        <v>1437816</v>
      </c>
      <c r="J143" s="60">
        <v>727422</v>
      </c>
      <c r="K143" s="60">
        <v>0</v>
      </c>
      <c r="L143" s="60">
        <v>0</v>
      </c>
      <c r="M143" s="60">
        <v>0</v>
      </c>
      <c r="N143" s="85">
        <v>66.4</v>
      </c>
      <c r="O143" s="85">
        <v>33.59</v>
      </c>
      <c r="P143" s="86">
        <v>0</v>
      </c>
    </row>
    <row r="144" spans="1:16" ht="12.75">
      <c r="A144" s="246">
        <v>2</v>
      </c>
      <c r="B144" s="247">
        <v>24</v>
      </c>
      <c r="C144" s="247">
        <v>4</v>
      </c>
      <c r="D144" s="35">
        <v>2</v>
      </c>
      <c r="E144" s="35">
        <v>0</v>
      </c>
      <c r="F144" s="45"/>
      <c r="G144" s="43" t="s">
        <v>405</v>
      </c>
      <c r="H144" s="60">
        <v>3296992</v>
      </c>
      <c r="I144" s="60">
        <v>2118472</v>
      </c>
      <c r="J144" s="60">
        <v>1178520</v>
      </c>
      <c r="K144" s="60">
        <v>0</v>
      </c>
      <c r="L144" s="60">
        <v>0</v>
      </c>
      <c r="M144" s="60">
        <v>0</v>
      </c>
      <c r="N144" s="85">
        <v>64.25</v>
      </c>
      <c r="O144" s="85">
        <v>35.74</v>
      </c>
      <c r="P144" s="86">
        <v>0</v>
      </c>
    </row>
    <row r="145" spans="1:16" ht="12.75">
      <c r="A145" s="246">
        <v>2</v>
      </c>
      <c r="B145" s="247">
        <v>25</v>
      </c>
      <c r="C145" s="247">
        <v>5</v>
      </c>
      <c r="D145" s="35">
        <v>2</v>
      </c>
      <c r="E145" s="35">
        <v>0</v>
      </c>
      <c r="F145" s="45"/>
      <c r="G145" s="43" t="s">
        <v>406</v>
      </c>
      <c r="H145" s="60">
        <v>2747546</v>
      </c>
      <c r="I145" s="60">
        <v>2455040</v>
      </c>
      <c r="J145" s="60">
        <v>292506</v>
      </c>
      <c r="K145" s="60">
        <v>0</v>
      </c>
      <c r="L145" s="60">
        <v>0</v>
      </c>
      <c r="M145" s="60">
        <v>0</v>
      </c>
      <c r="N145" s="85">
        <v>89.35</v>
      </c>
      <c r="O145" s="85">
        <v>10.64</v>
      </c>
      <c r="P145" s="86">
        <v>0</v>
      </c>
    </row>
    <row r="146" spans="1:16" ht="12.75">
      <c r="A146" s="246">
        <v>2</v>
      </c>
      <c r="B146" s="247">
        <v>19</v>
      </c>
      <c r="C146" s="247">
        <v>7</v>
      </c>
      <c r="D146" s="35">
        <v>2</v>
      </c>
      <c r="E146" s="35">
        <v>0</v>
      </c>
      <c r="F146" s="45"/>
      <c r="G146" s="43" t="s">
        <v>344</v>
      </c>
      <c r="H146" s="60">
        <v>9156572</v>
      </c>
      <c r="I146" s="60">
        <v>7848824</v>
      </c>
      <c r="J146" s="60">
        <v>1307748</v>
      </c>
      <c r="K146" s="60">
        <v>0</v>
      </c>
      <c r="L146" s="60">
        <v>0</v>
      </c>
      <c r="M146" s="60">
        <v>0</v>
      </c>
      <c r="N146" s="85">
        <v>85.71</v>
      </c>
      <c r="O146" s="85">
        <v>14.28</v>
      </c>
      <c r="P146" s="86">
        <v>0</v>
      </c>
    </row>
    <row r="147" spans="1:16" ht="12.75">
      <c r="A147" s="246">
        <v>2</v>
      </c>
      <c r="B147" s="247">
        <v>18</v>
      </c>
      <c r="C147" s="247">
        <v>5</v>
      </c>
      <c r="D147" s="35">
        <v>2</v>
      </c>
      <c r="E147" s="35">
        <v>0</v>
      </c>
      <c r="F147" s="45"/>
      <c r="G147" s="43" t="s">
        <v>407</v>
      </c>
      <c r="H147" s="60">
        <v>3254904</v>
      </c>
      <c r="I147" s="60">
        <v>2310984</v>
      </c>
      <c r="J147" s="60">
        <v>931560</v>
      </c>
      <c r="K147" s="60">
        <v>12360</v>
      </c>
      <c r="L147" s="60">
        <v>0</v>
      </c>
      <c r="M147" s="60">
        <v>0</v>
      </c>
      <c r="N147" s="85">
        <v>71</v>
      </c>
      <c r="O147" s="85">
        <v>28.62</v>
      </c>
      <c r="P147" s="86">
        <v>0.37</v>
      </c>
    </row>
    <row r="148" spans="1:16" ht="12.75">
      <c r="A148" s="246">
        <v>2</v>
      </c>
      <c r="B148" s="247">
        <v>21</v>
      </c>
      <c r="C148" s="247">
        <v>8</v>
      </c>
      <c r="D148" s="35">
        <v>2</v>
      </c>
      <c r="E148" s="35">
        <v>0</v>
      </c>
      <c r="F148" s="45"/>
      <c r="G148" s="43" t="s">
        <v>408</v>
      </c>
      <c r="H148" s="60">
        <v>2519220</v>
      </c>
      <c r="I148" s="60">
        <v>1525656</v>
      </c>
      <c r="J148" s="60">
        <v>911100</v>
      </c>
      <c r="K148" s="60">
        <v>82464</v>
      </c>
      <c r="L148" s="60">
        <v>0</v>
      </c>
      <c r="M148" s="60">
        <v>0</v>
      </c>
      <c r="N148" s="85">
        <v>60.56</v>
      </c>
      <c r="O148" s="85">
        <v>36.16</v>
      </c>
      <c r="P148" s="86">
        <v>3.27</v>
      </c>
    </row>
    <row r="149" spans="1:16" ht="12.75">
      <c r="A149" s="246">
        <v>2</v>
      </c>
      <c r="B149" s="247">
        <v>1</v>
      </c>
      <c r="C149" s="247">
        <v>6</v>
      </c>
      <c r="D149" s="35">
        <v>2</v>
      </c>
      <c r="E149" s="35">
        <v>0</v>
      </c>
      <c r="F149" s="45"/>
      <c r="G149" s="43" t="s">
        <v>409</v>
      </c>
      <c r="H149" s="60">
        <v>4032814</v>
      </c>
      <c r="I149" s="60">
        <v>3706720</v>
      </c>
      <c r="J149" s="60">
        <v>326094</v>
      </c>
      <c r="K149" s="60">
        <v>0</v>
      </c>
      <c r="L149" s="60">
        <v>0</v>
      </c>
      <c r="M149" s="60">
        <v>0</v>
      </c>
      <c r="N149" s="85">
        <v>91.91</v>
      </c>
      <c r="O149" s="85">
        <v>8.08</v>
      </c>
      <c r="P149" s="86">
        <v>0</v>
      </c>
    </row>
    <row r="150" spans="1:16" ht="12.75">
      <c r="A150" s="246">
        <v>2</v>
      </c>
      <c r="B150" s="247">
        <v>5</v>
      </c>
      <c r="C150" s="247">
        <v>6</v>
      </c>
      <c r="D150" s="35">
        <v>2</v>
      </c>
      <c r="E150" s="35">
        <v>0</v>
      </c>
      <c r="F150" s="45"/>
      <c r="G150" s="43" t="s">
        <v>410</v>
      </c>
      <c r="H150" s="60">
        <v>2407760</v>
      </c>
      <c r="I150" s="60">
        <v>1734080</v>
      </c>
      <c r="J150" s="60">
        <v>673680</v>
      </c>
      <c r="K150" s="60">
        <v>0</v>
      </c>
      <c r="L150" s="60">
        <v>0</v>
      </c>
      <c r="M150" s="60">
        <v>0</v>
      </c>
      <c r="N150" s="85">
        <v>72.02</v>
      </c>
      <c r="O150" s="85">
        <v>27.97</v>
      </c>
      <c r="P150" s="86">
        <v>0</v>
      </c>
    </row>
    <row r="151" spans="1:16" ht="12.75">
      <c r="A151" s="246">
        <v>2</v>
      </c>
      <c r="B151" s="247">
        <v>22</v>
      </c>
      <c r="C151" s="247">
        <v>2</v>
      </c>
      <c r="D151" s="35">
        <v>2</v>
      </c>
      <c r="E151" s="35">
        <v>0</v>
      </c>
      <c r="F151" s="45"/>
      <c r="G151" s="43" t="s">
        <v>411</v>
      </c>
      <c r="H151" s="60">
        <v>5572784</v>
      </c>
      <c r="I151" s="60">
        <v>3521552</v>
      </c>
      <c r="J151" s="60">
        <v>2046972</v>
      </c>
      <c r="K151" s="60">
        <v>4260</v>
      </c>
      <c r="L151" s="60">
        <v>0</v>
      </c>
      <c r="M151" s="60">
        <v>0</v>
      </c>
      <c r="N151" s="85">
        <v>63.19</v>
      </c>
      <c r="O151" s="85">
        <v>36.73</v>
      </c>
      <c r="P151" s="86">
        <v>0.07</v>
      </c>
    </row>
    <row r="152" spans="1:16" ht="12.75">
      <c r="A152" s="246">
        <v>2</v>
      </c>
      <c r="B152" s="247">
        <v>20</v>
      </c>
      <c r="C152" s="247">
        <v>4</v>
      </c>
      <c r="D152" s="35">
        <v>2</v>
      </c>
      <c r="E152" s="35">
        <v>0</v>
      </c>
      <c r="F152" s="45"/>
      <c r="G152" s="43" t="s">
        <v>412</v>
      </c>
      <c r="H152" s="60">
        <v>3694140</v>
      </c>
      <c r="I152" s="60">
        <v>3422448</v>
      </c>
      <c r="J152" s="60">
        <v>271692</v>
      </c>
      <c r="K152" s="60">
        <v>0</v>
      </c>
      <c r="L152" s="60">
        <v>0</v>
      </c>
      <c r="M152" s="60">
        <v>0</v>
      </c>
      <c r="N152" s="85">
        <v>92.64</v>
      </c>
      <c r="O152" s="85">
        <v>7.35</v>
      </c>
      <c r="P152" s="86">
        <v>0</v>
      </c>
    </row>
    <row r="153" spans="1:16" ht="12.75">
      <c r="A153" s="246">
        <v>2</v>
      </c>
      <c r="B153" s="247">
        <v>26</v>
      </c>
      <c r="C153" s="247">
        <v>5</v>
      </c>
      <c r="D153" s="35">
        <v>2</v>
      </c>
      <c r="E153" s="35">
        <v>0</v>
      </c>
      <c r="F153" s="45"/>
      <c r="G153" s="43" t="s">
        <v>413</v>
      </c>
      <c r="H153" s="60">
        <v>3220734</v>
      </c>
      <c r="I153" s="60">
        <v>2199744</v>
      </c>
      <c r="J153" s="60">
        <v>1020990</v>
      </c>
      <c r="K153" s="60">
        <v>0</v>
      </c>
      <c r="L153" s="60">
        <v>0</v>
      </c>
      <c r="M153" s="60">
        <v>0</v>
      </c>
      <c r="N153" s="85">
        <v>68.29</v>
      </c>
      <c r="O153" s="85">
        <v>31.7</v>
      </c>
      <c r="P153" s="86">
        <v>0</v>
      </c>
    </row>
    <row r="154" spans="1:16" ht="12.75">
      <c r="A154" s="246">
        <v>2</v>
      </c>
      <c r="B154" s="247">
        <v>20</v>
      </c>
      <c r="C154" s="247">
        <v>5</v>
      </c>
      <c r="D154" s="35">
        <v>2</v>
      </c>
      <c r="E154" s="35">
        <v>0</v>
      </c>
      <c r="F154" s="45"/>
      <c r="G154" s="43" t="s">
        <v>414</v>
      </c>
      <c r="H154" s="60">
        <v>3452848</v>
      </c>
      <c r="I154" s="60">
        <v>2488600</v>
      </c>
      <c r="J154" s="60">
        <v>964248</v>
      </c>
      <c r="K154" s="60">
        <v>0</v>
      </c>
      <c r="L154" s="60">
        <v>0</v>
      </c>
      <c r="M154" s="60">
        <v>0</v>
      </c>
      <c r="N154" s="85">
        <v>72.07</v>
      </c>
      <c r="O154" s="85">
        <v>27.92</v>
      </c>
      <c r="P154" s="86">
        <v>0</v>
      </c>
    </row>
    <row r="155" spans="1:16" ht="12.75">
      <c r="A155" s="246">
        <v>2</v>
      </c>
      <c r="B155" s="247">
        <v>25</v>
      </c>
      <c r="C155" s="247">
        <v>7</v>
      </c>
      <c r="D155" s="35">
        <v>2</v>
      </c>
      <c r="E155" s="35">
        <v>0</v>
      </c>
      <c r="F155" s="45"/>
      <c r="G155" s="43" t="s">
        <v>350</v>
      </c>
      <c r="H155" s="60">
        <v>3096232</v>
      </c>
      <c r="I155" s="60">
        <v>2671360</v>
      </c>
      <c r="J155" s="60">
        <v>424872</v>
      </c>
      <c r="K155" s="60">
        <v>0</v>
      </c>
      <c r="L155" s="60">
        <v>0</v>
      </c>
      <c r="M155" s="60">
        <v>0</v>
      </c>
      <c r="N155" s="85">
        <v>86.27</v>
      </c>
      <c r="O155" s="85">
        <v>13.72</v>
      </c>
      <c r="P155" s="86">
        <v>0</v>
      </c>
    </row>
    <row r="156" spans="1:16" ht="12.75">
      <c r="A156" s="246">
        <v>2</v>
      </c>
      <c r="B156" s="247">
        <v>26</v>
      </c>
      <c r="C156" s="247">
        <v>6</v>
      </c>
      <c r="D156" s="35">
        <v>2</v>
      </c>
      <c r="E156" s="35">
        <v>0</v>
      </c>
      <c r="F156" s="45"/>
      <c r="G156" s="43" t="s">
        <v>351</v>
      </c>
      <c r="H156" s="60">
        <v>3829058</v>
      </c>
      <c r="I156" s="60">
        <v>3363752</v>
      </c>
      <c r="J156" s="60">
        <v>432990</v>
      </c>
      <c r="K156" s="60">
        <v>32316</v>
      </c>
      <c r="L156" s="60">
        <v>0</v>
      </c>
      <c r="M156" s="60">
        <v>0</v>
      </c>
      <c r="N156" s="85">
        <v>87.84</v>
      </c>
      <c r="O156" s="85">
        <v>11.3</v>
      </c>
      <c r="P156" s="86">
        <v>0.84</v>
      </c>
    </row>
    <row r="157" spans="1:16" ht="12.75">
      <c r="A157" s="246">
        <v>2</v>
      </c>
      <c r="B157" s="247">
        <v>23</v>
      </c>
      <c r="C157" s="247">
        <v>9</v>
      </c>
      <c r="D157" s="35">
        <v>2</v>
      </c>
      <c r="E157" s="35">
        <v>0</v>
      </c>
      <c r="F157" s="45"/>
      <c r="G157" s="43" t="s">
        <v>415</v>
      </c>
      <c r="H157" s="60">
        <v>3569718</v>
      </c>
      <c r="I157" s="60">
        <v>2961456</v>
      </c>
      <c r="J157" s="60">
        <v>608262</v>
      </c>
      <c r="K157" s="60">
        <v>0</v>
      </c>
      <c r="L157" s="60">
        <v>0</v>
      </c>
      <c r="M157" s="60">
        <v>0</v>
      </c>
      <c r="N157" s="85">
        <v>82.96</v>
      </c>
      <c r="O157" s="85">
        <v>17.03</v>
      </c>
      <c r="P157" s="86">
        <v>0</v>
      </c>
    </row>
    <row r="158" spans="1:16" ht="12.75">
      <c r="A158" s="246">
        <v>2</v>
      </c>
      <c r="B158" s="247">
        <v>3</v>
      </c>
      <c r="C158" s="247">
        <v>6</v>
      </c>
      <c r="D158" s="35">
        <v>2</v>
      </c>
      <c r="E158" s="35">
        <v>0</v>
      </c>
      <c r="F158" s="45"/>
      <c r="G158" s="43" t="s">
        <v>416</v>
      </c>
      <c r="H158" s="60">
        <v>1909598</v>
      </c>
      <c r="I158" s="60">
        <v>1475984</v>
      </c>
      <c r="J158" s="60">
        <v>433614</v>
      </c>
      <c r="K158" s="60">
        <v>0</v>
      </c>
      <c r="L158" s="60">
        <v>0</v>
      </c>
      <c r="M158" s="60">
        <v>0</v>
      </c>
      <c r="N158" s="85">
        <v>77.29</v>
      </c>
      <c r="O158" s="85">
        <v>22.7</v>
      </c>
      <c r="P158" s="86">
        <v>0</v>
      </c>
    </row>
    <row r="159" spans="1:16" s="105" customFormat="1" ht="15">
      <c r="A159" s="248"/>
      <c r="B159" s="249"/>
      <c r="C159" s="249"/>
      <c r="D159" s="112"/>
      <c r="E159" s="112"/>
      <c r="F159" s="113" t="s">
        <v>417</v>
      </c>
      <c r="G159" s="114"/>
      <c r="H159" s="115">
        <v>319537972</v>
      </c>
      <c r="I159" s="115">
        <v>250669576</v>
      </c>
      <c r="J159" s="115">
        <v>64309830</v>
      </c>
      <c r="K159" s="115">
        <v>4558566</v>
      </c>
      <c r="L159" s="115">
        <v>0</v>
      </c>
      <c r="M159" s="115">
        <v>17835568</v>
      </c>
      <c r="N159" s="142">
        <v>78.4475079537652</v>
      </c>
      <c r="O159" s="142">
        <v>20.125880375807103</v>
      </c>
      <c r="P159" s="143">
        <v>1.4266116704277012</v>
      </c>
    </row>
    <row r="160" spans="1:16" ht="12.75">
      <c r="A160" s="246">
        <v>2</v>
      </c>
      <c r="B160" s="247">
        <v>24</v>
      </c>
      <c r="C160" s="247">
        <v>1</v>
      </c>
      <c r="D160" s="35">
        <v>3</v>
      </c>
      <c r="E160" s="35">
        <v>0</v>
      </c>
      <c r="F160" s="45"/>
      <c r="G160" s="43" t="s">
        <v>418</v>
      </c>
      <c r="H160" s="60">
        <v>2513346</v>
      </c>
      <c r="I160" s="60">
        <v>1723632</v>
      </c>
      <c r="J160" s="60">
        <v>737466</v>
      </c>
      <c r="K160" s="60">
        <v>52248</v>
      </c>
      <c r="L160" s="60">
        <v>0</v>
      </c>
      <c r="M160" s="60">
        <v>0</v>
      </c>
      <c r="N160" s="85">
        <v>68.57</v>
      </c>
      <c r="O160" s="85">
        <v>29.34</v>
      </c>
      <c r="P160" s="86">
        <v>2.07</v>
      </c>
    </row>
    <row r="161" spans="1:16" ht="12.75">
      <c r="A161" s="246">
        <v>2</v>
      </c>
      <c r="B161" s="247">
        <v>14</v>
      </c>
      <c r="C161" s="247">
        <v>2</v>
      </c>
      <c r="D161" s="35">
        <v>3</v>
      </c>
      <c r="E161" s="35">
        <v>0</v>
      </c>
      <c r="F161" s="45"/>
      <c r="G161" s="43" t="s">
        <v>419</v>
      </c>
      <c r="H161" s="60">
        <v>5553470</v>
      </c>
      <c r="I161" s="60">
        <v>3585848</v>
      </c>
      <c r="J161" s="60">
        <v>1888542</v>
      </c>
      <c r="K161" s="60">
        <v>79080</v>
      </c>
      <c r="L161" s="60">
        <v>0</v>
      </c>
      <c r="M161" s="60">
        <v>0</v>
      </c>
      <c r="N161" s="85">
        <v>64.56</v>
      </c>
      <c r="O161" s="85">
        <v>34</v>
      </c>
      <c r="P161" s="86">
        <v>1.42</v>
      </c>
    </row>
    <row r="162" spans="1:16" ht="12.75">
      <c r="A162" s="246">
        <v>2</v>
      </c>
      <c r="B162" s="247">
        <v>25</v>
      </c>
      <c r="C162" s="247">
        <v>3</v>
      </c>
      <c r="D162" s="35">
        <v>3</v>
      </c>
      <c r="E162" s="35">
        <v>0</v>
      </c>
      <c r="F162" s="45"/>
      <c r="G162" s="43" t="s">
        <v>420</v>
      </c>
      <c r="H162" s="60">
        <v>10138288</v>
      </c>
      <c r="I162" s="60">
        <v>10044328</v>
      </c>
      <c r="J162" s="60">
        <v>0</v>
      </c>
      <c r="K162" s="60">
        <v>93960</v>
      </c>
      <c r="L162" s="60">
        <v>0</v>
      </c>
      <c r="M162" s="60">
        <v>5301153</v>
      </c>
      <c r="N162" s="85">
        <v>99.07</v>
      </c>
      <c r="O162" s="85">
        <v>0</v>
      </c>
      <c r="P162" s="86">
        <v>0.92</v>
      </c>
    </row>
    <row r="163" spans="1:16" ht="12.75">
      <c r="A163" s="246">
        <v>2</v>
      </c>
      <c r="B163" s="247">
        <v>5</v>
      </c>
      <c r="C163" s="247">
        <v>2</v>
      </c>
      <c r="D163" s="35">
        <v>3</v>
      </c>
      <c r="E163" s="35">
        <v>0</v>
      </c>
      <c r="F163" s="45"/>
      <c r="G163" s="43" t="s">
        <v>421</v>
      </c>
      <c r="H163" s="60">
        <v>5986070</v>
      </c>
      <c r="I163" s="60">
        <v>3038000</v>
      </c>
      <c r="J163" s="60">
        <v>2771160</v>
      </c>
      <c r="K163" s="60">
        <v>176910</v>
      </c>
      <c r="L163" s="60">
        <v>0</v>
      </c>
      <c r="M163" s="60">
        <v>0</v>
      </c>
      <c r="N163" s="85">
        <v>50.75</v>
      </c>
      <c r="O163" s="85">
        <v>46.29</v>
      </c>
      <c r="P163" s="86">
        <v>2.95</v>
      </c>
    </row>
    <row r="164" spans="1:16" ht="12.75">
      <c r="A164" s="246">
        <v>2</v>
      </c>
      <c r="B164" s="247">
        <v>22</v>
      </c>
      <c r="C164" s="247">
        <v>1</v>
      </c>
      <c r="D164" s="35">
        <v>3</v>
      </c>
      <c r="E164" s="35">
        <v>0</v>
      </c>
      <c r="F164" s="45"/>
      <c r="G164" s="43" t="s">
        <v>422</v>
      </c>
      <c r="H164" s="60">
        <v>3914214</v>
      </c>
      <c r="I164" s="60">
        <v>3827496</v>
      </c>
      <c r="J164" s="60">
        <v>0</v>
      </c>
      <c r="K164" s="60">
        <v>86718</v>
      </c>
      <c r="L164" s="60">
        <v>0</v>
      </c>
      <c r="M164" s="60">
        <v>0</v>
      </c>
      <c r="N164" s="85">
        <v>97.78</v>
      </c>
      <c r="O164" s="85">
        <v>0</v>
      </c>
      <c r="P164" s="86">
        <v>2.21</v>
      </c>
    </row>
    <row r="165" spans="1:16" ht="12.75">
      <c r="A165" s="246">
        <v>2</v>
      </c>
      <c r="B165" s="247">
        <v>8</v>
      </c>
      <c r="C165" s="247">
        <v>6</v>
      </c>
      <c r="D165" s="35">
        <v>3</v>
      </c>
      <c r="E165" s="35">
        <v>0</v>
      </c>
      <c r="F165" s="45"/>
      <c r="G165" s="43" t="s">
        <v>423</v>
      </c>
      <c r="H165" s="60">
        <v>8545654</v>
      </c>
      <c r="I165" s="60">
        <v>4952056</v>
      </c>
      <c r="J165" s="60">
        <v>3317904</v>
      </c>
      <c r="K165" s="60">
        <v>275694</v>
      </c>
      <c r="L165" s="60">
        <v>0</v>
      </c>
      <c r="M165" s="60">
        <v>0</v>
      </c>
      <c r="N165" s="85">
        <v>57.94</v>
      </c>
      <c r="O165" s="85">
        <v>38.82</v>
      </c>
      <c r="P165" s="86">
        <v>3.22</v>
      </c>
    </row>
    <row r="166" spans="1:16" ht="12.75">
      <c r="A166" s="246">
        <v>2</v>
      </c>
      <c r="B166" s="247">
        <v>16</v>
      </c>
      <c r="C166" s="247">
        <v>1</v>
      </c>
      <c r="D166" s="35">
        <v>3</v>
      </c>
      <c r="E166" s="35">
        <v>0</v>
      </c>
      <c r="F166" s="45"/>
      <c r="G166" s="43" t="s">
        <v>424</v>
      </c>
      <c r="H166" s="60">
        <v>4814468</v>
      </c>
      <c r="I166" s="60">
        <v>4011464</v>
      </c>
      <c r="J166" s="60">
        <v>685242</v>
      </c>
      <c r="K166" s="60">
        <v>117762</v>
      </c>
      <c r="L166" s="60">
        <v>0</v>
      </c>
      <c r="M166" s="60">
        <v>0</v>
      </c>
      <c r="N166" s="85">
        <v>83.32</v>
      </c>
      <c r="O166" s="85">
        <v>14.23</v>
      </c>
      <c r="P166" s="86">
        <v>2.44</v>
      </c>
    </row>
    <row r="167" spans="1:16" ht="12.75">
      <c r="A167" s="246">
        <v>2</v>
      </c>
      <c r="B167" s="247">
        <v>21</v>
      </c>
      <c r="C167" s="247">
        <v>5</v>
      </c>
      <c r="D167" s="35">
        <v>3</v>
      </c>
      <c r="E167" s="35">
        <v>0</v>
      </c>
      <c r="F167" s="45"/>
      <c r="G167" s="43" t="s">
        <v>425</v>
      </c>
      <c r="H167" s="60">
        <v>4868332</v>
      </c>
      <c r="I167" s="60">
        <v>2916832</v>
      </c>
      <c r="J167" s="60">
        <v>1808382</v>
      </c>
      <c r="K167" s="60">
        <v>143118</v>
      </c>
      <c r="L167" s="60">
        <v>0</v>
      </c>
      <c r="M167" s="60">
        <v>0</v>
      </c>
      <c r="N167" s="85">
        <v>59.91</v>
      </c>
      <c r="O167" s="85">
        <v>37.14</v>
      </c>
      <c r="P167" s="86">
        <v>2.93</v>
      </c>
    </row>
    <row r="168" spans="1:16" ht="12.75">
      <c r="A168" s="246">
        <v>2</v>
      </c>
      <c r="B168" s="247">
        <v>4</v>
      </c>
      <c r="C168" s="247">
        <v>1</v>
      </c>
      <c r="D168" s="35">
        <v>3</v>
      </c>
      <c r="E168" s="35">
        <v>0</v>
      </c>
      <c r="F168" s="45"/>
      <c r="G168" s="43" t="s">
        <v>426</v>
      </c>
      <c r="H168" s="60">
        <v>10446432</v>
      </c>
      <c r="I168" s="60">
        <v>7607736</v>
      </c>
      <c r="J168" s="60">
        <v>2708226</v>
      </c>
      <c r="K168" s="60">
        <v>130470</v>
      </c>
      <c r="L168" s="60">
        <v>0</v>
      </c>
      <c r="M168" s="60">
        <v>0</v>
      </c>
      <c r="N168" s="85">
        <v>72.82</v>
      </c>
      <c r="O168" s="85">
        <v>25.92</v>
      </c>
      <c r="P168" s="86">
        <v>1.24</v>
      </c>
    </row>
    <row r="169" spans="1:16" ht="12.75">
      <c r="A169" s="246">
        <v>2</v>
      </c>
      <c r="B169" s="247">
        <v>12</v>
      </c>
      <c r="C169" s="247">
        <v>1</v>
      </c>
      <c r="D169" s="35">
        <v>3</v>
      </c>
      <c r="E169" s="35">
        <v>0</v>
      </c>
      <c r="F169" s="45"/>
      <c r="G169" s="43" t="s">
        <v>427</v>
      </c>
      <c r="H169" s="60">
        <v>4128844</v>
      </c>
      <c r="I169" s="60">
        <v>2772040</v>
      </c>
      <c r="J169" s="60">
        <v>1331406</v>
      </c>
      <c r="K169" s="60">
        <v>25398</v>
      </c>
      <c r="L169" s="60">
        <v>0</v>
      </c>
      <c r="M169" s="60">
        <v>0</v>
      </c>
      <c r="N169" s="85">
        <v>67.13</v>
      </c>
      <c r="O169" s="85">
        <v>32.24</v>
      </c>
      <c r="P169" s="86">
        <v>0.61</v>
      </c>
    </row>
    <row r="170" spans="1:16" ht="12.75">
      <c r="A170" s="246">
        <v>2</v>
      </c>
      <c r="B170" s="247">
        <v>19</v>
      </c>
      <c r="C170" s="247">
        <v>4</v>
      </c>
      <c r="D170" s="35">
        <v>3</v>
      </c>
      <c r="E170" s="35">
        <v>0</v>
      </c>
      <c r="F170" s="45"/>
      <c r="G170" s="43" t="s">
        <v>428</v>
      </c>
      <c r="H170" s="60">
        <v>4415508</v>
      </c>
      <c r="I170" s="60">
        <v>3143904</v>
      </c>
      <c r="J170" s="60">
        <v>1250718</v>
      </c>
      <c r="K170" s="60">
        <v>20886</v>
      </c>
      <c r="L170" s="60">
        <v>0</v>
      </c>
      <c r="M170" s="60">
        <v>0</v>
      </c>
      <c r="N170" s="85">
        <v>71.2</v>
      </c>
      <c r="O170" s="85">
        <v>28.32</v>
      </c>
      <c r="P170" s="86">
        <v>0.47</v>
      </c>
    </row>
    <row r="171" spans="1:16" ht="12.75">
      <c r="A171" s="246">
        <v>2</v>
      </c>
      <c r="B171" s="247">
        <v>15</v>
      </c>
      <c r="C171" s="247">
        <v>3</v>
      </c>
      <c r="D171" s="35">
        <v>3</v>
      </c>
      <c r="E171" s="35">
        <v>0</v>
      </c>
      <c r="F171" s="45"/>
      <c r="G171" s="43" t="s">
        <v>429</v>
      </c>
      <c r="H171" s="60">
        <v>7580626</v>
      </c>
      <c r="I171" s="60">
        <v>7432960</v>
      </c>
      <c r="J171" s="60">
        <v>0</v>
      </c>
      <c r="K171" s="60">
        <v>147666</v>
      </c>
      <c r="L171" s="60">
        <v>0</v>
      </c>
      <c r="M171" s="60">
        <v>0</v>
      </c>
      <c r="N171" s="85">
        <v>98.05</v>
      </c>
      <c r="O171" s="85">
        <v>0</v>
      </c>
      <c r="P171" s="86">
        <v>1.94</v>
      </c>
    </row>
    <row r="172" spans="1:16" ht="12.75">
      <c r="A172" s="246">
        <v>2</v>
      </c>
      <c r="B172" s="247">
        <v>23</v>
      </c>
      <c r="C172" s="247">
        <v>4</v>
      </c>
      <c r="D172" s="35">
        <v>3</v>
      </c>
      <c r="E172" s="35">
        <v>0</v>
      </c>
      <c r="F172" s="45"/>
      <c r="G172" s="43" t="s">
        <v>430</v>
      </c>
      <c r="H172" s="60">
        <v>7062748</v>
      </c>
      <c r="I172" s="60">
        <v>6889816</v>
      </c>
      <c r="J172" s="60">
        <v>172932</v>
      </c>
      <c r="K172" s="60">
        <v>0</v>
      </c>
      <c r="L172" s="60">
        <v>0</v>
      </c>
      <c r="M172" s="60">
        <v>0</v>
      </c>
      <c r="N172" s="85">
        <v>97.55</v>
      </c>
      <c r="O172" s="85">
        <v>2.44</v>
      </c>
      <c r="P172" s="86">
        <v>0</v>
      </c>
    </row>
    <row r="173" spans="1:16" ht="12.75">
      <c r="A173" s="246">
        <v>2</v>
      </c>
      <c r="B173" s="247">
        <v>8</v>
      </c>
      <c r="C173" s="247">
        <v>8</v>
      </c>
      <c r="D173" s="35">
        <v>3</v>
      </c>
      <c r="E173" s="35">
        <v>0</v>
      </c>
      <c r="F173" s="45"/>
      <c r="G173" s="43" t="s">
        <v>431</v>
      </c>
      <c r="H173" s="60">
        <v>3595368</v>
      </c>
      <c r="I173" s="60">
        <v>2580432</v>
      </c>
      <c r="J173" s="60">
        <v>910386</v>
      </c>
      <c r="K173" s="60">
        <v>104550</v>
      </c>
      <c r="L173" s="60">
        <v>0</v>
      </c>
      <c r="M173" s="60">
        <v>0</v>
      </c>
      <c r="N173" s="85">
        <v>71.77</v>
      </c>
      <c r="O173" s="85">
        <v>25.32</v>
      </c>
      <c r="P173" s="86">
        <v>2.9</v>
      </c>
    </row>
    <row r="174" spans="1:16" ht="12.75">
      <c r="A174" s="246">
        <v>2</v>
      </c>
      <c r="B174" s="247">
        <v>10</v>
      </c>
      <c r="C174" s="247">
        <v>3</v>
      </c>
      <c r="D174" s="35">
        <v>3</v>
      </c>
      <c r="E174" s="35">
        <v>0</v>
      </c>
      <c r="F174" s="45"/>
      <c r="G174" s="43" t="s">
        <v>432</v>
      </c>
      <c r="H174" s="60">
        <v>5710362</v>
      </c>
      <c r="I174" s="60">
        <v>3995136</v>
      </c>
      <c r="J174" s="60">
        <v>1526184</v>
      </c>
      <c r="K174" s="60">
        <v>189042</v>
      </c>
      <c r="L174" s="60">
        <v>0</v>
      </c>
      <c r="M174" s="60">
        <v>0</v>
      </c>
      <c r="N174" s="85">
        <v>69.96</v>
      </c>
      <c r="O174" s="85">
        <v>26.72</v>
      </c>
      <c r="P174" s="86">
        <v>3.31</v>
      </c>
    </row>
    <row r="175" spans="1:16" ht="12.75">
      <c r="A175" s="246">
        <v>2</v>
      </c>
      <c r="B175" s="247">
        <v>7</v>
      </c>
      <c r="C175" s="247">
        <v>3</v>
      </c>
      <c r="D175" s="35">
        <v>3</v>
      </c>
      <c r="E175" s="35">
        <v>0</v>
      </c>
      <c r="F175" s="45"/>
      <c r="G175" s="43" t="s">
        <v>433</v>
      </c>
      <c r="H175" s="60">
        <v>5924680</v>
      </c>
      <c r="I175" s="60">
        <v>3564496</v>
      </c>
      <c r="J175" s="60">
        <v>2322246</v>
      </c>
      <c r="K175" s="60">
        <v>37938</v>
      </c>
      <c r="L175" s="60">
        <v>0</v>
      </c>
      <c r="M175" s="60">
        <v>0</v>
      </c>
      <c r="N175" s="85">
        <v>60.16</v>
      </c>
      <c r="O175" s="85">
        <v>39.19</v>
      </c>
      <c r="P175" s="86">
        <v>0.64</v>
      </c>
    </row>
    <row r="176" spans="1:16" ht="12.75">
      <c r="A176" s="246">
        <v>2</v>
      </c>
      <c r="B176" s="247">
        <v>12</v>
      </c>
      <c r="C176" s="247">
        <v>2</v>
      </c>
      <c r="D176" s="35">
        <v>3</v>
      </c>
      <c r="E176" s="35">
        <v>0</v>
      </c>
      <c r="F176" s="45"/>
      <c r="G176" s="43" t="s">
        <v>434</v>
      </c>
      <c r="H176" s="60">
        <v>5373238</v>
      </c>
      <c r="I176" s="60">
        <v>3566272</v>
      </c>
      <c r="J176" s="60">
        <v>1692864</v>
      </c>
      <c r="K176" s="60">
        <v>114102</v>
      </c>
      <c r="L176" s="60">
        <v>0</v>
      </c>
      <c r="M176" s="60">
        <v>0</v>
      </c>
      <c r="N176" s="85">
        <v>66.37</v>
      </c>
      <c r="O176" s="85">
        <v>31.5</v>
      </c>
      <c r="P176" s="86">
        <v>2.12</v>
      </c>
    </row>
    <row r="177" spans="1:16" ht="12.75">
      <c r="A177" s="246">
        <v>2</v>
      </c>
      <c r="B177" s="247">
        <v>12</v>
      </c>
      <c r="C177" s="247">
        <v>3</v>
      </c>
      <c r="D177" s="35">
        <v>3</v>
      </c>
      <c r="E177" s="35">
        <v>0</v>
      </c>
      <c r="F177" s="45"/>
      <c r="G177" s="43" t="s">
        <v>435</v>
      </c>
      <c r="H177" s="60">
        <v>7211436</v>
      </c>
      <c r="I177" s="60">
        <v>5690976</v>
      </c>
      <c r="J177" s="60">
        <v>1473576</v>
      </c>
      <c r="K177" s="60">
        <v>46884</v>
      </c>
      <c r="L177" s="60">
        <v>0</v>
      </c>
      <c r="M177" s="60">
        <v>0</v>
      </c>
      <c r="N177" s="85">
        <v>78.91</v>
      </c>
      <c r="O177" s="85">
        <v>20.43</v>
      </c>
      <c r="P177" s="86">
        <v>0.65</v>
      </c>
    </row>
    <row r="178" spans="1:16" ht="12.75">
      <c r="A178" s="246">
        <v>2</v>
      </c>
      <c r="B178" s="247">
        <v>21</v>
      </c>
      <c r="C178" s="247">
        <v>6</v>
      </c>
      <c r="D178" s="35">
        <v>3</v>
      </c>
      <c r="E178" s="35">
        <v>0</v>
      </c>
      <c r="F178" s="45"/>
      <c r="G178" s="43" t="s">
        <v>436</v>
      </c>
      <c r="H178" s="60">
        <v>3443088</v>
      </c>
      <c r="I178" s="60">
        <v>2693712</v>
      </c>
      <c r="J178" s="60">
        <v>638844</v>
      </c>
      <c r="K178" s="60">
        <v>110532</v>
      </c>
      <c r="L178" s="60">
        <v>0</v>
      </c>
      <c r="M178" s="60">
        <v>0</v>
      </c>
      <c r="N178" s="85">
        <v>78.23</v>
      </c>
      <c r="O178" s="85">
        <v>18.55</v>
      </c>
      <c r="P178" s="86">
        <v>3.21</v>
      </c>
    </row>
    <row r="179" spans="1:16" ht="12.75">
      <c r="A179" s="246">
        <v>2</v>
      </c>
      <c r="B179" s="247">
        <v>14</v>
      </c>
      <c r="C179" s="247">
        <v>5</v>
      </c>
      <c r="D179" s="35">
        <v>3</v>
      </c>
      <c r="E179" s="35">
        <v>0</v>
      </c>
      <c r="F179" s="45"/>
      <c r="G179" s="43" t="s">
        <v>437</v>
      </c>
      <c r="H179" s="60">
        <v>3204936</v>
      </c>
      <c r="I179" s="60">
        <v>2844240</v>
      </c>
      <c r="J179" s="60">
        <v>360696</v>
      </c>
      <c r="K179" s="60">
        <v>0</v>
      </c>
      <c r="L179" s="60">
        <v>0</v>
      </c>
      <c r="M179" s="60">
        <v>0</v>
      </c>
      <c r="N179" s="85">
        <v>88.74</v>
      </c>
      <c r="O179" s="85">
        <v>11.25</v>
      </c>
      <c r="P179" s="86">
        <v>0</v>
      </c>
    </row>
    <row r="180" spans="1:16" ht="12.75">
      <c r="A180" s="246">
        <v>2</v>
      </c>
      <c r="B180" s="247">
        <v>8</v>
      </c>
      <c r="C180" s="247">
        <v>10</v>
      </c>
      <c r="D180" s="35">
        <v>3</v>
      </c>
      <c r="E180" s="35">
        <v>0</v>
      </c>
      <c r="F180" s="45"/>
      <c r="G180" s="43" t="s">
        <v>438</v>
      </c>
      <c r="H180" s="60">
        <v>4935466</v>
      </c>
      <c r="I180" s="60">
        <v>3028816</v>
      </c>
      <c r="J180" s="60">
        <v>1835970</v>
      </c>
      <c r="K180" s="60">
        <v>70680</v>
      </c>
      <c r="L180" s="60">
        <v>0</v>
      </c>
      <c r="M180" s="60">
        <v>0</v>
      </c>
      <c r="N180" s="85">
        <v>61.36</v>
      </c>
      <c r="O180" s="85">
        <v>37.19</v>
      </c>
      <c r="P180" s="86">
        <v>1.43</v>
      </c>
    </row>
    <row r="181" spans="1:16" ht="12.75">
      <c r="A181" s="246">
        <v>2</v>
      </c>
      <c r="B181" s="247">
        <v>13</v>
      </c>
      <c r="C181" s="247">
        <v>3</v>
      </c>
      <c r="D181" s="35">
        <v>3</v>
      </c>
      <c r="E181" s="35">
        <v>0</v>
      </c>
      <c r="F181" s="45"/>
      <c r="G181" s="43" t="s">
        <v>439</v>
      </c>
      <c r="H181" s="60">
        <v>12490224</v>
      </c>
      <c r="I181" s="60">
        <v>9790224</v>
      </c>
      <c r="J181" s="60">
        <v>2693790</v>
      </c>
      <c r="K181" s="60">
        <v>6210</v>
      </c>
      <c r="L181" s="60">
        <v>0</v>
      </c>
      <c r="M181" s="60">
        <v>0</v>
      </c>
      <c r="N181" s="85">
        <v>78.38</v>
      </c>
      <c r="O181" s="85">
        <v>21.56</v>
      </c>
      <c r="P181" s="86">
        <v>0.04</v>
      </c>
    </row>
    <row r="182" spans="1:16" ht="12.75">
      <c r="A182" s="246">
        <v>2</v>
      </c>
      <c r="B182" s="247">
        <v>12</v>
      </c>
      <c r="C182" s="247">
        <v>4</v>
      </c>
      <c r="D182" s="35">
        <v>3</v>
      </c>
      <c r="E182" s="35">
        <v>0</v>
      </c>
      <c r="F182" s="45"/>
      <c r="G182" s="43" t="s">
        <v>440</v>
      </c>
      <c r="H182" s="60">
        <v>6049128</v>
      </c>
      <c r="I182" s="60">
        <v>4473432</v>
      </c>
      <c r="J182" s="60">
        <v>1463886</v>
      </c>
      <c r="K182" s="60">
        <v>111810</v>
      </c>
      <c r="L182" s="60">
        <v>0</v>
      </c>
      <c r="M182" s="60">
        <v>0</v>
      </c>
      <c r="N182" s="85">
        <v>73.95</v>
      </c>
      <c r="O182" s="85">
        <v>24.19</v>
      </c>
      <c r="P182" s="86">
        <v>1.84</v>
      </c>
    </row>
    <row r="183" spans="1:16" ht="12.75">
      <c r="A183" s="246">
        <v>2</v>
      </c>
      <c r="B183" s="247">
        <v>2</v>
      </c>
      <c r="C183" s="247">
        <v>7</v>
      </c>
      <c r="D183" s="35">
        <v>3</v>
      </c>
      <c r="E183" s="35">
        <v>0</v>
      </c>
      <c r="F183" s="45"/>
      <c r="G183" s="43" t="s">
        <v>441</v>
      </c>
      <c r="H183" s="60">
        <v>2420386</v>
      </c>
      <c r="I183" s="60">
        <v>1922176</v>
      </c>
      <c r="J183" s="60">
        <v>493260</v>
      </c>
      <c r="K183" s="60">
        <v>4950</v>
      </c>
      <c r="L183" s="60">
        <v>0</v>
      </c>
      <c r="M183" s="60">
        <v>0</v>
      </c>
      <c r="N183" s="85">
        <v>79.41</v>
      </c>
      <c r="O183" s="85">
        <v>20.37</v>
      </c>
      <c r="P183" s="86">
        <v>0.2</v>
      </c>
    </row>
    <row r="184" spans="1:16" ht="12.75">
      <c r="A184" s="246">
        <v>2</v>
      </c>
      <c r="B184" s="247">
        <v>1</v>
      </c>
      <c r="C184" s="247">
        <v>4</v>
      </c>
      <c r="D184" s="35">
        <v>3</v>
      </c>
      <c r="E184" s="35">
        <v>0</v>
      </c>
      <c r="F184" s="45"/>
      <c r="G184" s="43" t="s">
        <v>442</v>
      </c>
      <c r="H184" s="60">
        <v>9178370</v>
      </c>
      <c r="I184" s="60">
        <v>7460576</v>
      </c>
      <c r="J184" s="60">
        <v>1492488</v>
      </c>
      <c r="K184" s="60">
        <v>225306</v>
      </c>
      <c r="L184" s="60">
        <v>0</v>
      </c>
      <c r="M184" s="60">
        <v>0</v>
      </c>
      <c r="N184" s="85">
        <v>81.28</v>
      </c>
      <c r="O184" s="85">
        <v>16.26</v>
      </c>
      <c r="P184" s="86">
        <v>2.45</v>
      </c>
    </row>
    <row r="185" spans="1:16" ht="12.75">
      <c r="A185" s="246">
        <v>2</v>
      </c>
      <c r="B185" s="247">
        <v>20</v>
      </c>
      <c r="C185" s="247">
        <v>1</v>
      </c>
      <c r="D185" s="35">
        <v>3</v>
      </c>
      <c r="E185" s="35">
        <v>0</v>
      </c>
      <c r="F185" s="45"/>
      <c r="G185" s="43" t="s">
        <v>443</v>
      </c>
      <c r="H185" s="60">
        <v>6669366</v>
      </c>
      <c r="I185" s="60">
        <v>6423840</v>
      </c>
      <c r="J185" s="60">
        <v>234678</v>
      </c>
      <c r="K185" s="60">
        <v>10848</v>
      </c>
      <c r="L185" s="60">
        <v>0</v>
      </c>
      <c r="M185" s="60">
        <v>0</v>
      </c>
      <c r="N185" s="85">
        <v>96.31</v>
      </c>
      <c r="O185" s="85">
        <v>3.51</v>
      </c>
      <c r="P185" s="86">
        <v>0.16</v>
      </c>
    </row>
    <row r="186" spans="1:16" ht="12.75">
      <c r="A186" s="246">
        <v>2</v>
      </c>
      <c r="B186" s="247">
        <v>10</v>
      </c>
      <c r="C186" s="247">
        <v>5</v>
      </c>
      <c r="D186" s="35">
        <v>3</v>
      </c>
      <c r="E186" s="35">
        <v>0</v>
      </c>
      <c r="F186" s="45"/>
      <c r="G186" s="43" t="s">
        <v>444</v>
      </c>
      <c r="H186" s="60">
        <v>3727698</v>
      </c>
      <c r="I186" s="60">
        <v>2635944</v>
      </c>
      <c r="J186" s="60">
        <v>1070040</v>
      </c>
      <c r="K186" s="60">
        <v>21714</v>
      </c>
      <c r="L186" s="60">
        <v>0</v>
      </c>
      <c r="M186" s="60">
        <v>0</v>
      </c>
      <c r="N186" s="85">
        <v>70.71</v>
      </c>
      <c r="O186" s="85">
        <v>28.7</v>
      </c>
      <c r="P186" s="86">
        <v>0.58</v>
      </c>
    </row>
    <row r="187" spans="1:16" ht="12.75">
      <c r="A187" s="246">
        <v>2</v>
      </c>
      <c r="B187" s="247">
        <v>25</v>
      </c>
      <c r="C187" s="247">
        <v>4</v>
      </c>
      <c r="D187" s="35">
        <v>3</v>
      </c>
      <c r="E187" s="35">
        <v>0</v>
      </c>
      <c r="F187" s="45"/>
      <c r="G187" s="43" t="s">
        <v>445</v>
      </c>
      <c r="H187" s="60">
        <v>4364050</v>
      </c>
      <c r="I187" s="60">
        <v>2923048</v>
      </c>
      <c r="J187" s="60">
        <v>1401804</v>
      </c>
      <c r="K187" s="60">
        <v>39198</v>
      </c>
      <c r="L187" s="60">
        <v>0</v>
      </c>
      <c r="M187" s="60">
        <v>0</v>
      </c>
      <c r="N187" s="85">
        <v>66.98</v>
      </c>
      <c r="O187" s="85">
        <v>32.12</v>
      </c>
      <c r="P187" s="86">
        <v>0.89</v>
      </c>
    </row>
    <row r="188" spans="1:16" ht="12.75">
      <c r="A188" s="246">
        <v>2</v>
      </c>
      <c r="B188" s="247">
        <v>16</v>
      </c>
      <c r="C188" s="247">
        <v>4</v>
      </c>
      <c r="D188" s="35">
        <v>3</v>
      </c>
      <c r="E188" s="35">
        <v>0</v>
      </c>
      <c r="F188" s="45"/>
      <c r="G188" s="43" t="s">
        <v>446</v>
      </c>
      <c r="H188" s="60">
        <v>9230684</v>
      </c>
      <c r="I188" s="60">
        <v>9140096</v>
      </c>
      <c r="J188" s="60">
        <v>0</v>
      </c>
      <c r="K188" s="60">
        <v>90588</v>
      </c>
      <c r="L188" s="60">
        <v>0</v>
      </c>
      <c r="M188" s="60">
        <v>12410832</v>
      </c>
      <c r="N188" s="85">
        <v>99.01</v>
      </c>
      <c r="O188" s="85">
        <v>0</v>
      </c>
      <c r="P188" s="86">
        <v>0.98</v>
      </c>
    </row>
    <row r="189" spans="1:16" ht="12.75">
      <c r="A189" s="246">
        <v>2</v>
      </c>
      <c r="B189" s="247">
        <v>9</v>
      </c>
      <c r="C189" s="247">
        <v>7</v>
      </c>
      <c r="D189" s="35">
        <v>3</v>
      </c>
      <c r="E189" s="35">
        <v>0</v>
      </c>
      <c r="F189" s="45"/>
      <c r="G189" s="43" t="s">
        <v>447</v>
      </c>
      <c r="H189" s="60">
        <v>3432180</v>
      </c>
      <c r="I189" s="60">
        <v>3130536</v>
      </c>
      <c r="J189" s="60">
        <v>301644</v>
      </c>
      <c r="K189" s="60">
        <v>0</v>
      </c>
      <c r="L189" s="60">
        <v>0</v>
      </c>
      <c r="M189" s="60">
        <v>0</v>
      </c>
      <c r="N189" s="85">
        <v>91.21</v>
      </c>
      <c r="O189" s="85">
        <v>8.78</v>
      </c>
      <c r="P189" s="86">
        <v>0</v>
      </c>
    </row>
    <row r="190" spans="1:16" ht="12.75">
      <c r="A190" s="246">
        <v>2</v>
      </c>
      <c r="B190" s="247">
        <v>20</v>
      </c>
      <c r="C190" s="247">
        <v>2</v>
      </c>
      <c r="D190" s="35">
        <v>3</v>
      </c>
      <c r="E190" s="35">
        <v>0</v>
      </c>
      <c r="F190" s="45"/>
      <c r="G190" s="43" t="s">
        <v>448</v>
      </c>
      <c r="H190" s="60">
        <v>5813756</v>
      </c>
      <c r="I190" s="60">
        <v>3960632</v>
      </c>
      <c r="J190" s="60">
        <v>1792614</v>
      </c>
      <c r="K190" s="60">
        <v>60510</v>
      </c>
      <c r="L190" s="60">
        <v>0</v>
      </c>
      <c r="M190" s="60">
        <v>0</v>
      </c>
      <c r="N190" s="85">
        <v>68.12</v>
      </c>
      <c r="O190" s="85">
        <v>30.83</v>
      </c>
      <c r="P190" s="86">
        <v>1.04</v>
      </c>
    </row>
    <row r="191" spans="1:16" ht="12.75">
      <c r="A191" s="246">
        <v>2</v>
      </c>
      <c r="B191" s="247">
        <v>16</v>
      </c>
      <c r="C191" s="247">
        <v>5</v>
      </c>
      <c r="D191" s="35">
        <v>3</v>
      </c>
      <c r="E191" s="35">
        <v>0</v>
      </c>
      <c r="F191" s="45"/>
      <c r="G191" s="43" t="s">
        <v>449</v>
      </c>
      <c r="H191" s="60">
        <v>4857978</v>
      </c>
      <c r="I191" s="60">
        <v>3709272</v>
      </c>
      <c r="J191" s="60">
        <v>1058958</v>
      </c>
      <c r="K191" s="60">
        <v>89748</v>
      </c>
      <c r="L191" s="60">
        <v>0</v>
      </c>
      <c r="M191" s="60">
        <v>0</v>
      </c>
      <c r="N191" s="85">
        <v>76.35</v>
      </c>
      <c r="O191" s="85">
        <v>21.79</v>
      </c>
      <c r="P191" s="86">
        <v>1.84</v>
      </c>
    </row>
    <row r="192" spans="1:16" ht="12.75">
      <c r="A192" s="246">
        <v>2</v>
      </c>
      <c r="B192" s="247">
        <v>8</v>
      </c>
      <c r="C192" s="247">
        <v>12</v>
      </c>
      <c r="D192" s="35">
        <v>3</v>
      </c>
      <c r="E192" s="35">
        <v>0</v>
      </c>
      <c r="F192" s="45"/>
      <c r="G192" s="43" t="s">
        <v>450</v>
      </c>
      <c r="H192" s="60">
        <v>4863170</v>
      </c>
      <c r="I192" s="60">
        <v>3382496</v>
      </c>
      <c r="J192" s="60">
        <v>1354860</v>
      </c>
      <c r="K192" s="60">
        <v>125814</v>
      </c>
      <c r="L192" s="60">
        <v>0</v>
      </c>
      <c r="M192" s="60">
        <v>0</v>
      </c>
      <c r="N192" s="85">
        <v>69.55</v>
      </c>
      <c r="O192" s="85">
        <v>27.85</v>
      </c>
      <c r="P192" s="86">
        <v>2.58</v>
      </c>
    </row>
    <row r="193" spans="1:16" ht="12.75">
      <c r="A193" s="246">
        <v>2</v>
      </c>
      <c r="B193" s="247">
        <v>23</v>
      </c>
      <c r="C193" s="247">
        <v>8</v>
      </c>
      <c r="D193" s="35">
        <v>3</v>
      </c>
      <c r="E193" s="35">
        <v>0</v>
      </c>
      <c r="F193" s="45"/>
      <c r="G193" s="43" t="s">
        <v>451</v>
      </c>
      <c r="H193" s="60">
        <v>6575320</v>
      </c>
      <c r="I193" s="60">
        <v>6575320</v>
      </c>
      <c r="J193" s="60">
        <v>0</v>
      </c>
      <c r="K193" s="60">
        <v>0</v>
      </c>
      <c r="L193" s="60">
        <v>0</v>
      </c>
      <c r="M193" s="60">
        <v>123583</v>
      </c>
      <c r="N193" s="85">
        <v>100</v>
      </c>
      <c r="O193" s="85">
        <v>0</v>
      </c>
      <c r="P193" s="86">
        <v>0</v>
      </c>
    </row>
    <row r="194" spans="1:16" ht="12.75">
      <c r="A194" s="246">
        <v>2</v>
      </c>
      <c r="B194" s="247">
        <v>23</v>
      </c>
      <c r="C194" s="247">
        <v>7</v>
      </c>
      <c r="D194" s="35">
        <v>3</v>
      </c>
      <c r="E194" s="35">
        <v>0</v>
      </c>
      <c r="F194" s="45"/>
      <c r="G194" s="43" t="s">
        <v>452</v>
      </c>
      <c r="H194" s="60">
        <v>4063756</v>
      </c>
      <c r="I194" s="60">
        <v>3589648</v>
      </c>
      <c r="J194" s="60">
        <v>440142</v>
      </c>
      <c r="K194" s="60">
        <v>33966</v>
      </c>
      <c r="L194" s="60">
        <v>0</v>
      </c>
      <c r="M194" s="60">
        <v>0</v>
      </c>
      <c r="N194" s="85">
        <v>88.33</v>
      </c>
      <c r="O194" s="85">
        <v>10.83</v>
      </c>
      <c r="P194" s="86">
        <v>0.83</v>
      </c>
    </row>
    <row r="195" spans="1:16" ht="12.75">
      <c r="A195" s="246">
        <v>2</v>
      </c>
      <c r="B195" s="247">
        <v>8</v>
      </c>
      <c r="C195" s="247">
        <v>13</v>
      </c>
      <c r="D195" s="35">
        <v>3</v>
      </c>
      <c r="E195" s="35">
        <v>0</v>
      </c>
      <c r="F195" s="45"/>
      <c r="G195" s="43" t="s">
        <v>453</v>
      </c>
      <c r="H195" s="60">
        <v>3054240</v>
      </c>
      <c r="I195" s="60">
        <v>2229288</v>
      </c>
      <c r="J195" s="60">
        <v>739878</v>
      </c>
      <c r="K195" s="60">
        <v>85074</v>
      </c>
      <c r="L195" s="60">
        <v>0</v>
      </c>
      <c r="M195" s="60">
        <v>0</v>
      </c>
      <c r="N195" s="85">
        <v>72.98</v>
      </c>
      <c r="O195" s="85">
        <v>24.22</v>
      </c>
      <c r="P195" s="86">
        <v>2.78</v>
      </c>
    </row>
    <row r="196" spans="1:16" ht="12.75">
      <c r="A196" s="246">
        <v>2</v>
      </c>
      <c r="B196" s="247">
        <v>19</v>
      </c>
      <c r="C196" s="247">
        <v>6</v>
      </c>
      <c r="D196" s="35">
        <v>3</v>
      </c>
      <c r="E196" s="35">
        <v>0</v>
      </c>
      <c r="F196" s="45"/>
      <c r="G196" s="43" t="s">
        <v>454</v>
      </c>
      <c r="H196" s="60">
        <v>8114024</v>
      </c>
      <c r="I196" s="60">
        <v>8114024</v>
      </c>
      <c r="J196" s="60">
        <v>0</v>
      </c>
      <c r="K196" s="60">
        <v>0</v>
      </c>
      <c r="L196" s="60">
        <v>0</v>
      </c>
      <c r="M196" s="60">
        <v>0</v>
      </c>
      <c r="N196" s="85">
        <v>100</v>
      </c>
      <c r="O196" s="85">
        <v>0</v>
      </c>
      <c r="P196" s="86">
        <v>0</v>
      </c>
    </row>
    <row r="197" spans="1:16" ht="12.75">
      <c r="A197" s="246">
        <v>2</v>
      </c>
      <c r="B197" s="247">
        <v>17</v>
      </c>
      <c r="C197" s="247">
        <v>4</v>
      </c>
      <c r="D197" s="35">
        <v>3</v>
      </c>
      <c r="E197" s="35">
        <v>0</v>
      </c>
      <c r="F197" s="45"/>
      <c r="G197" s="43" t="s">
        <v>455</v>
      </c>
      <c r="H197" s="60">
        <v>7441074</v>
      </c>
      <c r="I197" s="60">
        <v>7139472</v>
      </c>
      <c r="J197" s="60">
        <v>0</v>
      </c>
      <c r="K197" s="60">
        <v>301602</v>
      </c>
      <c r="L197" s="60">
        <v>0</v>
      </c>
      <c r="M197" s="60">
        <v>0</v>
      </c>
      <c r="N197" s="85">
        <v>95.94</v>
      </c>
      <c r="O197" s="85">
        <v>0</v>
      </c>
      <c r="P197" s="86">
        <v>4.05</v>
      </c>
    </row>
    <row r="198" spans="1:16" ht="12.75">
      <c r="A198" s="246">
        <v>2</v>
      </c>
      <c r="B198" s="247">
        <v>14</v>
      </c>
      <c r="C198" s="247">
        <v>7</v>
      </c>
      <c r="D198" s="35">
        <v>3</v>
      </c>
      <c r="E198" s="35">
        <v>0</v>
      </c>
      <c r="F198" s="45"/>
      <c r="G198" s="43" t="s">
        <v>456</v>
      </c>
      <c r="H198" s="60">
        <v>7316808</v>
      </c>
      <c r="I198" s="60">
        <v>5542680</v>
      </c>
      <c r="J198" s="60">
        <v>1580064</v>
      </c>
      <c r="K198" s="60">
        <v>194064</v>
      </c>
      <c r="L198" s="60">
        <v>0</v>
      </c>
      <c r="M198" s="60">
        <v>0</v>
      </c>
      <c r="N198" s="85">
        <v>75.75</v>
      </c>
      <c r="O198" s="85">
        <v>21.59</v>
      </c>
      <c r="P198" s="86">
        <v>2.65</v>
      </c>
    </row>
    <row r="199" spans="1:16" ht="12.75">
      <c r="A199" s="246">
        <v>2</v>
      </c>
      <c r="B199" s="247">
        <v>8</v>
      </c>
      <c r="C199" s="247">
        <v>14</v>
      </c>
      <c r="D199" s="35">
        <v>3</v>
      </c>
      <c r="E199" s="35">
        <v>0</v>
      </c>
      <c r="F199" s="45"/>
      <c r="G199" s="43" t="s">
        <v>457</v>
      </c>
      <c r="H199" s="60">
        <v>2867418</v>
      </c>
      <c r="I199" s="60">
        <v>1530552</v>
      </c>
      <c r="J199" s="60">
        <v>1260072</v>
      </c>
      <c r="K199" s="60">
        <v>76794</v>
      </c>
      <c r="L199" s="60">
        <v>0</v>
      </c>
      <c r="M199" s="60">
        <v>0</v>
      </c>
      <c r="N199" s="85">
        <v>53.37</v>
      </c>
      <c r="O199" s="85">
        <v>43.94</v>
      </c>
      <c r="P199" s="86">
        <v>2.67</v>
      </c>
    </row>
    <row r="200" spans="1:16" ht="12.75">
      <c r="A200" s="246">
        <v>2</v>
      </c>
      <c r="B200" s="247">
        <v>11</v>
      </c>
      <c r="C200" s="247">
        <v>4</v>
      </c>
      <c r="D200" s="35">
        <v>3</v>
      </c>
      <c r="E200" s="35">
        <v>0</v>
      </c>
      <c r="F200" s="45"/>
      <c r="G200" s="43" t="s">
        <v>458</v>
      </c>
      <c r="H200" s="60">
        <v>4388478</v>
      </c>
      <c r="I200" s="60">
        <v>3089688</v>
      </c>
      <c r="J200" s="60">
        <v>1266150</v>
      </c>
      <c r="K200" s="60">
        <v>32640</v>
      </c>
      <c r="L200" s="60">
        <v>0</v>
      </c>
      <c r="M200" s="60">
        <v>0</v>
      </c>
      <c r="N200" s="85">
        <v>70.4</v>
      </c>
      <c r="O200" s="85">
        <v>28.85</v>
      </c>
      <c r="P200" s="86">
        <v>0.74</v>
      </c>
    </row>
    <row r="201" spans="1:16" ht="12.75">
      <c r="A201" s="246">
        <v>2</v>
      </c>
      <c r="B201" s="247">
        <v>18</v>
      </c>
      <c r="C201" s="247">
        <v>4</v>
      </c>
      <c r="D201" s="35">
        <v>3</v>
      </c>
      <c r="E201" s="35">
        <v>0</v>
      </c>
      <c r="F201" s="45"/>
      <c r="G201" s="43" t="s">
        <v>459</v>
      </c>
      <c r="H201" s="60">
        <v>7296492</v>
      </c>
      <c r="I201" s="60">
        <v>6772992</v>
      </c>
      <c r="J201" s="60">
        <v>523500</v>
      </c>
      <c r="K201" s="60">
        <v>0</v>
      </c>
      <c r="L201" s="60">
        <v>0</v>
      </c>
      <c r="M201" s="60">
        <v>0</v>
      </c>
      <c r="N201" s="85">
        <v>92.82</v>
      </c>
      <c r="O201" s="85">
        <v>7.17</v>
      </c>
      <c r="P201" s="86">
        <v>0</v>
      </c>
    </row>
    <row r="202" spans="1:16" ht="12.75">
      <c r="A202" s="246">
        <v>2</v>
      </c>
      <c r="B202" s="247">
        <v>26</v>
      </c>
      <c r="C202" s="247">
        <v>4</v>
      </c>
      <c r="D202" s="35">
        <v>3</v>
      </c>
      <c r="E202" s="35">
        <v>0</v>
      </c>
      <c r="F202" s="45"/>
      <c r="G202" s="43" t="s">
        <v>460</v>
      </c>
      <c r="H202" s="60">
        <v>4348674</v>
      </c>
      <c r="I202" s="60">
        <v>3040200</v>
      </c>
      <c r="J202" s="60">
        <v>1245762</v>
      </c>
      <c r="K202" s="60">
        <v>62712</v>
      </c>
      <c r="L202" s="60">
        <v>0</v>
      </c>
      <c r="M202" s="60">
        <v>0</v>
      </c>
      <c r="N202" s="85">
        <v>69.91</v>
      </c>
      <c r="O202" s="85">
        <v>28.64</v>
      </c>
      <c r="P202" s="86">
        <v>1.44</v>
      </c>
    </row>
    <row r="203" spans="1:16" ht="12.75">
      <c r="A203" s="246">
        <v>2</v>
      </c>
      <c r="B203" s="247">
        <v>20</v>
      </c>
      <c r="C203" s="247">
        <v>3</v>
      </c>
      <c r="D203" s="35">
        <v>3</v>
      </c>
      <c r="E203" s="35">
        <v>0</v>
      </c>
      <c r="F203" s="45"/>
      <c r="G203" s="43" t="s">
        <v>461</v>
      </c>
      <c r="H203" s="60">
        <v>8525068</v>
      </c>
      <c r="I203" s="60">
        <v>7409320</v>
      </c>
      <c r="J203" s="60">
        <v>1069368</v>
      </c>
      <c r="K203" s="60">
        <v>46380</v>
      </c>
      <c r="L203" s="60">
        <v>0</v>
      </c>
      <c r="M203" s="60">
        <v>0</v>
      </c>
      <c r="N203" s="85">
        <v>86.91</v>
      </c>
      <c r="O203" s="85">
        <v>12.54</v>
      </c>
      <c r="P203" s="86">
        <v>0.54</v>
      </c>
    </row>
    <row r="204" spans="1:16" ht="12.75">
      <c r="A204" s="246">
        <v>2</v>
      </c>
      <c r="B204" s="247">
        <v>14</v>
      </c>
      <c r="C204" s="247">
        <v>8</v>
      </c>
      <c r="D204" s="35">
        <v>3</v>
      </c>
      <c r="E204" s="35">
        <v>0</v>
      </c>
      <c r="F204" s="45"/>
      <c r="G204" s="43" t="s">
        <v>462</v>
      </c>
      <c r="H204" s="60">
        <v>4809284</v>
      </c>
      <c r="I204" s="60">
        <v>4220048</v>
      </c>
      <c r="J204" s="60">
        <v>485478</v>
      </c>
      <c r="K204" s="60">
        <v>103758</v>
      </c>
      <c r="L204" s="60">
        <v>0</v>
      </c>
      <c r="M204" s="60">
        <v>0</v>
      </c>
      <c r="N204" s="85">
        <v>87.74</v>
      </c>
      <c r="O204" s="85">
        <v>10.09</v>
      </c>
      <c r="P204" s="86">
        <v>2.15</v>
      </c>
    </row>
    <row r="205" spans="1:16" ht="12.75">
      <c r="A205" s="246">
        <v>2</v>
      </c>
      <c r="B205" s="247">
        <v>4</v>
      </c>
      <c r="C205" s="247">
        <v>4</v>
      </c>
      <c r="D205" s="35">
        <v>3</v>
      </c>
      <c r="E205" s="35">
        <v>0</v>
      </c>
      <c r="F205" s="45"/>
      <c r="G205" s="43" t="s">
        <v>463</v>
      </c>
      <c r="H205" s="60">
        <v>4921100</v>
      </c>
      <c r="I205" s="60">
        <v>3550160</v>
      </c>
      <c r="J205" s="60">
        <v>1317426</v>
      </c>
      <c r="K205" s="60">
        <v>53514</v>
      </c>
      <c r="L205" s="60">
        <v>0</v>
      </c>
      <c r="M205" s="60">
        <v>0</v>
      </c>
      <c r="N205" s="85">
        <v>72.14</v>
      </c>
      <c r="O205" s="85">
        <v>26.77</v>
      </c>
      <c r="P205" s="86">
        <v>1.08</v>
      </c>
    </row>
    <row r="206" spans="1:16" ht="12.75">
      <c r="A206" s="246">
        <v>2</v>
      </c>
      <c r="B206" s="247">
        <v>25</v>
      </c>
      <c r="C206" s="247">
        <v>6</v>
      </c>
      <c r="D206" s="35">
        <v>3</v>
      </c>
      <c r="E206" s="35">
        <v>0</v>
      </c>
      <c r="F206" s="45"/>
      <c r="G206" s="43" t="s">
        <v>464</v>
      </c>
      <c r="H206" s="60">
        <v>5399326</v>
      </c>
      <c r="I206" s="60">
        <v>3853336</v>
      </c>
      <c r="J206" s="60">
        <v>1497774</v>
      </c>
      <c r="K206" s="60">
        <v>48216</v>
      </c>
      <c r="L206" s="60">
        <v>0</v>
      </c>
      <c r="M206" s="60">
        <v>0</v>
      </c>
      <c r="N206" s="85">
        <v>71.36</v>
      </c>
      <c r="O206" s="85">
        <v>27.74</v>
      </c>
      <c r="P206" s="86">
        <v>0.89</v>
      </c>
    </row>
    <row r="207" spans="1:16" ht="12.75">
      <c r="A207" s="246">
        <v>2</v>
      </c>
      <c r="B207" s="247">
        <v>17</v>
      </c>
      <c r="C207" s="247">
        <v>5</v>
      </c>
      <c r="D207" s="35">
        <v>3</v>
      </c>
      <c r="E207" s="35">
        <v>0</v>
      </c>
      <c r="F207" s="45"/>
      <c r="G207" s="43" t="s">
        <v>465</v>
      </c>
      <c r="H207" s="60">
        <v>5051134</v>
      </c>
      <c r="I207" s="60">
        <v>3526072</v>
      </c>
      <c r="J207" s="60">
        <v>1525062</v>
      </c>
      <c r="K207" s="60">
        <v>0</v>
      </c>
      <c r="L207" s="60">
        <v>0</v>
      </c>
      <c r="M207" s="60">
        <v>0</v>
      </c>
      <c r="N207" s="85">
        <v>69.8</v>
      </c>
      <c r="O207" s="85">
        <v>30.19</v>
      </c>
      <c r="P207" s="86">
        <v>0</v>
      </c>
    </row>
    <row r="208" spans="1:16" ht="12.75">
      <c r="A208" s="246">
        <v>2</v>
      </c>
      <c r="B208" s="247">
        <v>12</v>
      </c>
      <c r="C208" s="247">
        <v>5</v>
      </c>
      <c r="D208" s="35">
        <v>3</v>
      </c>
      <c r="E208" s="35">
        <v>0</v>
      </c>
      <c r="F208" s="45"/>
      <c r="G208" s="43" t="s">
        <v>466</v>
      </c>
      <c r="H208" s="60">
        <v>2432848</v>
      </c>
      <c r="I208" s="60">
        <v>1384456</v>
      </c>
      <c r="J208" s="60">
        <v>1009908</v>
      </c>
      <c r="K208" s="60">
        <v>38484</v>
      </c>
      <c r="L208" s="60">
        <v>0</v>
      </c>
      <c r="M208" s="60">
        <v>0</v>
      </c>
      <c r="N208" s="85">
        <v>56.9</v>
      </c>
      <c r="O208" s="85">
        <v>41.51</v>
      </c>
      <c r="P208" s="86">
        <v>1.58</v>
      </c>
    </row>
    <row r="209" spans="1:16" ht="12.75">
      <c r="A209" s="246">
        <v>2</v>
      </c>
      <c r="B209" s="247">
        <v>22</v>
      </c>
      <c r="C209" s="247">
        <v>3</v>
      </c>
      <c r="D209" s="35">
        <v>3</v>
      </c>
      <c r="E209" s="35">
        <v>0</v>
      </c>
      <c r="F209" s="45"/>
      <c r="G209" s="43" t="s">
        <v>467</v>
      </c>
      <c r="H209" s="60">
        <v>9603588</v>
      </c>
      <c r="I209" s="60">
        <v>6782064</v>
      </c>
      <c r="J209" s="60">
        <v>2640216</v>
      </c>
      <c r="K209" s="60">
        <v>181308</v>
      </c>
      <c r="L209" s="60">
        <v>0</v>
      </c>
      <c r="M209" s="60">
        <v>0</v>
      </c>
      <c r="N209" s="85">
        <v>70.62</v>
      </c>
      <c r="O209" s="85">
        <v>27.49</v>
      </c>
      <c r="P209" s="86">
        <v>1.88</v>
      </c>
    </row>
    <row r="210" spans="1:16" ht="12.75">
      <c r="A210" s="246">
        <v>2</v>
      </c>
      <c r="B210" s="247">
        <v>24</v>
      </c>
      <c r="C210" s="247">
        <v>5</v>
      </c>
      <c r="D210" s="35">
        <v>3</v>
      </c>
      <c r="E210" s="35">
        <v>0</v>
      </c>
      <c r="F210" s="45"/>
      <c r="G210" s="43" t="s">
        <v>468</v>
      </c>
      <c r="H210" s="60">
        <v>7571182</v>
      </c>
      <c r="I210" s="60">
        <v>7081456</v>
      </c>
      <c r="J210" s="60">
        <v>239274</v>
      </c>
      <c r="K210" s="60">
        <v>250452</v>
      </c>
      <c r="L210" s="60">
        <v>0</v>
      </c>
      <c r="M210" s="60">
        <v>0</v>
      </c>
      <c r="N210" s="85">
        <v>93.53</v>
      </c>
      <c r="O210" s="85">
        <v>3.16</v>
      </c>
      <c r="P210" s="86">
        <v>3.3</v>
      </c>
    </row>
    <row r="211" spans="1:16" ht="12.75">
      <c r="A211" s="246">
        <v>2</v>
      </c>
      <c r="B211" s="247">
        <v>24</v>
      </c>
      <c r="C211" s="247">
        <v>6</v>
      </c>
      <c r="D211" s="35">
        <v>3</v>
      </c>
      <c r="E211" s="35">
        <v>0</v>
      </c>
      <c r="F211" s="45"/>
      <c r="G211" s="43" t="s">
        <v>469</v>
      </c>
      <c r="H211" s="60">
        <v>8585664</v>
      </c>
      <c r="I211" s="60">
        <v>5374032</v>
      </c>
      <c r="J211" s="60">
        <v>3127818</v>
      </c>
      <c r="K211" s="60">
        <v>83814</v>
      </c>
      <c r="L211" s="60">
        <v>0</v>
      </c>
      <c r="M211" s="60">
        <v>0</v>
      </c>
      <c r="N211" s="85">
        <v>62.59</v>
      </c>
      <c r="O211" s="85">
        <v>36.43</v>
      </c>
      <c r="P211" s="86">
        <v>0.97</v>
      </c>
    </row>
    <row r="212" spans="1:16" ht="12.75">
      <c r="A212" s="246">
        <v>2</v>
      </c>
      <c r="B212" s="247">
        <v>24</v>
      </c>
      <c r="C212" s="247">
        <v>7</v>
      </c>
      <c r="D212" s="35">
        <v>3</v>
      </c>
      <c r="E212" s="35">
        <v>0</v>
      </c>
      <c r="F212" s="45"/>
      <c r="G212" s="43" t="s">
        <v>470</v>
      </c>
      <c r="H212" s="60">
        <v>2885992</v>
      </c>
      <c r="I212" s="60">
        <v>2153272</v>
      </c>
      <c r="J212" s="60">
        <v>688794</v>
      </c>
      <c r="K212" s="60">
        <v>43926</v>
      </c>
      <c r="L212" s="60">
        <v>0</v>
      </c>
      <c r="M212" s="60">
        <v>0</v>
      </c>
      <c r="N212" s="85">
        <v>74.61</v>
      </c>
      <c r="O212" s="85">
        <v>23.86</v>
      </c>
      <c r="P212" s="86">
        <v>1.52</v>
      </c>
    </row>
    <row r="213" spans="1:16" ht="12.75">
      <c r="A213" s="246">
        <v>2</v>
      </c>
      <c r="B213" s="247">
        <v>19</v>
      </c>
      <c r="C213" s="247">
        <v>8</v>
      </c>
      <c r="D213" s="35">
        <v>3</v>
      </c>
      <c r="E213" s="35">
        <v>0</v>
      </c>
      <c r="F213" s="45"/>
      <c r="G213" s="43" t="s">
        <v>471</v>
      </c>
      <c r="H213" s="60">
        <v>4125086</v>
      </c>
      <c r="I213" s="60">
        <v>4111664</v>
      </c>
      <c r="J213" s="60">
        <v>0</v>
      </c>
      <c r="K213" s="60">
        <v>13422</v>
      </c>
      <c r="L213" s="60">
        <v>0</v>
      </c>
      <c r="M213" s="60">
        <v>0</v>
      </c>
      <c r="N213" s="85">
        <v>99.67</v>
      </c>
      <c r="O213" s="85">
        <v>0</v>
      </c>
      <c r="P213" s="86">
        <v>0.32</v>
      </c>
    </row>
    <row r="214" spans="1:16" ht="13.5" thickBot="1">
      <c r="A214" s="252">
        <v>2</v>
      </c>
      <c r="B214" s="253">
        <v>20</v>
      </c>
      <c r="C214" s="253">
        <v>6</v>
      </c>
      <c r="D214" s="36">
        <v>3</v>
      </c>
      <c r="E214" s="36">
        <v>0</v>
      </c>
      <c r="F214" s="46"/>
      <c r="G214" s="44" t="s">
        <v>472</v>
      </c>
      <c r="H214" s="61">
        <v>7697852</v>
      </c>
      <c r="I214" s="61">
        <v>4737368</v>
      </c>
      <c r="J214" s="61">
        <v>2862378</v>
      </c>
      <c r="K214" s="61">
        <v>98106</v>
      </c>
      <c r="L214" s="61">
        <v>0</v>
      </c>
      <c r="M214" s="61">
        <v>0</v>
      </c>
      <c r="N214" s="87">
        <v>61.54</v>
      </c>
      <c r="O214" s="87">
        <v>37.18</v>
      </c>
      <c r="P214" s="88">
        <v>1.27</v>
      </c>
    </row>
  </sheetData>
  <sheetProtection/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59" t="s">
        <v>88</v>
      </c>
      <c r="N1" s="56"/>
      <c r="O1" s="56" t="str">
        <f>1!P1</f>
        <v>18.10.2012</v>
      </c>
      <c r="P1" s="56"/>
      <c r="Q1" s="56"/>
      <c r="R1" s="56"/>
      <c r="S1" s="57"/>
    </row>
    <row r="2" spans="1:23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59" t="s">
        <v>89</v>
      </c>
      <c r="N2" s="56"/>
      <c r="O2" s="56">
        <f>1!P2</f>
        <v>3</v>
      </c>
      <c r="P2" s="56"/>
      <c r="Q2" s="56"/>
      <c r="R2" s="56"/>
      <c r="S2" s="57"/>
      <c r="T2" s="33"/>
      <c r="U2" s="33"/>
      <c r="V2" s="33"/>
      <c r="W2" s="33"/>
    </row>
    <row r="3" spans="1:20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59" t="s">
        <v>90</v>
      </c>
      <c r="N3" s="56"/>
      <c r="O3" s="56" t="str">
        <f>1!P3</f>
        <v>18.10.2012</v>
      </c>
      <c r="P3" s="56"/>
      <c r="Q3" s="56"/>
      <c r="R3" s="56"/>
      <c r="S3" s="57"/>
      <c r="T3" s="1"/>
    </row>
    <row r="4" spans="17:24" ht="12.75">
      <c r="Q4" s="33"/>
      <c r="R4" s="33"/>
      <c r="S4" s="33"/>
      <c r="T4" s="33"/>
      <c r="U4" s="33"/>
      <c r="V4" s="33"/>
      <c r="W4" s="33"/>
      <c r="X4" s="33"/>
    </row>
    <row r="5" spans="1:19" s="33" customFormat="1" ht="18">
      <c r="A5" s="32" t="str">
        <f>'Spis tabel'!B12</f>
        <v>Tabela 6. Struktura dotacji celowych przekazywanych do budżetów jst woj. dolnośląskiego wg stanu na koniec II kwartału 2012 roku    (plan)</v>
      </c>
      <c r="R5" s="32"/>
      <c r="S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33"/>
      <c r="S6" s="33"/>
      <c r="T6" s="33"/>
      <c r="U6" s="33"/>
      <c r="V6" s="33"/>
      <c r="W6" s="33"/>
      <c r="X6" s="33"/>
    </row>
    <row r="7" spans="1:19" s="33" customFormat="1" ht="17.2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414" t="s">
        <v>23</v>
      </c>
      <c r="I7" s="414"/>
      <c r="J7" s="414"/>
      <c r="K7" s="414"/>
      <c r="L7" s="414"/>
      <c r="M7" s="414"/>
      <c r="N7" s="414"/>
      <c r="O7" s="401" t="s">
        <v>30</v>
      </c>
      <c r="P7" s="401"/>
      <c r="Q7" s="401"/>
      <c r="R7" s="401"/>
      <c r="S7" s="404"/>
    </row>
    <row r="8" spans="1:19" s="33" customFormat="1" ht="16.5" customHeight="1">
      <c r="A8" s="349"/>
      <c r="B8" s="340"/>
      <c r="C8" s="340"/>
      <c r="D8" s="340"/>
      <c r="E8" s="340"/>
      <c r="F8" s="356"/>
      <c r="G8" s="357"/>
      <c r="H8" s="327" t="s">
        <v>86</v>
      </c>
      <c r="I8" s="336" t="s">
        <v>19</v>
      </c>
      <c r="J8" s="388"/>
      <c r="K8" s="388"/>
      <c r="L8" s="388"/>
      <c r="M8" s="388"/>
      <c r="N8" s="388"/>
      <c r="O8" s="415"/>
      <c r="P8" s="415"/>
      <c r="Q8" s="415"/>
      <c r="R8" s="415"/>
      <c r="S8" s="416"/>
    </row>
    <row r="9" spans="1:24" s="33" customFormat="1" ht="32.25" customHeight="1">
      <c r="A9" s="349"/>
      <c r="B9" s="340"/>
      <c r="C9" s="340"/>
      <c r="D9" s="340"/>
      <c r="E9" s="340"/>
      <c r="F9" s="356"/>
      <c r="G9" s="357"/>
      <c r="H9" s="399"/>
      <c r="I9" s="400" t="s">
        <v>24</v>
      </c>
      <c r="J9" s="399" t="s">
        <v>25</v>
      </c>
      <c r="K9" s="294" t="s">
        <v>12</v>
      </c>
      <c r="L9" s="417" t="s">
        <v>26</v>
      </c>
      <c r="M9" s="418"/>
      <c r="N9" s="400" t="s">
        <v>29</v>
      </c>
      <c r="O9" s="405" t="s">
        <v>31</v>
      </c>
      <c r="P9" s="405" t="s">
        <v>32</v>
      </c>
      <c r="Q9" s="405" t="s">
        <v>36</v>
      </c>
      <c r="R9" s="405" t="s">
        <v>37</v>
      </c>
      <c r="S9" s="408" t="s">
        <v>79</v>
      </c>
      <c r="T9"/>
      <c r="U9"/>
      <c r="V9"/>
      <c r="W9"/>
      <c r="X9"/>
    </row>
    <row r="10" spans="1:24" s="33" customFormat="1" ht="32.25" customHeight="1">
      <c r="A10" s="349"/>
      <c r="B10" s="340"/>
      <c r="C10" s="340"/>
      <c r="D10" s="340"/>
      <c r="E10" s="340"/>
      <c r="F10" s="356"/>
      <c r="G10" s="357"/>
      <c r="H10" s="399"/>
      <c r="I10" s="400"/>
      <c r="J10" s="400"/>
      <c r="K10" s="323" t="s">
        <v>262</v>
      </c>
      <c r="L10" s="402" t="s">
        <v>27</v>
      </c>
      <c r="M10" s="402" t="s">
        <v>28</v>
      </c>
      <c r="N10" s="400"/>
      <c r="O10" s="406"/>
      <c r="P10" s="406"/>
      <c r="Q10" s="406"/>
      <c r="R10" s="406"/>
      <c r="S10" s="409"/>
      <c r="T10"/>
      <c r="U10"/>
      <c r="V10"/>
      <c r="W10"/>
      <c r="X10"/>
    </row>
    <row r="11" spans="1:24" s="33" customFormat="1" ht="32.25" customHeight="1" thickBot="1">
      <c r="A11" s="350"/>
      <c r="B11" s="341"/>
      <c r="C11" s="341"/>
      <c r="D11" s="341"/>
      <c r="E11" s="341"/>
      <c r="F11" s="358"/>
      <c r="G11" s="359"/>
      <c r="H11" s="328"/>
      <c r="I11" s="324"/>
      <c r="J11" s="324"/>
      <c r="K11" s="324"/>
      <c r="L11" s="403"/>
      <c r="M11" s="403"/>
      <c r="N11" s="324"/>
      <c r="O11" s="407"/>
      <c r="P11" s="407"/>
      <c r="Q11" s="407"/>
      <c r="R11" s="407"/>
      <c r="S11" s="410"/>
      <c r="T11"/>
      <c r="U11"/>
      <c r="V11"/>
      <c r="W11"/>
      <c r="X11"/>
    </row>
    <row r="12" spans="1:19" ht="13.5" thickBot="1">
      <c r="A12" s="47">
        <v>1</v>
      </c>
      <c r="B12" s="48">
        <v>2</v>
      </c>
      <c r="C12" s="48">
        <v>3</v>
      </c>
      <c r="D12" s="48">
        <v>4</v>
      </c>
      <c r="E12" s="48">
        <v>5</v>
      </c>
      <c r="F12" s="419">
        <v>6</v>
      </c>
      <c r="G12" s="420"/>
      <c r="H12" s="48">
        <v>7</v>
      </c>
      <c r="I12" s="48">
        <v>8</v>
      </c>
      <c r="J12" s="48">
        <v>9</v>
      </c>
      <c r="K12" s="39">
        <v>10</v>
      </c>
      <c r="L12" s="39">
        <v>11</v>
      </c>
      <c r="M12" s="39">
        <v>12</v>
      </c>
      <c r="N12" s="39">
        <v>13</v>
      </c>
      <c r="O12" s="39">
        <v>14</v>
      </c>
      <c r="P12" s="39">
        <v>15</v>
      </c>
      <c r="Q12" s="39">
        <v>16</v>
      </c>
      <c r="R12" s="39">
        <v>17</v>
      </c>
      <c r="S12" s="40">
        <v>18</v>
      </c>
    </row>
    <row r="13" spans="1:19" s="105" customFormat="1" ht="15">
      <c r="A13" s="238"/>
      <c r="B13" s="239"/>
      <c r="C13" s="239"/>
      <c r="D13" s="99"/>
      <c r="E13" s="99"/>
      <c r="F13" s="100" t="s">
        <v>284</v>
      </c>
      <c r="G13" s="101"/>
      <c r="H13" s="103">
        <v>3459179408.98</v>
      </c>
      <c r="I13" s="103">
        <v>1157240380.75</v>
      </c>
      <c r="J13" s="103">
        <v>2125105198.8899999</v>
      </c>
      <c r="K13" s="103">
        <v>1664925277.25</v>
      </c>
      <c r="L13" s="103">
        <v>1574966.5</v>
      </c>
      <c r="M13" s="103">
        <v>130115328.18</v>
      </c>
      <c r="N13" s="103">
        <v>45143534.66</v>
      </c>
      <c r="O13" s="127">
        <v>33.45418794254539</v>
      </c>
      <c r="P13" s="127">
        <v>61.433795349649834</v>
      </c>
      <c r="Q13" s="127">
        <v>0.04553006114431071</v>
      </c>
      <c r="R13" s="127">
        <v>3.7614507025053903</v>
      </c>
      <c r="S13" s="128">
        <v>1.3050359441550725</v>
      </c>
    </row>
    <row r="14" spans="1:19" ht="12.75">
      <c r="A14" s="240">
        <v>2</v>
      </c>
      <c r="B14" s="241">
        <v>0</v>
      </c>
      <c r="C14" s="241">
        <v>0</v>
      </c>
      <c r="D14" s="93">
        <v>0</v>
      </c>
      <c r="E14" s="93">
        <v>0</v>
      </c>
      <c r="F14" s="166"/>
      <c r="G14" s="95" t="s">
        <v>285</v>
      </c>
      <c r="H14" s="97">
        <v>756167945</v>
      </c>
      <c r="I14" s="96">
        <v>176299258</v>
      </c>
      <c r="J14" s="96">
        <v>558003155</v>
      </c>
      <c r="K14" s="96">
        <v>535942935</v>
      </c>
      <c r="L14" s="96">
        <v>0</v>
      </c>
      <c r="M14" s="96">
        <v>3532232</v>
      </c>
      <c r="N14" s="96">
        <v>18333300</v>
      </c>
      <c r="O14" s="125">
        <v>23.31</v>
      </c>
      <c r="P14" s="125">
        <v>73.79</v>
      </c>
      <c r="Q14" s="125">
        <v>0</v>
      </c>
      <c r="R14" s="125">
        <v>0.46</v>
      </c>
      <c r="S14" s="126">
        <v>2.42</v>
      </c>
    </row>
    <row r="15" spans="1:19" s="105" customFormat="1" ht="15">
      <c r="A15" s="242"/>
      <c r="B15" s="243"/>
      <c r="C15" s="243"/>
      <c r="D15" s="106"/>
      <c r="E15" s="106"/>
      <c r="F15" s="107" t="s">
        <v>286</v>
      </c>
      <c r="G15" s="108"/>
      <c r="H15" s="110">
        <v>512750065.78</v>
      </c>
      <c r="I15" s="110">
        <v>242657695</v>
      </c>
      <c r="J15" s="110">
        <v>209217086.76</v>
      </c>
      <c r="K15" s="110">
        <v>87725546.86999999</v>
      </c>
      <c r="L15" s="110">
        <v>129073.5</v>
      </c>
      <c r="M15" s="110">
        <v>59595779.52</v>
      </c>
      <c r="N15" s="110">
        <v>1150431</v>
      </c>
      <c r="O15" s="135">
        <v>47.324751607952884</v>
      </c>
      <c r="P15" s="135">
        <v>40.80293708821608</v>
      </c>
      <c r="Q15" s="135">
        <v>0.025172790529758828</v>
      </c>
      <c r="R15" s="135">
        <v>11.622773646911654</v>
      </c>
      <c r="S15" s="136">
        <v>0.2243648663896228</v>
      </c>
    </row>
    <row r="16" spans="1:19" ht="12.75">
      <c r="A16" s="244">
        <v>2</v>
      </c>
      <c r="B16" s="245">
        <v>1</v>
      </c>
      <c r="C16" s="245">
        <v>0</v>
      </c>
      <c r="D16" s="10">
        <v>0</v>
      </c>
      <c r="E16" s="10">
        <v>1</v>
      </c>
      <c r="F16" s="23"/>
      <c r="G16" s="18" t="s">
        <v>287</v>
      </c>
      <c r="H16" s="68">
        <v>17050467</v>
      </c>
      <c r="I16" s="11">
        <v>7738129</v>
      </c>
      <c r="J16" s="11">
        <v>7010419</v>
      </c>
      <c r="K16" s="11">
        <v>5518900</v>
      </c>
      <c r="L16" s="11">
        <v>0</v>
      </c>
      <c r="M16" s="11">
        <v>2275919</v>
      </c>
      <c r="N16" s="11">
        <v>26000</v>
      </c>
      <c r="O16" s="74">
        <v>45.38</v>
      </c>
      <c r="P16" s="74">
        <v>41.11</v>
      </c>
      <c r="Q16" s="74">
        <v>0</v>
      </c>
      <c r="R16" s="74">
        <v>13.34</v>
      </c>
      <c r="S16" s="75">
        <v>0.15</v>
      </c>
    </row>
    <row r="17" spans="1:19" ht="12.75">
      <c r="A17" s="244">
        <v>2</v>
      </c>
      <c r="B17" s="245">
        <v>2</v>
      </c>
      <c r="C17" s="245">
        <v>0</v>
      </c>
      <c r="D17" s="11">
        <v>0</v>
      </c>
      <c r="E17" s="11">
        <v>1</v>
      </c>
      <c r="F17" s="23"/>
      <c r="G17" s="41" t="s">
        <v>288</v>
      </c>
      <c r="H17" s="68">
        <v>14929981</v>
      </c>
      <c r="I17" s="11">
        <v>9877895</v>
      </c>
      <c r="J17" s="11">
        <v>3877040</v>
      </c>
      <c r="K17" s="11">
        <v>1296458</v>
      </c>
      <c r="L17" s="11">
        <v>0</v>
      </c>
      <c r="M17" s="11">
        <v>1175046</v>
      </c>
      <c r="N17" s="11">
        <v>0</v>
      </c>
      <c r="O17" s="74">
        <v>66.16</v>
      </c>
      <c r="P17" s="74">
        <v>25.96</v>
      </c>
      <c r="Q17" s="74">
        <v>0</v>
      </c>
      <c r="R17" s="74">
        <v>7.87</v>
      </c>
      <c r="S17" s="75">
        <v>0</v>
      </c>
    </row>
    <row r="18" spans="1:19" ht="12.75">
      <c r="A18" s="244">
        <v>2</v>
      </c>
      <c r="B18" s="245">
        <v>3</v>
      </c>
      <c r="C18" s="245">
        <v>0</v>
      </c>
      <c r="D18" s="16">
        <v>0</v>
      </c>
      <c r="E18" s="16">
        <v>1</v>
      </c>
      <c r="F18" s="23"/>
      <c r="G18" s="21" t="s">
        <v>289</v>
      </c>
      <c r="H18" s="68">
        <v>18770939</v>
      </c>
      <c r="I18" s="11">
        <v>8470236</v>
      </c>
      <c r="J18" s="11">
        <v>9725458</v>
      </c>
      <c r="K18" s="11">
        <v>7279008</v>
      </c>
      <c r="L18" s="11">
        <v>4500</v>
      </c>
      <c r="M18" s="11">
        <v>486745</v>
      </c>
      <c r="N18" s="11">
        <v>84000</v>
      </c>
      <c r="O18" s="74">
        <v>45.12</v>
      </c>
      <c r="P18" s="74">
        <v>51.81</v>
      </c>
      <c r="Q18" s="74">
        <v>0.02</v>
      </c>
      <c r="R18" s="74">
        <v>2.59</v>
      </c>
      <c r="S18" s="75">
        <v>0.44</v>
      </c>
    </row>
    <row r="19" spans="1:19" ht="12.75">
      <c r="A19" s="244">
        <v>2</v>
      </c>
      <c r="B19" s="245">
        <v>4</v>
      </c>
      <c r="C19" s="245">
        <v>0</v>
      </c>
      <c r="D19" s="16">
        <v>0</v>
      </c>
      <c r="E19" s="16">
        <v>1</v>
      </c>
      <c r="F19" s="23"/>
      <c r="G19" s="21" t="s">
        <v>290</v>
      </c>
      <c r="H19" s="68">
        <v>14590232</v>
      </c>
      <c r="I19" s="11">
        <v>11388156</v>
      </c>
      <c r="J19" s="11">
        <v>1518119</v>
      </c>
      <c r="K19" s="11">
        <v>857694</v>
      </c>
      <c r="L19" s="11">
        <v>0</v>
      </c>
      <c r="M19" s="11">
        <v>1683957</v>
      </c>
      <c r="N19" s="11">
        <v>0</v>
      </c>
      <c r="O19" s="74">
        <v>78.05</v>
      </c>
      <c r="P19" s="74">
        <v>10.4</v>
      </c>
      <c r="Q19" s="74">
        <v>0</v>
      </c>
      <c r="R19" s="74">
        <v>11.54</v>
      </c>
      <c r="S19" s="75">
        <v>0</v>
      </c>
    </row>
    <row r="20" spans="1:19" ht="12.75">
      <c r="A20" s="244">
        <v>2</v>
      </c>
      <c r="B20" s="245">
        <v>5</v>
      </c>
      <c r="C20" s="245">
        <v>0</v>
      </c>
      <c r="D20" s="16">
        <v>0</v>
      </c>
      <c r="E20" s="16">
        <v>1</v>
      </c>
      <c r="F20" s="23"/>
      <c r="G20" s="21" t="s">
        <v>291</v>
      </c>
      <c r="H20" s="68">
        <v>21645993</v>
      </c>
      <c r="I20" s="11">
        <v>10506665</v>
      </c>
      <c r="J20" s="11">
        <v>4289460</v>
      </c>
      <c r="K20" s="11">
        <v>2049537</v>
      </c>
      <c r="L20" s="11">
        <v>0</v>
      </c>
      <c r="M20" s="11">
        <v>6849868</v>
      </c>
      <c r="N20" s="11">
        <v>0</v>
      </c>
      <c r="O20" s="74">
        <v>48.53</v>
      </c>
      <c r="P20" s="74">
        <v>19.81</v>
      </c>
      <c r="Q20" s="74">
        <v>0</v>
      </c>
      <c r="R20" s="74">
        <v>31.64</v>
      </c>
      <c r="S20" s="75">
        <v>0</v>
      </c>
    </row>
    <row r="21" spans="1:19" ht="12.75">
      <c r="A21" s="244">
        <v>2</v>
      </c>
      <c r="B21" s="245">
        <v>6</v>
      </c>
      <c r="C21" s="245">
        <v>0</v>
      </c>
      <c r="D21" s="16">
        <v>0</v>
      </c>
      <c r="E21" s="16">
        <v>1</v>
      </c>
      <c r="F21" s="23"/>
      <c r="G21" s="21" t="s">
        <v>292</v>
      </c>
      <c r="H21" s="68">
        <v>27782974</v>
      </c>
      <c r="I21" s="11">
        <v>5653797</v>
      </c>
      <c r="J21" s="11">
        <v>14309980</v>
      </c>
      <c r="K21" s="11">
        <v>727330</v>
      </c>
      <c r="L21" s="11">
        <v>0</v>
      </c>
      <c r="M21" s="11">
        <v>7259697</v>
      </c>
      <c r="N21" s="11">
        <v>559500</v>
      </c>
      <c r="O21" s="74">
        <v>20.34</v>
      </c>
      <c r="P21" s="74">
        <v>51.5</v>
      </c>
      <c r="Q21" s="74">
        <v>0</v>
      </c>
      <c r="R21" s="74">
        <v>26.13</v>
      </c>
      <c r="S21" s="75">
        <v>2.01</v>
      </c>
    </row>
    <row r="22" spans="1:19" ht="12.75">
      <c r="A22" s="244">
        <v>2</v>
      </c>
      <c r="B22" s="245">
        <v>7</v>
      </c>
      <c r="C22" s="245">
        <v>0</v>
      </c>
      <c r="D22" s="16">
        <v>0</v>
      </c>
      <c r="E22" s="16">
        <v>1</v>
      </c>
      <c r="F22" s="23"/>
      <c r="G22" s="21" t="s">
        <v>293</v>
      </c>
      <c r="H22" s="68">
        <v>17409413</v>
      </c>
      <c r="I22" s="11">
        <v>5900641</v>
      </c>
      <c r="J22" s="11">
        <v>9802917</v>
      </c>
      <c r="K22" s="11">
        <v>900491</v>
      </c>
      <c r="L22" s="11">
        <v>0</v>
      </c>
      <c r="M22" s="11">
        <v>1697755</v>
      </c>
      <c r="N22" s="11">
        <v>8100</v>
      </c>
      <c r="O22" s="74">
        <v>33.89</v>
      </c>
      <c r="P22" s="74">
        <v>56.3</v>
      </c>
      <c r="Q22" s="74">
        <v>0</v>
      </c>
      <c r="R22" s="74">
        <v>9.75</v>
      </c>
      <c r="S22" s="75">
        <v>0.04</v>
      </c>
    </row>
    <row r="23" spans="1:19" ht="12.75">
      <c r="A23" s="244">
        <v>2</v>
      </c>
      <c r="B23" s="245">
        <v>8</v>
      </c>
      <c r="C23" s="245">
        <v>0</v>
      </c>
      <c r="D23" s="16">
        <v>0</v>
      </c>
      <c r="E23" s="16">
        <v>1</v>
      </c>
      <c r="F23" s="23"/>
      <c r="G23" s="21" t="s">
        <v>294</v>
      </c>
      <c r="H23" s="68">
        <v>41352724</v>
      </c>
      <c r="I23" s="11">
        <v>18076319</v>
      </c>
      <c r="J23" s="11">
        <v>21873621</v>
      </c>
      <c r="K23" s="11">
        <v>8577781</v>
      </c>
      <c r="L23" s="11">
        <v>10750</v>
      </c>
      <c r="M23" s="11">
        <v>1312034</v>
      </c>
      <c r="N23" s="11">
        <v>80000</v>
      </c>
      <c r="O23" s="74">
        <v>43.71</v>
      </c>
      <c r="P23" s="74">
        <v>52.89</v>
      </c>
      <c r="Q23" s="74">
        <v>0.02</v>
      </c>
      <c r="R23" s="74">
        <v>3.17</v>
      </c>
      <c r="S23" s="75">
        <v>0.19</v>
      </c>
    </row>
    <row r="24" spans="1:19" ht="12.75">
      <c r="A24" s="244">
        <v>2</v>
      </c>
      <c r="B24" s="245">
        <v>9</v>
      </c>
      <c r="C24" s="245">
        <v>0</v>
      </c>
      <c r="D24" s="16">
        <v>0</v>
      </c>
      <c r="E24" s="16">
        <v>1</v>
      </c>
      <c r="F24" s="23"/>
      <c r="G24" s="21" t="s">
        <v>295</v>
      </c>
      <c r="H24" s="68">
        <v>21067588.94</v>
      </c>
      <c r="I24" s="11">
        <v>6624377</v>
      </c>
      <c r="J24" s="11">
        <v>10832756.94</v>
      </c>
      <c r="K24" s="11">
        <v>1118018.94</v>
      </c>
      <c r="L24" s="11">
        <v>0</v>
      </c>
      <c r="M24" s="11">
        <v>3610455</v>
      </c>
      <c r="N24" s="11">
        <v>0</v>
      </c>
      <c r="O24" s="74">
        <v>31.44</v>
      </c>
      <c r="P24" s="74">
        <v>51.41</v>
      </c>
      <c r="Q24" s="74">
        <v>0</v>
      </c>
      <c r="R24" s="74">
        <v>17.13</v>
      </c>
      <c r="S24" s="75">
        <v>0</v>
      </c>
    </row>
    <row r="25" spans="1:19" ht="12.75">
      <c r="A25" s="244">
        <v>2</v>
      </c>
      <c r="B25" s="245">
        <v>10</v>
      </c>
      <c r="C25" s="245">
        <v>0</v>
      </c>
      <c r="D25" s="16">
        <v>0</v>
      </c>
      <c r="E25" s="16">
        <v>1</v>
      </c>
      <c r="F25" s="23"/>
      <c r="G25" s="21" t="s">
        <v>296</v>
      </c>
      <c r="H25" s="68">
        <v>19640801</v>
      </c>
      <c r="I25" s="11">
        <v>7756611</v>
      </c>
      <c r="J25" s="11">
        <v>9734057</v>
      </c>
      <c r="K25" s="11">
        <v>3332474</v>
      </c>
      <c r="L25" s="11">
        <v>0</v>
      </c>
      <c r="M25" s="11">
        <v>2126399</v>
      </c>
      <c r="N25" s="11">
        <v>23734</v>
      </c>
      <c r="O25" s="74">
        <v>39.49</v>
      </c>
      <c r="P25" s="74">
        <v>49.56</v>
      </c>
      <c r="Q25" s="74">
        <v>0</v>
      </c>
      <c r="R25" s="74">
        <v>10.82</v>
      </c>
      <c r="S25" s="75">
        <v>0.12</v>
      </c>
    </row>
    <row r="26" spans="1:19" ht="12.75">
      <c r="A26" s="246">
        <v>2</v>
      </c>
      <c r="B26" s="247">
        <v>11</v>
      </c>
      <c r="C26" s="247">
        <v>0</v>
      </c>
      <c r="D26" s="35">
        <v>0</v>
      </c>
      <c r="E26" s="35">
        <v>1</v>
      </c>
      <c r="F26" s="45"/>
      <c r="G26" s="43" t="s">
        <v>297</v>
      </c>
      <c r="H26" s="69">
        <v>26364667</v>
      </c>
      <c r="I26" s="60">
        <v>8037973</v>
      </c>
      <c r="J26" s="60">
        <v>10705201</v>
      </c>
      <c r="K26" s="60">
        <v>10405201</v>
      </c>
      <c r="L26" s="60">
        <v>0</v>
      </c>
      <c r="M26" s="60">
        <v>7621493</v>
      </c>
      <c r="N26" s="60">
        <v>0</v>
      </c>
      <c r="O26" s="85">
        <v>30.48</v>
      </c>
      <c r="P26" s="85">
        <v>40.6</v>
      </c>
      <c r="Q26" s="85">
        <v>0</v>
      </c>
      <c r="R26" s="85">
        <v>28.9</v>
      </c>
      <c r="S26" s="86">
        <v>0</v>
      </c>
    </row>
    <row r="27" spans="1:19" ht="12.75">
      <c r="A27" s="246">
        <v>2</v>
      </c>
      <c r="B27" s="247">
        <v>12</v>
      </c>
      <c r="C27" s="247">
        <v>0</v>
      </c>
      <c r="D27" s="35">
        <v>0</v>
      </c>
      <c r="E27" s="35">
        <v>1</v>
      </c>
      <c r="F27" s="45"/>
      <c r="G27" s="43" t="s">
        <v>298</v>
      </c>
      <c r="H27" s="69">
        <v>19000761</v>
      </c>
      <c r="I27" s="60">
        <v>10865660</v>
      </c>
      <c r="J27" s="60">
        <v>7093979</v>
      </c>
      <c r="K27" s="60">
        <v>3020168</v>
      </c>
      <c r="L27" s="60">
        <v>9000</v>
      </c>
      <c r="M27" s="60">
        <v>1032122</v>
      </c>
      <c r="N27" s="60">
        <v>0</v>
      </c>
      <c r="O27" s="85">
        <v>57.18</v>
      </c>
      <c r="P27" s="85">
        <v>37.33</v>
      </c>
      <c r="Q27" s="85">
        <v>0.04</v>
      </c>
      <c r="R27" s="85">
        <v>5.43</v>
      </c>
      <c r="S27" s="86">
        <v>0</v>
      </c>
    </row>
    <row r="28" spans="1:19" ht="12.75">
      <c r="A28" s="246">
        <v>2</v>
      </c>
      <c r="B28" s="247">
        <v>13</v>
      </c>
      <c r="C28" s="247">
        <v>0</v>
      </c>
      <c r="D28" s="35">
        <v>0</v>
      </c>
      <c r="E28" s="35">
        <v>1</v>
      </c>
      <c r="F28" s="45"/>
      <c r="G28" s="43" t="s">
        <v>299</v>
      </c>
      <c r="H28" s="69">
        <v>13683177.3</v>
      </c>
      <c r="I28" s="60">
        <v>5729812</v>
      </c>
      <c r="J28" s="60">
        <v>6589086.3</v>
      </c>
      <c r="K28" s="60">
        <v>3044613.69</v>
      </c>
      <c r="L28" s="60">
        <v>0</v>
      </c>
      <c r="M28" s="60">
        <v>1364279</v>
      </c>
      <c r="N28" s="60">
        <v>0</v>
      </c>
      <c r="O28" s="85">
        <v>41.87</v>
      </c>
      <c r="P28" s="85">
        <v>48.15</v>
      </c>
      <c r="Q28" s="85">
        <v>0</v>
      </c>
      <c r="R28" s="85">
        <v>9.97</v>
      </c>
      <c r="S28" s="86">
        <v>0</v>
      </c>
    </row>
    <row r="29" spans="1:19" ht="12.75">
      <c r="A29" s="246">
        <v>2</v>
      </c>
      <c r="B29" s="247">
        <v>14</v>
      </c>
      <c r="C29" s="247">
        <v>0</v>
      </c>
      <c r="D29" s="35">
        <v>0</v>
      </c>
      <c r="E29" s="35">
        <v>1</v>
      </c>
      <c r="F29" s="45"/>
      <c r="G29" s="43" t="s">
        <v>300</v>
      </c>
      <c r="H29" s="69">
        <v>23263320</v>
      </c>
      <c r="I29" s="60">
        <v>10349108</v>
      </c>
      <c r="J29" s="60">
        <v>11060295</v>
      </c>
      <c r="K29" s="60">
        <v>3588996</v>
      </c>
      <c r="L29" s="60">
        <v>0</v>
      </c>
      <c r="M29" s="60">
        <v>1853917</v>
      </c>
      <c r="N29" s="60">
        <v>0</v>
      </c>
      <c r="O29" s="85">
        <v>44.48</v>
      </c>
      <c r="P29" s="85">
        <v>47.54</v>
      </c>
      <c r="Q29" s="85">
        <v>0</v>
      </c>
      <c r="R29" s="85">
        <v>7.96</v>
      </c>
      <c r="S29" s="86">
        <v>0</v>
      </c>
    </row>
    <row r="30" spans="1:19" ht="12.75">
      <c r="A30" s="246">
        <v>2</v>
      </c>
      <c r="B30" s="247">
        <v>15</v>
      </c>
      <c r="C30" s="247">
        <v>0</v>
      </c>
      <c r="D30" s="35">
        <v>0</v>
      </c>
      <c r="E30" s="35">
        <v>1</v>
      </c>
      <c r="F30" s="45"/>
      <c r="G30" s="43" t="s">
        <v>301</v>
      </c>
      <c r="H30" s="69">
        <v>10777963</v>
      </c>
      <c r="I30" s="60">
        <v>8125534</v>
      </c>
      <c r="J30" s="60">
        <v>2087911</v>
      </c>
      <c r="K30" s="60">
        <v>904008</v>
      </c>
      <c r="L30" s="60">
        <v>0</v>
      </c>
      <c r="M30" s="60">
        <v>564518</v>
      </c>
      <c r="N30" s="60">
        <v>0</v>
      </c>
      <c r="O30" s="85">
        <v>75.39</v>
      </c>
      <c r="P30" s="85">
        <v>19.37</v>
      </c>
      <c r="Q30" s="85">
        <v>0</v>
      </c>
      <c r="R30" s="85">
        <v>5.23</v>
      </c>
      <c r="S30" s="86">
        <v>0</v>
      </c>
    </row>
    <row r="31" spans="1:19" ht="12.75">
      <c r="A31" s="246">
        <v>2</v>
      </c>
      <c r="B31" s="247">
        <v>16</v>
      </c>
      <c r="C31" s="247">
        <v>0</v>
      </c>
      <c r="D31" s="35">
        <v>0</v>
      </c>
      <c r="E31" s="35">
        <v>1</v>
      </c>
      <c r="F31" s="45"/>
      <c r="G31" s="43" t="s">
        <v>302</v>
      </c>
      <c r="H31" s="69">
        <v>12568101</v>
      </c>
      <c r="I31" s="60">
        <v>7130929</v>
      </c>
      <c r="J31" s="60">
        <v>4908617</v>
      </c>
      <c r="K31" s="60">
        <v>320257</v>
      </c>
      <c r="L31" s="60">
        <v>0</v>
      </c>
      <c r="M31" s="60">
        <v>519915</v>
      </c>
      <c r="N31" s="60">
        <v>8640</v>
      </c>
      <c r="O31" s="85">
        <v>56.73</v>
      </c>
      <c r="P31" s="85">
        <v>39.05</v>
      </c>
      <c r="Q31" s="85">
        <v>0</v>
      </c>
      <c r="R31" s="85">
        <v>4.13</v>
      </c>
      <c r="S31" s="86">
        <v>0.06</v>
      </c>
    </row>
    <row r="32" spans="1:19" ht="12.75">
      <c r="A32" s="246">
        <v>2</v>
      </c>
      <c r="B32" s="247">
        <v>17</v>
      </c>
      <c r="C32" s="247">
        <v>0</v>
      </c>
      <c r="D32" s="35">
        <v>0</v>
      </c>
      <c r="E32" s="35">
        <v>1</v>
      </c>
      <c r="F32" s="45"/>
      <c r="G32" s="43" t="s">
        <v>303</v>
      </c>
      <c r="H32" s="69">
        <v>9635027</v>
      </c>
      <c r="I32" s="60">
        <v>5707112</v>
      </c>
      <c r="J32" s="60">
        <v>1503286</v>
      </c>
      <c r="K32" s="60">
        <v>1413286</v>
      </c>
      <c r="L32" s="60">
        <v>0</v>
      </c>
      <c r="M32" s="60">
        <v>2418729</v>
      </c>
      <c r="N32" s="60">
        <v>5900</v>
      </c>
      <c r="O32" s="85">
        <v>59.23</v>
      </c>
      <c r="P32" s="85">
        <v>15.6</v>
      </c>
      <c r="Q32" s="85">
        <v>0</v>
      </c>
      <c r="R32" s="85">
        <v>25.1</v>
      </c>
      <c r="S32" s="86">
        <v>0.06</v>
      </c>
    </row>
    <row r="33" spans="1:19" ht="12.75">
      <c r="A33" s="246">
        <v>2</v>
      </c>
      <c r="B33" s="247">
        <v>18</v>
      </c>
      <c r="C33" s="247">
        <v>0</v>
      </c>
      <c r="D33" s="35">
        <v>0</v>
      </c>
      <c r="E33" s="35">
        <v>1</v>
      </c>
      <c r="F33" s="45"/>
      <c r="G33" s="43" t="s">
        <v>304</v>
      </c>
      <c r="H33" s="69">
        <v>9281047</v>
      </c>
      <c r="I33" s="60">
        <v>6167825</v>
      </c>
      <c r="J33" s="60">
        <v>2862820</v>
      </c>
      <c r="K33" s="60">
        <v>928431</v>
      </c>
      <c r="L33" s="60">
        <v>28000</v>
      </c>
      <c r="M33" s="60">
        <v>222402</v>
      </c>
      <c r="N33" s="60">
        <v>0</v>
      </c>
      <c r="O33" s="85">
        <v>66.45</v>
      </c>
      <c r="P33" s="85">
        <v>30.84</v>
      </c>
      <c r="Q33" s="85">
        <v>0.3</v>
      </c>
      <c r="R33" s="85">
        <v>2.39</v>
      </c>
      <c r="S33" s="86">
        <v>0</v>
      </c>
    </row>
    <row r="34" spans="1:19" ht="12.75">
      <c r="A34" s="246">
        <v>2</v>
      </c>
      <c r="B34" s="247">
        <v>19</v>
      </c>
      <c r="C34" s="247">
        <v>0</v>
      </c>
      <c r="D34" s="35">
        <v>0</v>
      </c>
      <c r="E34" s="35">
        <v>1</v>
      </c>
      <c r="F34" s="45"/>
      <c r="G34" s="43" t="s">
        <v>305</v>
      </c>
      <c r="H34" s="69">
        <v>36789423</v>
      </c>
      <c r="I34" s="60">
        <v>16731616</v>
      </c>
      <c r="J34" s="60">
        <v>18705044</v>
      </c>
      <c r="K34" s="60">
        <v>7840830</v>
      </c>
      <c r="L34" s="60">
        <v>0</v>
      </c>
      <c r="M34" s="60">
        <v>1352763</v>
      </c>
      <c r="N34" s="60">
        <v>0</v>
      </c>
      <c r="O34" s="85">
        <v>45.47</v>
      </c>
      <c r="P34" s="85">
        <v>50.84</v>
      </c>
      <c r="Q34" s="85">
        <v>0</v>
      </c>
      <c r="R34" s="85">
        <v>3.67</v>
      </c>
      <c r="S34" s="86">
        <v>0</v>
      </c>
    </row>
    <row r="35" spans="1:19" ht="12.75">
      <c r="A35" s="246">
        <v>2</v>
      </c>
      <c r="B35" s="247">
        <v>20</v>
      </c>
      <c r="C35" s="247">
        <v>0</v>
      </c>
      <c r="D35" s="35">
        <v>0</v>
      </c>
      <c r="E35" s="35">
        <v>1</v>
      </c>
      <c r="F35" s="45"/>
      <c r="G35" s="43" t="s">
        <v>306</v>
      </c>
      <c r="H35" s="69">
        <v>14349400</v>
      </c>
      <c r="I35" s="60">
        <v>6342206</v>
      </c>
      <c r="J35" s="60">
        <v>5678623</v>
      </c>
      <c r="K35" s="60">
        <v>1879835</v>
      </c>
      <c r="L35" s="60">
        <v>0</v>
      </c>
      <c r="M35" s="60">
        <v>2328571</v>
      </c>
      <c r="N35" s="60">
        <v>0</v>
      </c>
      <c r="O35" s="85">
        <v>44.19</v>
      </c>
      <c r="P35" s="85">
        <v>39.57</v>
      </c>
      <c r="Q35" s="85">
        <v>0</v>
      </c>
      <c r="R35" s="85">
        <v>16.22</v>
      </c>
      <c r="S35" s="86">
        <v>0</v>
      </c>
    </row>
    <row r="36" spans="1:19" ht="12.75">
      <c r="A36" s="246">
        <v>2</v>
      </c>
      <c r="B36" s="247">
        <v>21</v>
      </c>
      <c r="C36" s="247">
        <v>0</v>
      </c>
      <c r="D36" s="35">
        <v>0</v>
      </c>
      <c r="E36" s="35">
        <v>1</v>
      </c>
      <c r="F36" s="45"/>
      <c r="G36" s="43" t="s">
        <v>307</v>
      </c>
      <c r="H36" s="69">
        <v>32036606</v>
      </c>
      <c r="I36" s="60">
        <v>19408977</v>
      </c>
      <c r="J36" s="60">
        <v>9065433</v>
      </c>
      <c r="K36" s="60">
        <v>6375591</v>
      </c>
      <c r="L36" s="60">
        <v>70900</v>
      </c>
      <c r="M36" s="60">
        <v>3299296</v>
      </c>
      <c r="N36" s="60">
        <v>192000</v>
      </c>
      <c r="O36" s="85">
        <v>60.58</v>
      </c>
      <c r="P36" s="85">
        <v>28.29</v>
      </c>
      <c r="Q36" s="85">
        <v>0.22</v>
      </c>
      <c r="R36" s="85">
        <v>10.29</v>
      </c>
      <c r="S36" s="86">
        <v>0.59</v>
      </c>
    </row>
    <row r="37" spans="1:19" ht="12.75">
      <c r="A37" s="246">
        <v>2</v>
      </c>
      <c r="B37" s="247">
        <v>22</v>
      </c>
      <c r="C37" s="247">
        <v>0</v>
      </c>
      <c r="D37" s="35">
        <v>0</v>
      </c>
      <c r="E37" s="35">
        <v>1</v>
      </c>
      <c r="F37" s="45"/>
      <c r="G37" s="43" t="s">
        <v>308</v>
      </c>
      <c r="H37" s="69">
        <v>16335089.5</v>
      </c>
      <c r="I37" s="60">
        <v>8120728</v>
      </c>
      <c r="J37" s="60">
        <v>4054460</v>
      </c>
      <c r="K37" s="60">
        <v>2385460</v>
      </c>
      <c r="L37" s="60">
        <v>5923.5</v>
      </c>
      <c r="M37" s="60">
        <v>4153978</v>
      </c>
      <c r="N37" s="60">
        <v>0</v>
      </c>
      <c r="O37" s="85">
        <v>49.71</v>
      </c>
      <c r="P37" s="85">
        <v>24.82</v>
      </c>
      <c r="Q37" s="85">
        <v>0.03</v>
      </c>
      <c r="R37" s="85">
        <v>25.42</v>
      </c>
      <c r="S37" s="86">
        <v>0</v>
      </c>
    </row>
    <row r="38" spans="1:19" ht="12.75">
      <c r="A38" s="246">
        <v>2</v>
      </c>
      <c r="B38" s="247">
        <v>23</v>
      </c>
      <c r="C38" s="247">
        <v>0</v>
      </c>
      <c r="D38" s="35">
        <v>0</v>
      </c>
      <c r="E38" s="35">
        <v>1</v>
      </c>
      <c r="F38" s="45"/>
      <c r="G38" s="43" t="s">
        <v>309</v>
      </c>
      <c r="H38" s="69">
        <v>15295856</v>
      </c>
      <c r="I38" s="60">
        <v>11966967</v>
      </c>
      <c r="J38" s="60">
        <v>2791594</v>
      </c>
      <c r="K38" s="60">
        <v>1158744</v>
      </c>
      <c r="L38" s="60">
        <v>0</v>
      </c>
      <c r="M38" s="60">
        <v>537295</v>
      </c>
      <c r="N38" s="60">
        <v>0</v>
      </c>
      <c r="O38" s="85">
        <v>78.23</v>
      </c>
      <c r="P38" s="85">
        <v>18.25</v>
      </c>
      <c r="Q38" s="85">
        <v>0</v>
      </c>
      <c r="R38" s="85">
        <v>3.51</v>
      </c>
      <c r="S38" s="86">
        <v>0</v>
      </c>
    </row>
    <row r="39" spans="1:19" ht="12.75">
      <c r="A39" s="246">
        <v>2</v>
      </c>
      <c r="B39" s="247">
        <v>24</v>
      </c>
      <c r="C39" s="247">
        <v>0</v>
      </c>
      <c r="D39" s="35">
        <v>0</v>
      </c>
      <c r="E39" s="35">
        <v>1</v>
      </c>
      <c r="F39" s="45"/>
      <c r="G39" s="43" t="s">
        <v>310</v>
      </c>
      <c r="H39" s="69">
        <v>24535878.59</v>
      </c>
      <c r="I39" s="60">
        <v>9082005</v>
      </c>
      <c r="J39" s="60">
        <v>12869438.07</v>
      </c>
      <c r="K39" s="60">
        <v>3974547.05</v>
      </c>
      <c r="L39" s="60">
        <v>0</v>
      </c>
      <c r="M39" s="60">
        <v>2584435.52</v>
      </c>
      <c r="N39" s="60">
        <v>0</v>
      </c>
      <c r="O39" s="85">
        <v>37.01</v>
      </c>
      <c r="P39" s="85">
        <v>52.45</v>
      </c>
      <c r="Q39" s="85">
        <v>0</v>
      </c>
      <c r="R39" s="85">
        <v>10.53</v>
      </c>
      <c r="S39" s="86">
        <v>0</v>
      </c>
    </row>
    <row r="40" spans="1:19" ht="12.75">
      <c r="A40" s="246">
        <v>2</v>
      </c>
      <c r="B40" s="247">
        <v>25</v>
      </c>
      <c r="C40" s="247">
        <v>0</v>
      </c>
      <c r="D40" s="35">
        <v>0</v>
      </c>
      <c r="E40" s="35">
        <v>1</v>
      </c>
      <c r="F40" s="45"/>
      <c r="G40" s="43" t="s">
        <v>311</v>
      </c>
      <c r="H40" s="69">
        <v>18950137.45</v>
      </c>
      <c r="I40" s="60">
        <v>10784467</v>
      </c>
      <c r="J40" s="60">
        <v>7874505.45</v>
      </c>
      <c r="K40" s="60">
        <v>1034921.19</v>
      </c>
      <c r="L40" s="60">
        <v>0</v>
      </c>
      <c r="M40" s="60">
        <v>251165</v>
      </c>
      <c r="N40" s="60">
        <v>40000</v>
      </c>
      <c r="O40" s="85">
        <v>56.9</v>
      </c>
      <c r="P40" s="85">
        <v>41.55</v>
      </c>
      <c r="Q40" s="85">
        <v>0</v>
      </c>
      <c r="R40" s="85">
        <v>1.32</v>
      </c>
      <c r="S40" s="86">
        <v>0.21</v>
      </c>
    </row>
    <row r="41" spans="1:19" ht="12.75">
      <c r="A41" s="246">
        <v>2</v>
      </c>
      <c r="B41" s="247">
        <v>26</v>
      </c>
      <c r="C41" s="247">
        <v>0</v>
      </c>
      <c r="D41" s="35">
        <v>0</v>
      </c>
      <c r="E41" s="35">
        <v>1</v>
      </c>
      <c r="F41" s="45"/>
      <c r="G41" s="43" t="s">
        <v>312</v>
      </c>
      <c r="H41" s="69">
        <v>15642499</v>
      </c>
      <c r="I41" s="60">
        <v>6113950</v>
      </c>
      <c r="J41" s="60">
        <v>8392966</v>
      </c>
      <c r="K41" s="60">
        <v>7792966</v>
      </c>
      <c r="L41" s="60">
        <v>0</v>
      </c>
      <c r="M41" s="60">
        <v>1013026</v>
      </c>
      <c r="N41" s="60">
        <v>122557</v>
      </c>
      <c r="O41" s="85">
        <v>39.08</v>
      </c>
      <c r="P41" s="85">
        <v>53.65</v>
      </c>
      <c r="Q41" s="85">
        <v>0</v>
      </c>
      <c r="R41" s="85">
        <v>6.47</v>
      </c>
      <c r="S41" s="86">
        <v>0.78</v>
      </c>
    </row>
    <row r="42" spans="1:19" s="105" customFormat="1" ht="15">
      <c r="A42" s="248"/>
      <c r="B42" s="249"/>
      <c r="C42" s="249"/>
      <c r="D42" s="112"/>
      <c r="E42" s="112"/>
      <c r="F42" s="113" t="s">
        <v>313</v>
      </c>
      <c r="G42" s="114"/>
      <c r="H42" s="116">
        <v>818631057.76</v>
      </c>
      <c r="I42" s="116">
        <v>178923432.31</v>
      </c>
      <c r="J42" s="116">
        <v>614015623.79</v>
      </c>
      <c r="K42" s="116">
        <v>572382133.86</v>
      </c>
      <c r="L42" s="116">
        <v>345410</v>
      </c>
      <c r="M42" s="116">
        <v>24919661.66</v>
      </c>
      <c r="N42" s="116">
        <v>426930</v>
      </c>
      <c r="O42" s="142">
        <v>21.856418787675096</v>
      </c>
      <c r="P42" s="142">
        <v>75.00517088493024</v>
      </c>
      <c r="Q42" s="142">
        <v>0.0421936105069281</v>
      </c>
      <c r="R42" s="142">
        <v>3.0440650185184834</v>
      </c>
      <c r="S42" s="143">
        <v>0.052151698369250495</v>
      </c>
    </row>
    <row r="43" spans="1:19" ht="12.75">
      <c r="A43" s="246">
        <v>2</v>
      </c>
      <c r="B43" s="247">
        <v>61</v>
      </c>
      <c r="C43" s="247">
        <v>0</v>
      </c>
      <c r="D43" s="35">
        <v>0</v>
      </c>
      <c r="E43" s="35">
        <v>2</v>
      </c>
      <c r="F43" s="45"/>
      <c r="G43" s="43" t="s">
        <v>314</v>
      </c>
      <c r="H43" s="69">
        <v>90095318.27</v>
      </c>
      <c r="I43" s="60">
        <v>27038020.27</v>
      </c>
      <c r="J43" s="60">
        <v>57458757</v>
      </c>
      <c r="K43" s="60">
        <v>50769757</v>
      </c>
      <c r="L43" s="60">
        <v>11000</v>
      </c>
      <c r="M43" s="60">
        <v>5545641</v>
      </c>
      <c r="N43" s="60">
        <v>41900</v>
      </c>
      <c r="O43" s="85">
        <v>30.01</v>
      </c>
      <c r="P43" s="85">
        <v>63.77</v>
      </c>
      <c r="Q43" s="85">
        <v>0.01</v>
      </c>
      <c r="R43" s="85">
        <v>6.15</v>
      </c>
      <c r="S43" s="86">
        <v>0.04</v>
      </c>
    </row>
    <row r="44" spans="1:19" ht="12.75">
      <c r="A44" s="246">
        <v>2</v>
      </c>
      <c r="B44" s="247">
        <v>62</v>
      </c>
      <c r="C44" s="247">
        <v>0</v>
      </c>
      <c r="D44" s="35">
        <v>0</v>
      </c>
      <c r="E44" s="35">
        <v>2</v>
      </c>
      <c r="F44" s="45"/>
      <c r="G44" s="43" t="s">
        <v>315</v>
      </c>
      <c r="H44" s="69">
        <v>62796416.39</v>
      </c>
      <c r="I44" s="60">
        <v>34880581.94</v>
      </c>
      <c r="J44" s="60">
        <v>26241276.79</v>
      </c>
      <c r="K44" s="60">
        <v>16095796.86</v>
      </c>
      <c r="L44" s="60">
        <v>71410</v>
      </c>
      <c r="M44" s="60">
        <v>1218117.66</v>
      </c>
      <c r="N44" s="60">
        <v>385030</v>
      </c>
      <c r="O44" s="85">
        <v>55.54</v>
      </c>
      <c r="P44" s="85">
        <v>41.78</v>
      </c>
      <c r="Q44" s="85">
        <v>0.11</v>
      </c>
      <c r="R44" s="85">
        <v>1.93</v>
      </c>
      <c r="S44" s="86">
        <v>0.61</v>
      </c>
    </row>
    <row r="45" spans="1:19" ht="12.75">
      <c r="A45" s="246">
        <v>2</v>
      </c>
      <c r="B45" s="247">
        <v>64</v>
      </c>
      <c r="C45" s="247">
        <v>0</v>
      </c>
      <c r="D45" s="35">
        <v>0</v>
      </c>
      <c r="E45" s="35">
        <v>2</v>
      </c>
      <c r="F45" s="45"/>
      <c r="G45" s="43" t="s">
        <v>316</v>
      </c>
      <c r="H45" s="69">
        <v>665739323.1</v>
      </c>
      <c r="I45" s="60">
        <v>117004830.1</v>
      </c>
      <c r="J45" s="60">
        <v>530315590</v>
      </c>
      <c r="K45" s="60">
        <v>505516580</v>
      </c>
      <c r="L45" s="60">
        <v>263000</v>
      </c>
      <c r="M45" s="60">
        <v>18155903</v>
      </c>
      <c r="N45" s="60">
        <v>0</v>
      </c>
      <c r="O45" s="85">
        <v>17.57</v>
      </c>
      <c r="P45" s="85">
        <v>79.65</v>
      </c>
      <c r="Q45" s="85">
        <v>0.03</v>
      </c>
      <c r="R45" s="85">
        <v>2.72</v>
      </c>
      <c r="S45" s="86">
        <v>0</v>
      </c>
    </row>
    <row r="46" spans="1:19" s="105" customFormat="1" ht="15">
      <c r="A46" s="248"/>
      <c r="B46" s="249"/>
      <c r="C46" s="249"/>
      <c r="D46" s="112"/>
      <c r="E46" s="112"/>
      <c r="F46" s="113" t="s">
        <v>317</v>
      </c>
      <c r="G46" s="114"/>
      <c r="H46" s="116">
        <v>1371630340.44</v>
      </c>
      <c r="I46" s="116">
        <v>559359995.44</v>
      </c>
      <c r="J46" s="116">
        <v>743869333.3399999</v>
      </c>
      <c r="K46" s="116">
        <v>468874661.52</v>
      </c>
      <c r="L46" s="116">
        <v>1100483</v>
      </c>
      <c r="M46" s="116">
        <v>42067655</v>
      </c>
      <c r="N46" s="116">
        <v>25232873.66</v>
      </c>
      <c r="O46" s="142">
        <v>40.780666550476354</v>
      </c>
      <c r="P46" s="142">
        <v>54.2324933627071</v>
      </c>
      <c r="Q46" s="142">
        <v>0.08023174812879834</v>
      </c>
      <c r="R46" s="142">
        <v>3.066981952769088</v>
      </c>
      <c r="S46" s="143">
        <v>1.8396263859186464</v>
      </c>
    </row>
    <row r="47" spans="1:19" s="105" customFormat="1" ht="15">
      <c r="A47" s="248"/>
      <c r="B47" s="249"/>
      <c r="C47" s="249"/>
      <c r="D47" s="112"/>
      <c r="E47" s="112"/>
      <c r="F47" s="113" t="s">
        <v>318</v>
      </c>
      <c r="G47" s="114"/>
      <c r="H47" s="116">
        <v>500017255.86999995</v>
      </c>
      <c r="I47" s="116">
        <v>181283627.39999998</v>
      </c>
      <c r="J47" s="116">
        <v>290541329.47</v>
      </c>
      <c r="K47" s="116">
        <v>200531537.46999997</v>
      </c>
      <c r="L47" s="116">
        <v>501721</v>
      </c>
      <c r="M47" s="116">
        <v>22809758</v>
      </c>
      <c r="N47" s="116">
        <v>4880820</v>
      </c>
      <c r="O47" s="142">
        <v>36.25547424049944</v>
      </c>
      <c r="P47" s="142">
        <v>58.10626054584368</v>
      </c>
      <c r="Q47" s="142">
        <v>0.10034073706657097</v>
      </c>
      <c r="R47" s="142">
        <v>4.5617941645458595</v>
      </c>
      <c r="S47" s="143">
        <v>0.9761303120444647</v>
      </c>
    </row>
    <row r="48" spans="1:19" ht="12.75">
      <c r="A48" s="246">
        <v>2</v>
      </c>
      <c r="B48" s="247">
        <v>2</v>
      </c>
      <c r="C48" s="247">
        <v>1</v>
      </c>
      <c r="D48" s="35">
        <v>1</v>
      </c>
      <c r="E48" s="35">
        <v>0</v>
      </c>
      <c r="F48" s="45"/>
      <c r="G48" s="43" t="s">
        <v>319</v>
      </c>
      <c r="H48" s="69">
        <v>30352858</v>
      </c>
      <c r="I48" s="60">
        <v>8213471</v>
      </c>
      <c r="J48" s="60">
        <v>18306322</v>
      </c>
      <c r="K48" s="60">
        <v>12818219</v>
      </c>
      <c r="L48" s="60">
        <v>99800</v>
      </c>
      <c r="M48" s="60">
        <v>3723965</v>
      </c>
      <c r="N48" s="60">
        <v>9300</v>
      </c>
      <c r="O48" s="85">
        <v>27.05</v>
      </c>
      <c r="P48" s="85">
        <v>60.31</v>
      </c>
      <c r="Q48" s="85">
        <v>0.32</v>
      </c>
      <c r="R48" s="85">
        <v>12.26</v>
      </c>
      <c r="S48" s="86">
        <v>0.03</v>
      </c>
    </row>
    <row r="49" spans="1:19" ht="12.75">
      <c r="A49" s="246">
        <v>2</v>
      </c>
      <c r="B49" s="247">
        <v>21</v>
      </c>
      <c r="C49" s="247">
        <v>1</v>
      </c>
      <c r="D49" s="35">
        <v>1</v>
      </c>
      <c r="E49" s="35">
        <v>0</v>
      </c>
      <c r="F49" s="45"/>
      <c r="G49" s="43" t="s">
        <v>320</v>
      </c>
      <c r="H49" s="69">
        <v>17765159.07</v>
      </c>
      <c r="I49" s="60">
        <v>4999332.16</v>
      </c>
      <c r="J49" s="60">
        <v>12765826.91</v>
      </c>
      <c r="K49" s="60">
        <v>10670735.91</v>
      </c>
      <c r="L49" s="60">
        <v>0</v>
      </c>
      <c r="M49" s="60">
        <v>0</v>
      </c>
      <c r="N49" s="60">
        <v>0</v>
      </c>
      <c r="O49" s="85">
        <v>28.14</v>
      </c>
      <c r="P49" s="85">
        <v>71.85</v>
      </c>
      <c r="Q49" s="85">
        <v>0</v>
      </c>
      <c r="R49" s="85">
        <v>0</v>
      </c>
      <c r="S49" s="86">
        <v>0</v>
      </c>
    </row>
    <row r="50" spans="1:19" ht="12.75">
      <c r="A50" s="246">
        <v>2</v>
      </c>
      <c r="B50" s="247">
        <v>1</v>
      </c>
      <c r="C50" s="247">
        <v>1</v>
      </c>
      <c r="D50" s="35">
        <v>1</v>
      </c>
      <c r="E50" s="35">
        <v>0</v>
      </c>
      <c r="F50" s="45"/>
      <c r="G50" s="43" t="s">
        <v>321</v>
      </c>
      <c r="H50" s="69">
        <v>27088045</v>
      </c>
      <c r="I50" s="60">
        <v>8851662</v>
      </c>
      <c r="J50" s="60">
        <v>17191607</v>
      </c>
      <c r="K50" s="60">
        <v>14585040</v>
      </c>
      <c r="L50" s="60">
        <v>132500</v>
      </c>
      <c r="M50" s="60">
        <v>842276</v>
      </c>
      <c r="N50" s="60">
        <v>70000</v>
      </c>
      <c r="O50" s="85">
        <v>32.67</v>
      </c>
      <c r="P50" s="85">
        <v>63.46</v>
      </c>
      <c r="Q50" s="85">
        <v>0.48</v>
      </c>
      <c r="R50" s="85">
        <v>3.1</v>
      </c>
      <c r="S50" s="86">
        <v>0.25</v>
      </c>
    </row>
    <row r="51" spans="1:19" ht="12.75">
      <c r="A51" s="246">
        <v>2</v>
      </c>
      <c r="B51" s="247">
        <v>9</v>
      </c>
      <c r="C51" s="247">
        <v>1</v>
      </c>
      <c r="D51" s="35">
        <v>1</v>
      </c>
      <c r="E51" s="35">
        <v>0</v>
      </c>
      <c r="F51" s="45"/>
      <c r="G51" s="43" t="s">
        <v>322</v>
      </c>
      <c r="H51" s="69">
        <v>7650104.66</v>
      </c>
      <c r="I51" s="60">
        <v>3240891.81</v>
      </c>
      <c r="J51" s="60">
        <v>3500552.85</v>
      </c>
      <c r="K51" s="60">
        <v>2492212.85</v>
      </c>
      <c r="L51" s="60">
        <v>0</v>
      </c>
      <c r="M51" s="60">
        <v>665500</v>
      </c>
      <c r="N51" s="60">
        <v>243160</v>
      </c>
      <c r="O51" s="85">
        <v>42.36</v>
      </c>
      <c r="P51" s="85">
        <v>45.75</v>
      </c>
      <c r="Q51" s="85">
        <v>0</v>
      </c>
      <c r="R51" s="85">
        <v>8.69</v>
      </c>
      <c r="S51" s="86">
        <v>3.17</v>
      </c>
    </row>
    <row r="52" spans="1:19" ht="12.75">
      <c r="A52" s="246">
        <v>2</v>
      </c>
      <c r="B52" s="247">
        <v>8</v>
      </c>
      <c r="C52" s="247">
        <v>1</v>
      </c>
      <c r="D52" s="35">
        <v>1</v>
      </c>
      <c r="E52" s="35">
        <v>0</v>
      </c>
      <c r="F52" s="45"/>
      <c r="G52" s="43" t="s">
        <v>323</v>
      </c>
      <c r="H52" s="69">
        <v>2895960.55</v>
      </c>
      <c r="I52" s="60">
        <v>1290402.53</v>
      </c>
      <c r="J52" s="60">
        <v>1488706.02</v>
      </c>
      <c r="K52" s="60">
        <v>112176.02</v>
      </c>
      <c r="L52" s="60">
        <v>1100</v>
      </c>
      <c r="M52" s="60">
        <v>115752</v>
      </c>
      <c r="N52" s="60">
        <v>0</v>
      </c>
      <c r="O52" s="85">
        <v>44.55</v>
      </c>
      <c r="P52" s="85">
        <v>51.4</v>
      </c>
      <c r="Q52" s="85">
        <v>0.03</v>
      </c>
      <c r="R52" s="85">
        <v>3.99</v>
      </c>
      <c r="S52" s="86">
        <v>0</v>
      </c>
    </row>
    <row r="53" spans="1:19" ht="12.75">
      <c r="A53" s="246">
        <v>2</v>
      </c>
      <c r="B53" s="247">
        <v>2</v>
      </c>
      <c r="C53" s="247">
        <v>2</v>
      </c>
      <c r="D53" s="35">
        <v>1</v>
      </c>
      <c r="E53" s="35">
        <v>0</v>
      </c>
      <c r="F53" s="45"/>
      <c r="G53" s="43" t="s">
        <v>324</v>
      </c>
      <c r="H53" s="69">
        <v>29822645</v>
      </c>
      <c r="I53" s="60">
        <v>8257767</v>
      </c>
      <c r="J53" s="60">
        <v>21192038</v>
      </c>
      <c r="K53" s="60">
        <v>10184638</v>
      </c>
      <c r="L53" s="60">
        <v>0</v>
      </c>
      <c r="M53" s="60">
        <v>370000</v>
      </c>
      <c r="N53" s="60">
        <v>2840</v>
      </c>
      <c r="O53" s="85">
        <v>27.68</v>
      </c>
      <c r="P53" s="85">
        <v>71.06</v>
      </c>
      <c r="Q53" s="85">
        <v>0</v>
      </c>
      <c r="R53" s="85">
        <v>1.24</v>
      </c>
      <c r="S53" s="86">
        <v>0</v>
      </c>
    </row>
    <row r="54" spans="1:19" ht="12.75">
      <c r="A54" s="246">
        <v>2</v>
      </c>
      <c r="B54" s="247">
        <v>3</v>
      </c>
      <c r="C54" s="247">
        <v>1</v>
      </c>
      <c r="D54" s="35">
        <v>1</v>
      </c>
      <c r="E54" s="35">
        <v>0</v>
      </c>
      <c r="F54" s="45"/>
      <c r="G54" s="43" t="s">
        <v>325</v>
      </c>
      <c r="H54" s="69">
        <v>28787831.81</v>
      </c>
      <c r="I54" s="60">
        <v>14065364.15</v>
      </c>
      <c r="J54" s="60">
        <v>14109903.66</v>
      </c>
      <c r="K54" s="60">
        <v>8910806.66</v>
      </c>
      <c r="L54" s="60">
        <v>13664</v>
      </c>
      <c r="M54" s="60">
        <v>598900</v>
      </c>
      <c r="N54" s="60">
        <v>0</v>
      </c>
      <c r="O54" s="85">
        <v>48.85</v>
      </c>
      <c r="P54" s="85">
        <v>49.01</v>
      </c>
      <c r="Q54" s="85">
        <v>0.04</v>
      </c>
      <c r="R54" s="85">
        <v>2.08</v>
      </c>
      <c r="S54" s="86">
        <v>0</v>
      </c>
    </row>
    <row r="55" spans="1:19" ht="12.75">
      <c r="A55" s="246">
        <v>2</v>
      </c>
      <c r="B55" s="247">
        <v>5</v>
      </c>
      <c r="C55" s="247">
        <v>1</v>
      </c>
      <c r="D55" s="35">
        <v>1</v>
      </c>
      <c r="E55" s="35">
        <v>0</v>
      </c>
      <c r="F55" s="45"/>
      <c r="G55" s="43" t="s">
        <v>326</v>
      </c>
      <c r="H55" s="69">
        <v>11217659.45</v>
      </c>
      <c r="I55" s="60">
        <v>5239006.62</v>
      </c>
      <c r="J55" s="60">
        <v>5788446.83</v>
      </c>
      <c r="K55" s="60">
        <v>4316475.83</v>
      </c>
      <c r="L55" s="60">
        <v>8500</v>
      </c>
      <c r="M55" s="60">
        <v>181706</v>
      </c>
      <c r="N55" s="60">
        <v>0</v>
      </c>
      <c r="O55" s="85">
        <v>46.7</v>
      </c>
      <c r="P55" s="85">
        <v>51.6</v>
      </c>
      <c r="Q55" s="85">
        <v>0.07</v>
      </c>
      <c r="R55" s="85">
        <v>1.61</v>
      </c>
      <c r="S55" s="86">
        <v>0</v>
      </c>
    </row>
    <row r="56" spans="1:19" ht="12.75">
      <c r="A56" s="246">
        <v>2</v>
      </c>
      <c r="B56" s="247">
        <v>21</v>
      </c>
      <c r="C56" s="247">
        <v>2</v>
      </c>
      <c r="D56" s="35">
        <v>1</v>
      </c>
      <c r="E56" s="35">
        <v>0</v>
      </c>
      <c r="F56" s="45"/>
      <c r="G56" s="43" t="s">
        <v>327</v>
      </c>
      <c r="H56" s="69">
        <v>4783872.8</v>
      </c>
      <c r="I56" s="60">
        <v>1264200.5</v>
      </c>
      <c r="J56" s="60">
        <v>3519672.3</v>
      </c>
      <c r="K56" s="60">
        <v>2818481.3</v>
      </c>
      <c r="L56" s="60">
        <v>0</v>
      </c>
      <c r="M56" s="60">
        <v>0</v>
      </c>
      <c r="N56" s="60">
        <v>0</v>
      </c>
      <c r="O56" s="85">
        <v>26.42</v>
      </c>
      <c r="P56" s="85">
        <v>73.57</v>
      </c>
      <c r="Q56" s="85">
        <v>0</v>
      </c>
      <c r="R56" s="85">
        <v>0</v>
      </c>
      <c r="S56" s="86">
        <v>0</v>
      </c>
    </row>
    <row r="57" spans="1:19" ht="12.75">
      <c r="A57" s="246">
        <v>2</v>
      </c>
      <c r="B57" s="247">
        <v>7</v>
      </c>
      <c r="C57" s="247">
        <v>1</v>
      </c>
      <c r="D57" s="35">
        <v>1</v>
      </c>
      <c r="E57" s="35">
        <v>0</v>
      </c>
      <c r="F57" s="45"/>
      <c r="G57" s="43" t="s">
        <v>328</v>
      </c>
      <c r="H57" s="69">
        <v>7659457.12</v>
      </c>
      <c r="I57" s="60">
        <v>5739591.12</v>
      </c>
      <c r="J57" s="60">
        <v>1917866</v>
      </c>
      <c r="K57" s="60">
        <v>0</v>
      </c>
      <c r="L57" s="60">
        <v>2000</v>
      </c>
      <c r="M57" s="60">
        <v>0</v>
      </c>
      <c r="N57" s="60">
        <v>0</v>
      </c>
      <c r="O57" s="85">
        <v>74.93</v>
      </c>
      <c r="P57" s="85">
        <v>25.03</v>
      </c>
      <c r="Q57" s="85">
        <v>0.02</v>
      </c>
      <c r="R57" s="85">
        <v>0</v>
      </c>
      <c r="S57" s="86">
        <v>0</v>
      </c>
    </row>
    <row r="58" spans="1:19" ht="12.75">
      <c r="A58" s="246">
        <v>2</v>
      </c>
      <c r="B58" s="247">
        <v>6</v>
      </c>
      <c r="C58" s="247">
        <v>1</v>
      </c>
      <c r="D58" s="35">
        <v>1</v>
      </c>
      <c r="E58" s="35">
        <v>0</v>
      </c>
      <c r="F58" s="45"/>
      <c r="G58" s="43" t="s">
        <v>329</v>
      </c>
      <c r="H58" s="69">
        <v>1477426</v>
      </c>
      <c r="I58" s="60">
        <v>991234</v>
      </c>
      <c r="J58" s="60">
        <v>295872</v>
      </c>
      <c r="K58" s="60">
        <v>0</v>
      </c>
      <c r="L58" s="60">
        <v>0</v>
      </c>
      <c r="M58" s="60">
        <v>80000</v>
      </c>
      <c r="N58" s="60">
        <v>110320</v>
      </c>
      <c r="O58" s="85">
        <v>67.09</v>
      </c>
      <c r="P58" s="85">
        <v>20.02</v>
      </c>
      <c r="Q58" s="85">
        <v>0</v>
      </c>
      <c r="R58" s="85">
        <v>5.41</v>
      </c>
      <c r="S58" s="86">
        <v>7.46</v>
      </c>
    </row>
    <row r="59" spans="1:19" ht="12.75">
      <c r="A59" s="246">
        <v>2</v>
      </c>
      <c r="B59" s="247">
        <v>8</v>
      </c>
      <c r="C59" s="247">
        <v>2</v>
      </c>
      <c r="D59" s="35">
        <v>1</v>
      </c>
      <c r="E59" s="35">
        <v>0</v>
      </c>
      <c r="F59" s="45"/>
      <c r="G59" s="43" t="s">
        <v>330</v>
      </c>
      <c r="H59" s="69">
        <v>16052658.45</v>
      </c>
      <c r="I59" s="60">
        <v>5837948.71</v>
      </c>
      <c r="J59" s="60">
        <v>10119008.74</v>
      </c>
      <c r="K59" s="60">
        <v>6813680.74</v>
      </c>
      <c r="L59" s="60">
        <v>13727</v>
      </c>
      <c r="M59" s="60">
        <v>81974</v>
      </c>
      <c r="N59" s="60">
        <v>0</v>
      </c>
      <c r="O59" s="85">
        <v>36.36</v>
      </c>
      <c r="P59" s="85">
        <v>63.03</v>
      </c>
      <c r="Q59" s="85">
        <v>0.08</v>
      </c>
      <c r="R59" s="85">
        <v>0.51</v>
      </c>
      <c r="S59" s="86">
        <v>0</v>
      </c>
    </row>
    <row r="60" spans="1:19" ht="12.75">
      <c r="A60" s="246">
        <v>2</v>
      </c>
      <c r="B60" s="247">
        <v>6</v>
      </c>
      <c r="C60" s="247">
        <v>2</v>
      </c>
      <c r="D60" s="35">
        <v>1</v>
      </c>
      <c r="E60" s="35">
        <v>0</v>
      </c>
      <c r="F60" s="45"/>
      <c r="G60" s="43" t="s">
        <v>331</v>
      </c>
      <c r="H60" s="69">
        <v>8713202.53</v>
      </c>
      <c r="I60" s="60">
        <v>3583183.53</v>
      </c>
      <c r="J60" s="60">
        <v>4910779</v>
      </c>
      <c r="K60" s="60">
        <v>2985107</v>
      </c>
      <c r="L60" s="60">
        <v>15000</v>
      </c>
      <c r="M60" s="60">
        <v>204240</v>
      </c>
      <c r="N60" s="60">
        <v>0</v>
      </c>
      <c r="O60" s="85">
        <v>41.12</v>
      </c>
      <c r="P60" s="85">
        <v>56.36</v>
      </c>
      <c r="Q60" s="85">
        <v>0.17</v>
      </c>
      <c r="R60" s="85">
        <v>2.34</v>
      </c>
      <c r="S60" s="86">
        <v>0</v>
      </c>
    </row>
    <row r="61" spans="1:19" ht="12.75">
      <c r="A61" s="246">
        <v>2</v>
      </c>
      <c r="B61" s="247">
        <v>8</v>
      </c>
      <c r="C61" s="247">
        <v>3</v>
      </c>
      <c r="D61" s="35">
        <v>1</v>
      </c>
      <c r="E61" s="35">
        <v>0</v>
      </c>
      <c r="F61" s="45"/>
      <c r="G61" s="43" t="s">
        <v>332</v>
      </c>
      <c r="H61" s="69">
        <v>9918113.79</v>
      </c>
      <c r="I61" s="60">
        <v>1717527.79</v>
      </c>
      <c r="J61" s="60">
        <v>7830930</v>
      </c>
      <c r="K61" s="60">
        <v>5560823</v>
      </c>
      <c r="L61" s="60">
        <v>1000</v>
      </c>
      <c r="M61" s="60">
        <v>207656</v>
      </c>
      <c r="N61" s="60">
        <v>161000</v>
      </c>
      <c r="O61" s="85">
        <v>17.31</v>
      </c>
      <c r="P61" s="85">
        <v>78.95</v>
      </c>
      <c r="Q61" s="85">
        <v>0.01</v>
      </c>
      <c r="R61" s="85">
        <v>2.09</v>
      </c>
      <c r="S61" s="86">
        <v>1.62</v>
      </c>
    </row>
    <row r="62" spans="1:19" ht="12.75">
      <c r="A62" s="246">
        <v>2</v>
      </c>
      <c r="B62" s="247">
        <v>10</v>
      </c>
      <c r="C62" s="247">
        <v>1</v>
      </c>
      <c r="D62" s="35">
        <v>1</v>
      </c>
      <c r="E62" s="35">
        <v>0</v>
      </c>
      <c r="F62" s="45"/>
      <c r="G62" s="43" t="s">
        <v>333</v>
      </c>
      <c r="H62" s="69">
        <v>11584444.97</v>
      </c>
      <c r="I62" s="60">
        <v>5454133.97</v>
      </c>
      <c r="J62" s="60">
        <v>1183467</v>
      </c>
      <c r="K62" s="60">
        <v>87630</v>
      </c>
      <c r="L62" s="60">
        <v>11400</v>
      </c>
      <c r="M62" s="60">
        <v>4920344</v>
      </c>
      <c r="N62" s="60">
        <v>15100</v>
      </c>
      <c r="O62" s="85">
        <v>47.08</v>
      </c>
      <c r="P62" s="85">
        <v>10.21</v>
      </c>
      <c r="Q62" s="85">
        <v>0.09</v>
      </c>
      <c r="R62" s="85">
        <v>42.47</v>
      </c>
      <c r="S62" s="86">
        <v>0.13</v>
      </c>
    </row>
    <row r="63" spans="1:19" ht="12.75">
      <c r="A63" s="246">
        <v>2</v>
      </c>
      <c r="B63" s="247">
        <v>11</v>
      </c>
      <c r="C63" s="247">
        <v>1</v>
      </c>
      <c r="D63" s="35">
        <v>1</v>
      </c>
      <c r="E63" s="35">
        <v>0</v>
      </c>
      <c r="F63" s="45"/>
      <c r="G63" s="43" t="s">
        <v>334</v>
      </c>
      <c r="H63" s="69">
        <v>29638584.97</v>
      </c>
      <c r="I63" s="60">
        <v>12623532.97</v>
      </c>
      <c r="J63" s="60">
        <v>12458948</v>
      </c>
      <c r="K63" s="60">
        <v>9298410</v>
      </c>
      <c r="L63" s="60">
        <v>17000</v>
      </c>
      <c r="M63" s="60">
        <v>4539104</v>
      </c>
      <c r="N63" s="60">
        <v>0</v>
      </c>
      <c r="O63" s="85">
        <v>42.59</v>
      </c>
      <c r="P63" s="85">
        <v>42.03</v>
      </c>
      <c r="Q63" s="85">
        <v>0.05</v>
      </c>
      <c r="R63" s="85">
        <v>15.31</v>
      </c>
      <c r="S63" s="86">
        <v>0</v>
      </c>
    </row>
    <row r="64" spans="1:19" ht="12.75">
      <c r="A64" s="246">
        <v>2</v>
      </c>
      <c r="B64" s="247">
        <v>8</v>
      </c>
      <c r="C64" s="247">
        <v>4</v>
      </c>
      <c r="D64" s="35">
        <v>1</v>
      </c>
      <c r="E64" s="35">
        <v>0</v>
      </c>
      <c r="F64" s="45"/>
      <c r="G64" s="43" t="s">
        <v>335</v>
      </c>
      <c r="H64" s="69">
        <v>11338220</v>
      </c>
      <c r="I64" s="60">
        <v>5035773</v>
      </c>
      <c r="J64" s="60">
        <v>6172447</v>
      </c>
      <c r="K64" s="60">
        <v>3987515</v>
      </c>
      <c r="L64" s="60">
        <v>0</v>
      </c>
      <c r="M64" s="60">
        <v>130000</v>
      </c>
      <c r="N64" s="60">
        <v>0</v>
      </c>
      <c r="O64" s="85">
        <v>44.41</v>
      </c>
      <c r="P64" s="85">
        <v>54.43</v>
      </c>
      <c r="Q64" s="85">
        <v>0</v>
      </c>
      <c r="R64" s="85">
        <v>1.14</v>
      </c>
      <c r="S64" s="86">
        <v>0</v>
      </c>
    </row>
    <row r="65" spans="1:19" ht="12.75">
      <c r="A65" s="246">
        <v>2</v>
      </c>
      <c r="B65" s="247">
        <v>14</v>
      </c>
      <c r="C65" s="247">
        <v>1</v>
      </c>
      <c r="D65" s="35">
        <v>1</v>
      </c>
      <c r="E65" s="35">
        <v>0</v>
      </c>
      <c r="F65" s="45"/>
      <c r="G65" s="43" t="s">
        <v>336</v>
      </c>
      <c r="H65" s="69">
        <v>21707818</v>
      </c>
      <c r="I65" s="60">
        <v>8133140</v>
      </c>
      <c r="J65" s="60">
        <v>12693973</v>
      </c>
      <c r="K65" s="60">
        <v>11443129</v>
      </c>
      <c r="L65" s="60">
        <v>9000</v>
      </c>
      <c r="M65" s="60">
        <v>841705</v>
      </c>
      <c r="N65" s="60">
        <v>30000</v>
      </c>
      <c r="O65" s="85">
        <v>37.46</v>
      </c>
      <c r="P65" s="85">
        <v>58.47</v>
      </c>
      <c r="Q65" s="85">
        <v>0.04</v>
      </c>
      <c r="R65" s="85">
        <v>3.87</v>
      </c>
      <c r="S65" s="86">
        <v>0.13</v>
      </c>
    </row>
    <row r="66" spans="1:19" ht="12.75">
      <c r="A66" s="246">
        <v>2</v>
      </c>
      <c r="B66" s="247">
        <v>15</v>
      </c>
      <c r="C66" s="247">
        <v>1</v>
      </c>
      <c r="D66" s="35">
        <v>1</v>
      </c>
      <c r="E66" s="35">
        <v>0</v>
      </c>
      <c r="F66" s="45"/>
      <c r="G66" s="43" t="s">
        <v>337</v>
      </c>
      <c r="H66" s="69">
        <v>15214295</v>
      </c>
      <c r="I66" s="60">
        <v>5906711</v>
      </c>
      <c r="J66" s="60">
        <v>5737284</v>
      </c>
      <c r="K66" s="60">
        <v>4601514</v>
      </c>
      <c r="L66" s="60">
        <v>12000</v>
      </c>
      <c r="M66" s="60">
        <v>205000</v>
      </c>
      <c r="N66" s="60">
        <v>3353300</v>
      </c>
      <c r="O66" s="85">
        <v>38.82</v>
      </c>
      <c r="P66" s="85">
        <v>37.7</v>
      </c>
      <c r="Q66" s="85">
        <v>0.07</v>
      </c>
      <c r="R66" s="85">
        <v>1.34</v>
      </c>
      <c r="S66" s="86">
        <v>22.04</v>
      </c>
    </row>
    <row r="67" spans="1:19" ht="12.75">
      <c r="A67" s="246">
        <v>2</v>
      </c>
      <c r="B67" s="247">
        <v>6</v>
      </c>
      <c r="C67" s="247">
        <v>3</v>
      </c>
      <c r="D67" s="35">
        <v>1</v>
      </c>
      <c r="E67" s="35">
        <v>0</v>
      </c>
      <c r="F67" s="45"/>
      <c r="G67" s="43" t="s">
        <v>338</v>
      </c>
      <c r="H67" s="69">
        <v>3358242.33</v>
      </c>
      <c r="I67" s="60">
        <v>1674767.33</v>
      </c>
      <c r="J67" s="60">
        <v>1668175</v>
      </c>
      <c r="K67" s="60">
        <v>519902</v>
      </c>
      <c r="L67" s="60">
        <v>0</v>
      </c>
      <c r="M67" s="60">
        <v>0</v>
      </c>
      <c r="N67" s="60">
        <v>15300</v>
      </c>
      <c r="O67" s="85">
        <v>49.87</v>
      </c>
      <c r="P67" s="85">
        <v>49.67</v>
      </c>
      <c r="Q67" s="85">
        <v>0</v>
      </c>
      <c r="R67" s="85">
        <v>0</v>
      </c>
      <c r="S67" s="86">
        <v>0.45</v>
      </c>
    </row>
    <row r="68" spans="1:19" ht="12.75">
      <c r="A68" s="246">
        <v>2</v>
      </c>
      <c r="B68" s="247">
        <v>2</v>
      </c>
      <c r="C68" s="247">
        <v>3</v>
      </c>
      <c r="D68" s="35">
        <v>1</v>
      </c>
      <c r="E68" s="35">
        <v>0</v>
      </c>
      <c r="F68" s="45"/>
      <c r="G68" s="43" t="s">
        <v>339</v>
      </c>
      <c r="H68" s="69">
        <v>5527341</v>
      </c>
      <c r="I68" s="60">
        <v>3216783</v>
      </c>
      <c r="J68" s="60">
        <v>2295558</v>
      </c>
      <c r="K68" s="60">
        <v>1460086</v>
      </c>
      <c r="L68" s="60">
        <v>0</v>
      </c>
      <c r="M68" s="60">
        <v>0</v>
      </c>
      <c r="N68" s="60">
        <v>15000</v>
      </c>
      <c r="O68" s="85">
        <v>58.19</v>
      </c>
      <c r="P68" s="85">
        <v>41.53</v>
      </c>
      <c r="Q68" s="85">
        <v>0</v>
      </c>
      <c r="R68" s="85">
        <v>0</v>
      </c>
      <c r="S68" s="86">
        <v>0.27</v>
      </c>
    </row>
    <row r="69" spans="1:19" ht="12.75">
      <c r="A69" s="246">
        <v>2</v>
      </c>
      <c r="B69" s="247">
        <v>2</v>
      </c>
      <c r="C69" s="247">
        <v>4</v>
      </c>
      <c r="D69" s="35">
        <v>1</v>
      </c>
      <c r="E69" s="35">
        <v>0</v>
      </c>
      <c r="F69" s="45"/>
      <c r="G69" s="43" t="s">
        <v>340</v>
      </c>
      <c r="H69" s="69">
        <v>3153566.6</v>
      </c>
      <c r="I69" s="60">
        <v>2008357.72</v>
      </c>
      <c r="J69" s="60">
        <v>1145208.88</v>
      </c>
      <c r="K69" s="60">
        <v>732572.88</v>
      </c>
      <c r="L69" s="60">
        <v>0</v>
      </c>
      <c r="M69" s="60">
        <v>0</v>
      </c>
      <c r="N69" s="60">
        <v>0</v>
      </c>
      <c r="O69" s="85">
        <v>63.68</v>
      </c>
      <c r="P69" s="85">
        <v>36.31</v>
      </c>
      <c r="Q69" s="85">
        <v>0</v>
      </c>
      <c r="R69" s="85">
        <v>0</v>
      </c>
      <c r="S69" s="86">
        <v>0</v>
      </c>
    </row>
    <row r="70" spans="1:19" ht="12.75">
      <c r="A70" s="246">
        <v>2</v>
      </c>
      <c r="B70" s="247">
        <v>8</v>
      </c>
      <c r="C70" s="247">
        <v>5</v>
      </c>
      <c r="D70" s="35">
        <v>1</v>
      </c>
      <c r="E70" s="35">
        <v>0</v>
      </c>
      <c r="F70" s="45"/>
      <c r="G70" s="43" t="s">
        <v>341</v>
      </c>
      <c r="H70" s="69">
        <v>5614737.32</v>
      </c>
      <c r="I70" s="60">
        <v>1443512.32</v>
      </c>
      <c r="J70" s="60">
        <v>4171225</v>
      </c>
      <c r="K70" s="60">
        <v>2567225</v>
      </c>
      <c r="L70" s="60">
        <v>0</v>
      </c>
      <c r="M70" s="60">
        <v>0</v>
      </c>
      <c r="N70" s="60">
        <v>0</v>
      </c>
      <c r="O70" s="85">
        <v>25.7</v>
      </c>
      <c r="P70" s="85">
        <v>74.29</v>
      </c>
      <c r="Q70" s="85">
        <v>0</v>
      </c>
      <c r="R70" s="85">
        <v>0</v>
      </c>
      <c r="S70" s="86">
        <v>0</v>
      </c>
    </row>
    <row r="71" spans="1:19" ht="12.75">
      <c r="A71" s="246">
        <v>2</v>
      </c>
      <c r="B71" s="247">
        <v>21</v>
      </c>
      <c r="C71" s="247">
        <v>3</v>
      </c>
      <c r="D71" s="35">
        <v>1</v>
      </c>
      <c r="E71" s="35">
        <v>0</v>
      </c>
      <c r="F71" s="45"/>
      <c r="G71" s="43" t="s">
        <v>342</v>
      </c>
      <c r="H71" s="69">
        <v>3538203.78</v>
      </c>
      <c r="I71" s="60">
        <v>1264596.81</v>
      </c>
      <c r="J71" s="60">
        <v>2273606.97</v>
      </c>
      <c r="K71" s="60">
        <v>1273209.97</v>
      </c>
      <c r="L71" s="60">
        <v>0</v>
      </c>
      <c r="M71" s="60">
        <v>0</v>
      </c>
      <c r="N71" s="60">
        <v>0</v>
      </c>
      <c r="O71" s="85">
        <v>35.74</v>
      </c>
      <c r="P71" s="85">
        <v>64.25</v>
      </c>
      <c r="Q71" s="85">
        <v>0</v>
      </c>
      <c r="R71" s="85">
        <v>0</v>
      </c>
      <c r="S71" s="86">
        <v>0</v>
      </c>
    </row>
    <row r="72" spans="1:19" ht="12.75">
      <c r="A72" s="246">
        <v>2</v>
      </c>
      <c r="B72" s="247">
        <v>6</v>
      </c>
      <c r="C72" s="247">
        <v>4</v>
      </c>
      <c r="D72" s="35">
        <v>1</v>
      </c>
      <c r="E72" s="35">
        <v>0</v>
      </c>
      <c r="F72" s="45"/>
      <c r="G72" s="43" t="s">
        <v>343</v>
      </c>
      <c r="H72" s="69">
        <v>5451527</v>
      </c>
      <c r="I72" s="60">
        <v>1559470</v>
      </c>
      <c r="J72" s="60">
        <v>3738757</v>
      </c>
      <c r="K72" s="60">
        <v>1236280</v>
      </c>
      <c r="L72" s="60">
        <v>0</v>
      </c>
      <c r="M72" s="60">
        <v>81100</v>
      </c>
      <c r="N72" s="60">
        <v>72200</v>
      </c>
      <c r="O72" s="85">
        <v>28.6</v>
      </c>
      <c r="P72" s="85">
        <v>68.58</v>
      </c>
      <c r="Q72" s="85">
        <v>0</v>
      </c>
      <c r="R72" s="85">
        <v>1.48</v>
      </c>
      <c r="S72" s="86">
        <v>1.32</v>
      </c>
    </row>
    <row r="73" spans="1:19" ht="12.75">
      <c r="A73" s="246">
        <v>2</v>
      </c>
      <c r="B73" s="247">
        <v>19</v>
      </c>
      <c r="C73" s="247">
        <v>1</v>
      </c>
      <c r="D73" s="35">
        <v>1</v>
      </c>
      <c r="E73" s="35">
        <v>0</v>
      </c>
      <c r="F73" s="45"/>
      <c r="G73" s="43" t="s">
        <v>344</v>
      </c>
      <c r="H73" s="69">
        <v>29765338.32</v>
      </c>
      <c r="I73" s="60">
        <v>10815623.32</v>
      </c>
      <c r="J73" s="60">
        <v>17037115</v>
      </c>
      <c r="K73" s="60">
        <v>12145275</v>
      </c>
      <c r="L73" s="60">
        <v>13000</v>
      </c>
      <c r="M73" s="60">
        <v>1899600</v>
      </c>
      <c r="N73" s="60">
        <v>0</v>
      </c>
      <c r="O73" s="85">
        <v>36.33</v>
      </c>
      <c r="P73" s="85">
        <v>57.23</v>
      </c>
      <c r="Q73" s="85">
        <v>0.04</v>
      </c>
      <c r="R73" s="85">
        <v>6.38</v>
      </c>
      <c r="S73" s="86">
        <v>0</v>
      </c>
    </row>
    <row r="74" spans="1:19" ht="12.75">
      <c r="A74" s="246">
        <v>2</v>
      </c>
      <c r="B74" s="247">
        <v>19</v>
      </c>
      <c r="C74" s="247">
        <v>2</v>
      </c>
      <c r="D74" s="35">
        <v>1</v>
      </c>
      <c r="E74" s="35">
        <v>0</v>
      </c>
      <c r="F74" s="45"/>
      <c r="G74" s="43" t="s">
        <v>345</v>
      </c>
      <c r="H74" s="69">
        <v>10071271</v>
      </c>
      <c r="I74" s="60">
        <v>4249298</v>
      </c>
      <c r="J74" s="60">
        <v>5815493</v>
      </c>
      <c r="K74" s="60">
        <v>3924790</v>
      </c>
      <c r="L74" s="60">
        <v>6480</v>
      </c>
      <c r="M74" s="60">
        <v>0</v>
      </c>
      <c r="N74" s="60">
        <v>0</v>
      </c>
      <c r="O74" s="85">
        <v>42.19</v>
      </c>
      <c r="P74" s="85">
        <v>57.74</v>
      </c>
      <c r="Q74" s="85">
        <v>0.06</v>
      </c>
      <c r="R74" s="85">
        <v>0</v>
      </c>
      <c r="S74" s="86">
        <v>0</v>
      </c>
    </row>
    <row r="75" spans="1:19" ht="12.75">
      <c r="A75" s="246">
        <v>2</v>
      </c>
      <c r="B75" s="247">
        <v>10</v>
      </c>
      <c r="C75" s="247">
        <v>2</v>
      </c>
      <c r="D75" s="35">
        <v>1</v>
      </c>
      <c r="E75" s="35">
        <v>0</v>
      </c>
      <c r="F75" s="45"/>
      <c r="G75" s="43" t="s">
        <v>346</v>
      </c>
      <c r="H75" s="69">
        <v>9968827</v>
      </c>
      <c r="I75" s="60">
        <v>1488894</v>
      </c>
      <c r="J75" s="60">
        <v>8469633</v>
      </c>
      <c r="K75" s="60">
        <v>5090100</v>
      </c>
      <c r="L75" s="60">
        <v>1000</v>
      </c>
      <c r="M75" s="60">
        <v>0</v>
      </c>
      <c r="N75" s="60">
        <v>9300</v>
      </c>
      <c r="O75" s="85">
        <v>14.93</v>
      </c>
      <c r="P75" s="85">
        <v>84.96</v>
      </c>
      <c r="Q75" s="85">
        <v>0.01</v>
      </c>
      <c r="R75" s="85">
        <v>0</v>
      </c>
      <c r="S75" s="86">
        <v>0.09</v>
      </c>
    </row>
    <row r="76" spans="1:19" ht="12.75">
      <c r="A76" s="246">
        <v>2</v>
      </c>
      <c r="B76" s="247">
        <v>21</v>
      </c>
      <c r="C76" s="247">
        <v>9</v>
      </c>
      <c r="D76" s="35">
        <v>1</v>
      </c>
      <c r="E76" s="35">
        <v>0</v>
      </c>
      <c r="F76" s="45"/>
      <c r="G76" s="43" t="s">
        <v>347</v>
      </c>
      <c r="H76" s="69">
        <v>85419595.5</v>
      </c>
      <c r="I76" s="60">
        <v>29722535.5</v>
      </c>
      <c r="J76" s="60">
        <v>53459677</v>
      </c>
      <c r="K76" s="60">
        <v>39461364</v>
      </c>
      <c r="L76" s="60">
        <v>26550</v>
      </c>
      <c r="M76" s="60">
        <v>2196833</v>
      </c>
      <c r="N76" s="60">
        <v>14000</v>
      </c>
      <c r="O76" s="85">
        <v>34.79</v>
      </c>
      <c r="P76" s="85">
        <v>62.58</v>
      </c>
      <c r="Q76" s="85">
        <v>0.03</v>
      </c>
      <c r="R76" s="85">
        <v>2.57</v>
      </c>
      <c r="S76" s="86">
        <v>0.01</v>
      </c>
    </row>
    <row r="77" spans="1:19" ht="12.75">
      <c r="A77" s="246">
        <v>2</v>
      </c>
      <c r="B77" s="247">
        <v>26</v>
      </c>
      <c r="C77" s="247">
        <v>1</v>
      </c>
      <c r="D77" s="35">
        <v>1</v>
      </c>
      <c r="E77" s="35">
        <v>0</v>
      </c>
      <c r="F77" s="45"/>
      <c r="G77" s="43" t="s">
        <v>348</v>
      </c>
      <c r="H77" s="69">
        <v>3864324.54</v>
      </c>
      <c r="I77" s="60">
        <v>1627308.34</v>
      </c>
      <c r="J77" s="60">
        <v>2156016.2</v>
      </c>
      <c r="K77" s="60">
        <v>1245906.2</v>
      </c>
      <c r="L77" s="60">
        <v>80000</v>
      </c>
      <c r="M77" s="60">
        <v>1000</v>
      </c>
      <c r="N77" s="60">
        <v>0</v>
      </c>
      <c r="O77" s="85">
        <v>42.11</v>
      </c>
      <c r="P77" s="85">
        <v>55.79</v>
      </c>
      <c r="Q77" s="85">
        <v>2.07</v>
      </c>
      <c r="R77" s="85">
        <v>0.02</v>
      </c>
      <c r="S77" s="86">
        <v>0</v>
      </c>
    </row>
    <row r="78" spans="1:19" ht="12.75">
      <c r="A78" s="246">
        <v>2</v>
      </c>
      <c r="B78" s="247">
        <v>25</v>
      </c>
      <c r="C78" s="247">
        <v>1</v>
      </c>
      <c r="D78" s="35">
        <v>1</v>
      </c>
      <c r="E78" s="35">
        <v>0</v>
      </c>
      <c r="F78" s="45"/>
      <c r="G78" s="43" t="s">
        <v>349</v>
      </c>
      <c r="H78" s="69">
        <v>1808975.1</v>
      </c>
      <c r="I78" s="60">
        <v>871661.1</v>
      </c>
      <c r="J78" s="60">
        <v>937314</v>
      </c>
      <c r="K78" s="60">
        <v>705730</v>
      </c>
      <c r="L78" s="60">
        <v>0</v>
      </c>
      <c r="M78" s="60">
        <v>0</v>
      </c>
      <c r="N78" s="60">
        <v>0</v>
      </c>
      <c r="O78" s="85">
        <v>48.18</v>
      </c>
      <c r="P78" s="85">
        <v>51.81</v>
      </c>
      <c r="Q78" s="85">
        <v>0</v>
      </c>
      <c r="R78" s="85">
        <v>0</v>
      </c>
      <c r="S78" s="86">
        <v>0</v>
      </c>
    </row>
    <row r="79" spans="1:19" ht="12.75">
      <c r="A79" s="246">
        <v>2</v>
      </c>
      <c r="B79" s="247">
        <v>25</v>
      </c>
      <c r="C79" s="247">
        <v>2</v>
      </c>
      <c r="D79" s="35">
        <v>1</v>
      </c>
      <c r="E79" s="35">
        <v>0</v>
      </c>
      <c r="F79" s="45"/>
      <c r="G79" s="43" t="s">
        <v>350</v>
      </c>
      <c r="H79" s="69">
        <v>29516369</v>
      </c>
      <c r="I79" s="60">
        <v>6543242</v>
      </c>
      <c r="J79" s="60">
        <v>21981064</v>
      </c>
      <c r="K79" s="60">
        <v>16667887</v>
      </c>
      <c r="L79" s="60">
        <v>38000</v>
      </c>
      <c r="M79" s="60">
        <v>454063</v>
      </c>
      <c r="N79" s="60">
        <v>500000</v>
      </c>
      <c r="O79" s="85">
        <v>22.16</v>
      </c>
      <c r="P79" s="85">
        <v>74.47</v>
      </c>
      <c r="Q79" s="85">
        <v>0.12</v>
      </c>
      <c r="R79" s="85">
        <v>1.53</v>
      </c>
      <c r="S79" s="86">
        <v>1.69</v>
      </c>
    </row>
    <row r="80" spans="1:19" ht="12.75">
      <c r="A80" s="246">
        <v>2</v>
      </c>
      <c r="B80" s="247">
        <v>26</v>
      </c>
      <c r="C80" s="247">
        <v>2</v>
      </c>
      <c r="D80" s="35">
        <v>1</v>
      </c>
      <c r="E80" s="35">
        <v>0</v>
      </c>
      <c r="F80" s="45"/>
      <c r="G80" s="43" t="s">
        <v>351</v>
      </c>
      <c r="H80" s="69">
        <v>9290580.21</v>
      </c>
      <c r="I80" s="60">
        <v>4352704.1</v>
      </c>
      <c r="J80" s="60">
        <v>4208836.11</v>
      </c>
      <c r="K80" s="60">
        <v>1814615.11</v>
      </c>
      <c r="L80" s="60">
        <v>0</v>
      </c>
      <c r="M80" s="60">
        <v>469040</v>
      </c>
      <c r="N80" s="60">
        <v>260000</v>
      </c>
      <c r="O80" s="85">
        <v>46.85</v>
      </c>
      <c r="P80" s="85">
        <v>45.3</v>
      </c>
      <c r="Q80" s="85">
        <v>0</v>
      </c>
      <c r="R80" s="85">
        <v>5.04</v>
      </c>
      <c r="S80" s="86">
        <v>2.79</v>
      </c>
    </row>
    <row r="81" spans="1:19" s="105" customFormat="1" ht="15">
      <c r="A81" s="248"/>
      <c r="B81" s="249"/>
      <c r="C81" s="249"/>
      <c r="D81" s="112"/>
      <c r="E81" s="112"/>
      <c r="F81" s="113" t="s">
        <v>352</v>
      </c>
      <c r="G81" s="114"/>
      <c r="H81" s="116">
        <v>376589200.4000001</v>
      </c>
      <c r="I81" s="116">
        <v>164895939.32999998</v>
      </c>
      <c r="J81" s="116">
        <v>186352454.41</v>
      </c>
      <c r="K81" s="116">
        <v>110934797.06</v>
      </c>
      <c r="L81" s="116">
        <v>329626</v>
      </c>
      <c r="M81" s="116">
        <v>11584181</v>
      </c>
      <c r="N81" s="116">
        <v>13426999.66</v>
      </c>
      <c r="O81" s="142">
        <v>43.78668829452708</v>
      </c>
      <c r="P81" s="142">
        <v>49.484280009108815</v>
      </c>
      <c r="Q81" s="142">
        <v>0.08752932894779845</v>
      </c>
      <c r="R81" s="142">
        <v>3.076078917742644</v>
      </c>
      <c r="S81" s="143">
        <v>3.565423449673624</v>
      </c>
    </row>
    <row r="82" spans="1:19" ht="12.75">
      <c r="A82" s="246">
        <v>2</v>
      </c>
      <c r="B82" s="247">
        <v>1</v>
      </c>
      <c r="C82" s="247">
        <v>2</v>
      </c>
      <c r="D82" s="35">
        <v>2</v>
      </c>
      <c r="E82" s="35">
        <v>0</v>
      </c>
      <c r="F82" s="45"/>
      <c r="G82" s="43" t="s">
        <v>321</v>
      </c>
      <c r="H82" s="69">
        <v>4515234</v>
      </c>
      <c r="I82" s="60">
        <v>3434184</v>
      </c>
      <c r="J82" s="60">
        <v>981050</v>
      </c>
      <c r="K82" s="60">
        <v>124320</v>
      </c>
      <c r="L82" s="60">
        <v>0</v>
      </c>
      <c r="M82" s="60">
        <v>100000</v>
      </c>
      <c r="N82" s="60">
        <v>0</v>
      </c>
      <c r="O82" s="85">
        <v>76.05</v>
      </c>
      <c r="P82" s="85">
        <v>21.72</v>
      </c>
      <c r="Q82" s="85">
        <v>0</v>
      </c>
      <c r="R82" s="85">
        <v>2.21</v>
      </c>
      <c r="S82" s="86">
        <v>0</v>
      </c>
    </row>
    <row r="83" spans="1:19" ht="12.75">
      <c r="A83" s="246">
        <v>2</v>
      </c>
      <c r="B83" s="247">
        <v>17</v>
      </c>
      <c r="C83" s="247">
        <v>1</v>
      </c>
      <c r="D83" s="35">
        <v>2</v>
      </c>
      <c r="E83" s="35">
        <v>0</v>
      </c>
      <c r="F83" s="45"/>
      <c r="G83" s="43" t="s">
        <v>353</v>
      </c>
      <c r="H83" s="69">
        <v>2764537.87</v>
      </c>
      <c r="I83" s="60">
        <v>1562563.5</v>
      </c>
      <c r="J83" s="60">
        <v>1201974.37</v>
      </c>
      <c r="K83" s="60">
        <v>927031.37</v>
      </c>
      <c r="L83" s="60">
        <v>0</v>
      </c>
      <c r="M83" s="60">
        <v>0</v>
      </c>
      <c r="N83" s="60">
        <v>0</v>
      </c>
      <c r="O83" s="85">
        <v>56.52</v>
      </c>
      <c r="P83" s="85">
        <v>43.47</v>
      </c>
      <c r="Q83" s="85">
        <v>0</v>
      </c>
      <c r="R83" s="85">
        <v>0</v>
      </c>
      <c r="S83" s="86">
        <v>0</v>
      </c>
    </row>
    <row r="84" spans="1:19" ht="12.75">
      <c r="A84" s="246">
        <v>2</v>
      </c>
      <c r="B84" s="247">
        <v>9</v>
      </c>
      <c r="C84" s="247">
        <v>2</v>
      </c>
      <c r="D84" s="35">
        <v>2</v>
      </c>
      <c r="E84" s="35">
        <v>0</v>
      </c>
      <c r="F84" s="45"/>
      <c r="G84" s="43" t="s">
        <v>322</v>
      </c>
      <c r="H84" s="69">
        <v>5700041.8</v>
      </c>
      <c r="I84" s="60">
        <v>3205541.44</v>
      </c>
      <c r="J84" s="60">
        <v>1102161.36</v>
      </c>
      <c r="K84" s="60">
        <v>130895.36</v>
      </c>
      <c r="L84" s="60">
        <v>0</v>
      </c>
      <c r="M84" s="60">
        <v>4300</v>
      </c>
      <c r="N84" s="60">
        <v>1388039</v>
      </c>
      <c r="O84" s="85">
        <v>56.23</v>
      </c>
      <c r="P84" s="85">
        <v>19.33</v>
      </c>
      <c r="Q84" s="85">
        <v>0</v>
      </c>
      <c r="R84" s="85">
        <v>0.07</v>
      </c>
      <c r="S84" s="86">
        <v>24.35</v>
      </c>
    </row>
    <row r="85" spans="1:19" ht="12.75">
      <c r="A85" s="246">
        <v>2</v>
      </c>
      <c r="B85" s="247">
        <v>24</v>
      </c>
      <c r="C85" s="247">
        <v>2</v>
      </c>
      <c r="D85" s="35">
        <v>2</v>
      </c>
      <c r="E85" s="35">
        <v>0</v>
      </c>
      <c r="F85" s="45"/>
      <c r="G85" s="43" t="s">
        <v>354</v>
      </c>
      <c r="H85" s="69">
        <v>1832403.17</v>
      </c>
      <c r="I85" s="60">
        <v>1210482.17</v>
      </c>
      <c r="J85" s="60">
        <v>621921</v>
      </c>
      <c r="K85" s="60">
        <v>421768</v>
      </c>
      <c r="L85" s="60">
        <v>0</v>
      </c>
      <c r="M85" s="60">
        <v>0</v>
      </c>
      <c r="N85" s="60">
        <v>0</v>
      </c>
      <c r="O85" s="85">
        <v>66.05</v>
      </c>
      <c r="P85" s="85">
        <v>33.94</v>
      </c>
      <c r="Q85" s="85">
        <v>0</v>
      </c>
      <c r="R85" s="85">
        <v>0</v>
      </c>
      <c r="S85" s="86">
        <v>0</v>
      </c>
    </row>
    <row r="86" spans="1:19" ht="12.75">
      <c r="A86" s="246">
        <v>2</v>
      </c>
      <c r="B86" s="247">
        <v>13</v>
      </c>
      <c r="C86" s="247">
        <v>1</v>
      </c>
      <c r="D86" s="35">
        <v>2</v>
      </c>
      <c r="E86" s="35">
        <v>0</v>
      </c>
      <c r="F86" s="45"/>
      <c r="G86" s="43" t="s">
        <v>355</v>
      </c>
      <c r="H86" s="69">
        <v>3060129.09</v>
      </c>
      <c r="I86" s="60">
        <v>2226451.09</v>
      </c>
      <c r="J86" s="60">
        <v>833678</v>
      </c>
      <c r="K86" s="60">
        <v>307909</v>
      </c>
      <c r="L86" s="60">
        <v>0</v>
      </c>
      <c r="M86" s="60">
        <v>0</v>
      </c>
      <c r="N86" s="60">
        <v>0</v>
      </c>
      <c r="O86" s="85">
        <v>72.75</v>
      </c>
      <c r="P86" s="85">
        <v>27.24</v>
      </c>
      <c r="Q86" s="85">
        <v>0</v>
      </c>
      <c r="R86" s="85">
        <v>0</v>
      </c>
      <c r="S86" s="86">
        <v>0</v>
      </c>
    </row>
    <row r="87" spans="1:19" ht="12.75">
      <c r="A87" s="246">
        <v>2</v>
      </c>
      <c r="B87" s="247">
        <v>21</v>
      </c>
      <c r="C87" s="247">
        <v>4</v>
      </c>
      <c r="D87" s="35">
        <v>2</v>
      </c>
      <c r="E87" s="35">
        <v>0</v>
      </c>
      <c r="F87" s="45"/>
      <c r="G87" s="43" t="s">
        <v>356</v>
      </c>
      <c r="H87" s="69">
        <v>2096162.22</v>
      </c>
      <c r="I87" s="60">
        <v>1651240.72</v>
      </c>
      <c r="J87" s="60">
        <v>444921.5</v>
      </c>
      <c r="K87" s="60">
        <v>159851.5</v>
      </c>
      <c r="L87" s="60">
        <v>0</v>
      </c>
      <c r="M87" s="60">
        <v>0</v>
      </c>
      <c r="N87" s="60">
        <v>0</v>
      </c>
      <c r="O87" s="85">
        <v>78.77</v>
      </c>
      <c r="P87" s="85">
        <v>21.22</v>
      </c>
      <c r="Q87" s="85">
        <v>0</v>
      </c>
      <c r="R87" s="85">
        <v>0</v>
      </c>
      <c r="S87" s="86">
        <v>0</v>
      </c>
    </row>
    <row r="88" spans="1:19" ht="12.75">
      <c r="A88" s="246">
        <v>2</v>
      </c>
      <c r="B88" s="247">
        <v>23</v>
      </c>
      <c r="C88" s="247">
        <v>1</v>
      </c>
      <c r="D88" s="35">
        <v>2</v>
      </c>
      <c r="E88" s="35">
        <v>0</v>
      </c>
      <c r="F88" s="45"/>
      <c r="G88" s="43" t="s">
        <v>357</v>
      </c>
      <c r="H88" s="69">
        <v>3726764.44</v>
      </c>
      <c r="I88" s="60">
        <v>2109553.44</v>
      </c>
      <c r="J88" s="60">
        <v>1615511</v>
      </c>
      <c r="K88" s="60">
        <v>1144519</v>
      </c>
      <c r="L88" s="60">
        <v>1700</v>
      </c>
      <c r="M88" s="60">
        <v>0</v>
      </c>
      <c r="N88" s="60">
        <v>0</v>
      </c>
      <c r="O88" s="85">
        <v>56.6</v>
      </c>
      <c r="P88" s="85">
        <v>43.34</v>
      </c>
      <c r="Q88" s="85">
        <v>0.04</v>
      </c>
      <c r="R88" s="85">
        <v>0</v>
      </c>
      <c r="S88" s="86">
        <v>0</v>
      </c>
    </row>
    <row r="89" spans="1:19" ht="12.75">
      <c r="A89" s="246">
        <v>2</v>
      </c>
      <c r="B89" s="247">
        <v>23</v>
      </c>
      <c r="C89" s="247">
        <v>2</v>
      </c>
      <c r="D89" s="35">
        <v>2</v>
      </c>
      <c r="E89" s="35">
        <v>0</v>
      </c>
      <c r="F89" s="45"/>
      <c r="G89" s="43" t="s">
        <v>358</v>
      </c>
      <c r="H89" s="69">
        <v>7261925</v>
      </c>
      <c r="I89" s="60">
        <v>3619105</v>
      </c>
      <c r="J89" s="60">
        <v>2838420</v>
      </c>
      <c r="K89" s="60">
        <v>1154074</v>
      </c>
      <c r="L89" s="60">
        <v>700</v>
      </c>
      <c r="M89" s="60">
        <v>0</v>
      </c>
      <c r="N89" s="60">
        <v>803700</v>
      </c>
      <c r="O89" s="85">
        <v>49.83</v>
      </c>
      <c r="P89" s="85">
        <v>39.08</v>
      </c>
      <c r="Q89" s="85">
        <v>0</v>
      </c>
      <c r="R89" s="85">
        <v>0</v>
      </c>
      <c r="S89" s="86">
        <v>11.06</v>
      </c>
    </row>
    <row r="90" spans="1:19" ht="12.75">
      <c r="A90" s="246">
        <v>2</v>
      </c>
      <c r="B90" s="247">
        <v>19</v>
      </c>
      <c r="C90" s="247">
        <v>3</v>
      </c>
      <c r="D90" s="35">
        <v>2</v>
      </c>
      <c r="E90" s="35">
        <v>0</v>
      </c>
      <c r="F90" s="45"/>
      <c r="G90" s="43" t="s">
        <v>359</v>
      </c>
      <c r="H90" s="69">
        <v>7480221.04</v>
      </c>
      <c r="I90" s="60">
        <v>1799123.04</v>
      </c>
      <c r="J90" s="60">
        <v>5680698</v>
      </c>
      <c r="K90" s="60">
        <v>5100960</v>
      </c>
      <c r="L90" s="60">
        <v>400</v>
      </c>
      <c r="M90" s="60">
        <v>0</v>
      </c>
      <c r="N90" s="60">
        <v>0</v>
      </c>
      <c r="O90" s="85">
        <v>24.05</v>
      </c>
      <c r="P90" s="85">
        <v>75.94</v>
      </c>
      <c r="Q90" s="85">
        <v>0</v>
      </c>
      <c r="R90" s="85">
        <v>0</v>
      </c>
      <c r="S90" s="86">
        <v>0</v>
      </c>
    </row>
    <row r="91" spans="1:19" ht="12.75">
      <c r="A91" s="246">
        <v>2</v>
      </c>
      <c r="B91" s="247">
        <v>14</v>
      </c>
      <c r="C91" s="247">
        <v>3</v>
      </c>
      <c r="D91" s="35">
        <v>2</v>
      </c>
      <c r="E91" s="35">
        <v>0</v>
      </c>
      <c r="F91" s="45"/>
      <c r="G91" s="43" t="s">
        <v>360</v>
      </c>
      <c r="H91" s="69">
        <v>8151361</v>
      </c>
      <c r="I91" s="60">
        <v>1784602</v>
      </c>
      <c r="J91" s="60">
        <v>6366759</v>
      </c>
      <c r="K91" s="60">
        <v>5902626</v>
      </c>
      <c r="L91" s="60">
        <v>0</v>
      </c>
      <c r="M91" s="60">
        <v>0</v>
      </c>
      <c r="N91" s="60">
        <v>0</v>
      </c>
      <c r="O91" s="85">
        <v>21.89</v>
      </c>
      <c r="P91" s="85">
        <v>78.1</v>
      </c>
      <c r="Q91" s="85">
        <v>0</v>
      </c>
      <c r="R91" s="85">
        <v>0</v>
      </c>
      <c r="S91" s="86">
        <v>0</v>
      </c>
    </row>
    <row r="92" spans="1:19" ht="12.75">
      <c r="A92" s="246">
        <v>2</v>
      </c>
      <c r="B92" s="247">
        <v>15</v>
      </c>
      <c r="C92" s="247">
        <v>2</v>
      </c>
      <c r="D92" s="35">
        <v>2</v>
      </c>
      <c r="E92" s="35">
        <v>0</v>
      </c>
      <c r="F92" s="45"/>
      <c r="G92" s="43" t="s">
        <v>361</v>
      </c>
      <c r="H92" s="69">
        <v>2161410.16</v>
      </c>
      <c r="I92" s="60">
        <v>1738813.16</v>
      </c>
      <c r="J92" s="60">
        <v>312597</v>
      </c>
      <c r="K92" s="60">
        <v>32250</v>
      </c>
      <c r="L92" s="60">
        <v>50000</v>
      </c>
      <c r="M92" s="60">
        <v>0</v>
      </c>
      <c r="N92" s="60">
        <v>60000</v>
      </c>
      <c r="O92" s="85">
        <v>80.44</v>
      </c>
      <c r="P92" s="85">
        <v>14.46</v>
      </c>
      <c r="Q92" s="85">
        <v>2.31</v>
      </c>
      <c r="R92" s="85">
        <v>0</v>
      </c>
      <c r="S92" s="86">
        <v>2.77</v>
      </c>
    </row>
    <row r="93" spans="1:19" ht="12.75">
      <c r="A93" s="246">
        <v>2</v>
      </c>
      <c r="B93" s="247">
        <v>14</v>
      </c>
      <c r="C93" s="247">
        <v>4</v>
      </c>
      <c r="D93" s="35">
        <v>2</v>
      </c>
      <c r="E93" s="35">
        <v>0</v>
      </c>
      <c r="F93" s="45"/>
      <c r="G93" s="43" t="s">
        <v>362</v>
      </c>
      <c r="H93" s="69">
        <v>2533459.38</v>
      </c>
      <c r="I93" s="60">
        <v>1902506.38</v>
      </c>
      <c r="J93" s="60">
        <v>630953</v>
      </c>
      <c r="K93" s="60">
        <v>201579</v>
      </c>
      <c r="L93" s="60">
        <v>0</v>
      </c>
      <c r="M93" s="60">
        <v>0</v>
      </c>
      <c r="N93" s="60">
        <v>0</v>
      </c>
      <c r="O93" s="85">
        <v>75.09</v>
      </c>
      <c r="P93" s="85">
        <v>24.9</v>
      </c>
      <c r="Q93" s="85">
        <v>0</v>
      </c>
      <c r="R93" s="85">
        <v>0</v>
      </c>
      <c r="S93" s="86">
        <v>0</v>
      </c>
    </row>
    <row r="94" spans="1:19" ht="12.75">
      <c r="A94" s="246">
        <v>2</v>
      </c>
      <c r="B94" s="247">
        <v>2</v>
      </c>
      <c r="C94" s="247">
        <v>5</v>
      </c>
      <c r="D94" s="35">
        <v>2</v>
      </c>
      <c r="E94" s="35">
        <v>0</v>
      </c>
      <c r="F94" s="45"/>
      <c r="G94" s="43" t="s">
        <v>324</v>
      </c>
      <c r="H94" s="69">
        <v>5840179.82</v>
      </c>
      <c r="I94" s="60">
        <v>2879664.82</v>
      </c>
      <c r="J94" s="60">
        <v>2763515</v>
      </c>
      <c r="K94" s="60">
        <v>1642604</v>
      </c>
      <c r="L94" s="60">
        <v>0</v>
      </c>
      <c r="M94" s="60">
        <v>70000</v>
      </c>
      <c r="N94" s="60">
        <v>127000</v>
      </c>
      <c r="O94" s="85">
        <v>49.3</v>
      </c>
      <c r="P94" s="85">
        <v>47.31</v>
      </c>
      <c r="Q94" s="85">
        <v>0</v>
      </c>
      <c r="R94" s="85">
        <v>1.19</v>
      </c>
      <c r="S94" s="86">
        <v>2.17</v>
      </c>
    </row>
    <row r="95" spans="1:19" ht="12.75">
      <c r="A95" s="246">
        <v>2</v>
      </c>
      <c r="B95" s="247">
        <v>16</v>
      </c>
      <c r="C95" s="247">
        <v>2</v>
      </c>
      <c r="D95" s="35">
        <v>2</v>
      </c>
      <c r="E95" s="35">
        <v>0</v>
      </c>
      <c r="F95" s="45"/>
      <c r="G95" s="43" t="s">
        <v>363</v>
      </c>
      <c r="H95" s="69">
        <v>2290879.42</v>
      </c>
      <c r="I95" s="60">
        <v>1463537.42</v>
      </c>
      <c r="J95" s="60">
        <v>544208</v>
      </c>
      <c r="K95" s="60">
        <v>220240</v>
      </c>
      <c r="L95" s="60">
        <v>0</v>
      </c>
      <c r="M95" s="60">
        <v>245734</v>
      </c>
      <c r="N95" s="60">
        <v>37400</v>
      </c>
      <c r="O95" s="85">
        <v>63.88</v>
      </c>
      <c r="P95" s="85">
        <v>23.75</v>
      </c>
      <c r="Q95" s="85">
        <v>0</v>
      </c>
      <c r="R95" s="85">
        <v>10.72</v>
      </c>
      <c r="S95" s="86">
        <v>1.63</v>
      </c>
    </row>
    <row r="96" spans="1:19" ht="12.75">
      <c r="A96" s="246">
        <v>2</v>
      </c>
      <c r="B96" s="247">
        <v>3</v>
      </c>
      <c r="C96" s="247">
        <v>2</v>
      </c>
      <c r="D96" s="35">
        <v>2</v>
      </c>
      <c r="E96" s="35">
        <v>0</v>
      </c>
      <c r="F96" s="45"/>
      <c r="G96" s="43" t="s">
        <v>325</v>
      </c>
      <c r="H96" s="69">
        <v>4374271.2</v>
      </c>
      <c r="I96" s="60">
        <v>1845950.27</v>
      </c>
      <c r="J96" s="60">
        <v>2172768.93</v>
      </c>
      <c r="K96" s="60">
        <v>1924354.15</v>
      </c>
      <c r="L96" s="60">
        <v>14800</v>
      </c>
      <c r="M96" s="60">
        <v>340752</v>
      </c>
      <c r="N96" s="60">
        <v>0</v>
      </c>
      <c r="O96" s="85">
        <v>42.2</v>
      </c>
      <c r="P96" s="85">
        <v>49.67</v>
      </c>
      <c r="Q96" s="85">
        <v>0.33</v>
      </c>
      <c r="R96" s="85">
        <v>7.78</v>
      </c>
      <c r="S96" s="86">
        <v>0</v>
      </c>
    </row>
    <row r="97" spans="1:19" ht="12.75">
      <c r="A97" s="246">
        <v>2</v>
      </c>
      <c r="B97" s="247">
        <v>16</v>
      </c>
      <c r="C97" s="247">
        <v>3</v>
      </c>
      <c r="D97" s="35">
        <v>2</v>
      </c>
      <c r="E97" s="35">
        <v>0</v>
      </c>
      <c r="F97" s="45"/>
      <c r="G97" s="43" t="s">
        <v>364</v>
      </c>
      <c r="H97" s="69">
        <v>3777644.07</v>
      </c>
      <c r="I97" s="60">
        <v>1900109.8</v>
      </c>
      <c r="J97" s="60">
        <v>1547534.27</v>
      </c>
      <c r="K97" s="60">
        <v>604018.27</v>
      </c>
      <c r="L97" s="60">
        <v>0</v>
      </c>
      <c r="M97" s="60">
        <v>330000</v>
      </c>
      <c r="N97" s="60">
        <v>0</v>
      </c>
      <c r="O97" s="85">
        <v>50.29</v>
      </c>
      <c r="P97" s="85">
        <v>40.96</v>
      </c>
      <c r="Q97" s="85">
        <v>0</v>
      </c>
      <c r="R97" s="85">
        <v>8.73</v>
      </c>
      <c r="S97" s="86">
        <v>0</v>
      </c>
    </row>
    <row r="98" spans="1:19" ht="12.75">
      <c r="A98" s="246">
        <v>2</v>
      </c>
      <c r="B98" s="247">
        <v>1</v>
      </c>
      <c r="C98" s="247">
        <v>3</v>
      </c>
      <c r="D98" s="35">
        <v>2</v>
      </c>
      <c r="E98" s="35">
        <v>0</v>
      </c>
      <c r="F98" s="45"/>
      <c r="G98" s="43" t="s">
        <v>365</v>
      </c>
      <c r="H98" s="69">
        <v>3251939.47</v>
      </c>
      <c r="I98" s="60">
        <v>2064132.33</v>
      </c>
      <c r="J98" s="60">
        <v>1127329.14</v>
      </c>
      <c r="K98" s="60">
        <v>117669.32</v>
      </c>
      <c r="L98" s="60">
        <v>0</v>
      </c>
      <c r="M98" s="60">
        <v>0</v>
      </c>
      <c r="N98" s="60">
        <v>60478</v>
      </c>
      <c r="O98" s="85">
        <v>63.47</v>
      </c>
      <c r="P98" s="85">
        <v>34.66</v>
      </c>
      <c r="Q98" s="85">
        <v>0</v>
      </c>
      <c r="R98" s="85">
        <v>0</v>
      </c>
      <c r="S98" s="86">
        <v>1.85</v>
      </c>
    </row>
    <row r="99" spans="1:19" ht="12.75">
      <c r="A99" s="246">
        <v>2</v>
      </c>
      <c r="B99" s="247">
        <v>6</v>
      </c>
      <c r="C99" s="247">
        <v>5</v>
      </c>
      <c r="D99" s="35">
        <v>2</v>
      </c>
      <c r="E99" s="35">
        <v>0</v>
      </c>
      <c r="F99" s="45"/>
      <c r="G99" s="43" t="s">
        <v>366</v>
      </c>
      <c r="H99" s="69">
        <v>1618244.02</v>
      </c>
      <c r="I99" s="60">
        <v>1109385.02</v>
      </c>
      <c r="J99" s="60">
        <v>399452</v>
      </c>
      <c r="K99" s="60">
        <v>4800</v>
      </c>
      <c r="L99" s="60">
        <v>0</v>
      </c>
      <c r="M99" s="60">
        <v>109407</v>
      </c>
      <c r="N99" s="60">
        <v>0</v>
      </c>
      <c r="O99" s="85">
        <v>68.55</v>
      </c>
      <c r="P99" s="85">
        <v>24.68</v>
      </c>
      <c r="Q99" s="85">
        <v>0</v>
      </c>
      <c r="R99" s="85">
        <v>6.76</v>
      </c>
      <c r="S99" s="86">
        <v>0</v>
      </c>
    </row>
    <row r="100" spans="1:19" ht="12.75">
      <c r="A100" s="246">
        <v>2</v>
      </c>
      <c r="B100" s="247">
        <v>4</v>
      </c>
      <c r="C100" s="247">
        <v>2</v>
      </c>
      <c r="D100" s="35">
        <v>2</v>
      </c>
      <c r="E100" s="35">
        <v>0</v>
      </c>
      <c r="F100" s="45"/>
      <c r="G100" s="43" t="s">
        <v>367</v>
      </c>
      <c r="H100" s="69">
        <v>2674332.02</v>
      </c>
      <c r="I100" s="60">
        <v>1557423.02</v>
      </c>
      <c r="J100" s="60">
        <v>1100109</v>
      </c>
      <c r="K100" s="60">
        <v>149640</v>
      </c>
      <c r="L100" s="60">
        <v>9800</v>
      </c>
      <c r="M100" s="60">
        <v>7000</v>
      </c>
      <c r="N100" s="60">
        <v>0</v>
      </c>
      <c r="O100" s="85">
        <v>58.23</v>
      </c>
      <c r="P100" s="85">
        <v>41.13</v>
      </c>
      <c r="Q100" s="85">
        <v>0.36</v>
      </c>
      <c r="R100" s="85">
        <v>0.26</v>
      </c>
      <c r="S100" s="86">
        <v>0</v>
      </c>
    </row>
    <row r="101" spans="1:19" ht="12.75">
      <c r="A101" s="246">
        <v>2</v>
      </c>
      <c r="B101" s="247">
        <v>3</v>
      </c>
      <c r="C101" s="247">
        <v>3</v>
      </c>
      <c r="D101" s="35">
        <v>2</v>
      </c>
      <c r="E101" s="35">
        <v>0</v>
      </c>
      <c r="F101" s="45"/>
      <c r="G101" s="43" t="s">
        <v>368</v>
      </c>
      <c r="H101" s="69">
        <v>2373140.69</v>
      </c>
      <c r="I101" s="60">
        <v>1011365.45</v>
      </c>
      <c r="J101" s="60">
        <v>1125949.24</v>
      </c>
      <c r="K101" s="60">
        <v>901873.24</v>
      </c>
      <c r="L101" s="60">
        <v>225826</v>
      </c>
      <c r="M101" s="60">
        <v>10000</v>
      </c>
      <c r="N101" s="60">
        <v>0</v>
      </c>
      <c r="O101" s="85">
        <v>42.61</v>
      </c>
      <c r="P101" s="85">
        <v>47.44</v>
      </c>
      <c r="Q101" s="85">
        <v>9.51</v>
      </c>
      <c r="R101" s="85">
        <v>0.42</v>
      </c>
      <c r="S101" s="86">
        <v>0</v>
      </c>
    </row>
    <row r="102" spans="1:19" ht="12.75">
      <c r="A102" s="246">
        <v>2</v>
      </c>
      <c r="B102" s="247">
        <v>6</v>
      </c>
      <c r="C102" s="247">
        <v>6</v>
      </c>
      <c r="D102" s="35">
        <v>2</v>
      </c>
      <c r="E102" s="35">
        <v>0</v>
      </c>
      <c r="F102" s="45"/>
      <c r="G102" s="43" t="s">
        <v>369</v>
      </c>
      <c r="H102" s="69">
        <v>5950313</v>
      </c>
      <c r="I102" s="60">
        <v>1816538</v>
      </c>
      <c r="J102" s="60">
        <v>3927875</v>
      </c>
      <c r="K102" s="60">
        <v>2643608</v>
      </c>
      <c r="L102" s="60">
        <v>700</v>
      </c>
      <c r="M102" s="60">
        <v>199500</v>
      </c>
      <c r="N102" s="60">
        <v>5700</v>
      </c>
      <c r="O102" s="85">
        <v>30.52</v>
      </c>
      <c r="P102" s="85">
        <v>66.01</v>
      </c>
      <c r="Q102" s="85">
        <v>0.01</v>
      </c>
      <c r="R102" s="85">
        <v>3.35</v>
      </c>
      <c r="S102" s="86">
        <v>0.09</v>
      </c>
    </row>
    <row r="103" spans="1:19" ht="12.75">
      <c r="A103" s="246">
        <v>2</v>
      </c>
      <c r="B103" s="247">
        <v>23</v>
      </c>
      <c r="C103" s="247">
        <v>3</v>
      </c>
      <c r="D103" s="35">
        <v>2</v>
      </c>
      <c r="E103" s="35">
        <v>0</v>
      </c>
      <c r="F103" s="45"/>
      <c r="G103" s="43" t="s">
        <v>370</v>
      </c>
      <c r="H103" s="69">
        <v>971841.99</v>
      </c>
      <c r="I103" s="60">
        <v>725205.99</v>
      </c>
      <c r="J103" s="60">
        <v>246636</v>
      </c>
      <c r="K103" s="60">
        <v>17000</v>
      </c>
      <c r="L103" s="60">
        <v>0</v>
      </c>
      <c r="M103" s="60">
        <v>0</v>
      </c>
      <c r="N103" s="60">
        <v>0</v>
      </c>
      <c r="O103" s="85">
        <v>74.62</v>
      </c>
      <c r="P103" s="85">
        <v>25.37</v>
      </c>
      <c r="Q103" s="85">
        <v>0</v>
      </c>
      <c r="R103" s="85">
        <v>0</v>
      </c>
      <c r="S103" s="86">
        <v>0</v>
      </c>
    </row>
    <row r="104" spans="1:19" ht="12.75">
      <c r="A104" s="246">
        <v>2</v>
      </c>
      <c r="B104" s="247">
        <v>24</v>
      </c>
      <c r="C104" s="247">
        <v>3</v>
      </c>
      <c r="D104" s="35">
        <v>2</v>
      </c>
      <c r="E104" s="35">
        <v>0</v>
      </c>
      <c r="F104" s="45"/>
      <c r="G104" s="43" t="s">
        <v>371</v>
      </c>
      <c r="H104" s="69">
        <v>4870348</v>
      </c>
      <c r="I104" s="60">
        <v>2690252</v>
      </c>
      <c r="J104" s="60">
        <v>2160096</v>
      </c>
      <c r="K104" s="60">
        <v>898821</v>
      </c>
      <c r="L104" s="60">
        <v>0</v>
      </c>
      <c r="M104" s="60">
        <v>0</v>
      </c>
      <c r="N104" s="60">
        <v>20000</v>
      </c>
      <c r="O104" s="85">
        <v>55.23</v>
      </c>
      <c r="P104" s="85">
        <v>44.35</v>
      </c>
      <c r="Q104" s="85">
        <v>0</v>
      </c>
      <c r="R104" s="85">
        <v>0</v>
      </c>
      <c r="S104" s="86">
        <v>0.41</v>
      </c>
    </row>
    <row r="105" spans="1:19" ht="12.75">
      <c r="A105" s="246">
        <v>2</v>
      </c>
      <c r="B105" s="247">
        <v>7</v>
      </c>
      <c r="C105" s="247">
        <v>2</v>
      </c>
      <c r="D105" s="35">
        <v>2</v>
      </c>
      <c r="E105" s="35">
        <v>0</v>
      </c>
      <c r="F105" s="45"/>
      <c r="G105" s="43" t="s">
        <v>328</v>
      </c>
      <c r="H105" s="69">
        <v>4442253.84</v>
      </c>
      <c r="I105" s="60">
        <v>2744043.03</v>
      </c>
      <c r="J105" s="60">
        <v>1698210.81</v>
      </c>
      <c r="K105" s="60">
        <v>1066858.81</v>
      </c>
      <c r="L105" s="60">
        <v>0</v>
      </c>
      <c r="M105" s="60">
        <v>0</v>
      </c>
      <c r="N105" s="60">
        <v>0</v>
      </c>
      <c r="O105" s="85">
        <v>61.77</v>
      </c>
      <c r="P105" s="85">
        <v>38.22</v>
      </c>
      <c r="Q105" s="85">
        <v>0</v>
      </c>
      <c r="R105" s="85">
        <v>0</v>
      </c>
      <c r="S105" s="86">
        <v>0</v>
      </c>
    </row>
    <row r="106" spans="1:19" ht="12.75">
      <c r="A106" s="246">
        <v>2</v>
      </c>
      <c r="B106" s="247">
        <v>8</v>
      </c>
      <c r="C106" s="247">
        <v>7</v>
      </c>
      <c r="D106" s="35">
        <v>2</v>
      </c>
      <c r="E106" s="35">
        <v>0</v>
      </c>
      <c r="F106" s="45"/>
      <c r="G106" s="43" t="s">
        <v>330</v>
      </c>
      <c r="H106" s="69">
        <v>12548307.45</v>
      </c>
      <c r="I106" s="60">
        <v>5501611.45</v>
      </c>
      <c r="J106" s="60">
        <v>7006696</v>
      </c>
      <c r="K106" s="60">
        <v>4991693</v>
      </c>
      <c r="L106" s="60">
        <v>0</v>
      </c>
      <c r="M106" s="60">
        <v>0</v>
      </c>
      <c r="N106" s="60">
        <v>40000</v>
      </c>
      <c r="O106" s="85">
        <v>43.84</v>
      </c>
      <c r="P106" s="85">
        <v>55.83</v>
      </c>
      <c r="Q106" s="85">
        <v>0</v>
      </c>
      <c r="R106" s="85">
        <v>0</v>
      </c>
      <c r="S106" s="86">
        <v>0.31</v>
      </c>
    </row>
    <row r="107" spans="1:19" ht="12.75">
      <c r="A107" s="246">
        <v>2</v>
      </c>
      <c r="B107" s="247">
        <v>23</v>
      </c>
      <c r="C107" s="247">
        <v>5</v>
      </c>
      <c r="D107" s="35">
        <v>2</v>
      </c>
      <c r="E107" s="35">
        <v>0</v>
      </c>
      <c r="F107" s="45"/>
      <c r="G107" s="43" t="s">
        <v>372</v>
      </c>
      <c r="H107" s="69">
        <v>4298257.61</v>
      </c>
      <c r="I107" s="60">
        <v>2817366.26</v>
      </c>
      <c r="J107" s="60">
        <v>1395425.35</v>
      </c>
      <c r="K107" s="60">
        <v>1002221.35</v>
      </c>
      <c r="L107" s="60">
        <v>0</v>
      </c>
      <c r="M107" s="60">
        <v>85466</v>
      </c>
      <c r="N107" s="60">
        <v>0</v>
      </c>
      <c r="O107" s="85">
        <v>65.54</v>
      </c>
      <c r="P107" s="85">
        <v>32.46</v>
      </c>
      <c r="Q107" s="85">
        <v>0</v>
      </c>
      <c r="R107" s="85">
        <v>1.98</v>
      </c>
      <c r="S107" s="86">
        <v>0</v>
      </c>
    </row>
    <row r="108" spans="1:19" ht="12.75">
      <c r="A108" s="246">
        <v>2</v>
      </c>
      <c r="B108" s="247">
        <v>17</v>
      </c>
      <c r="C108" s="247">
        <v>2</v>
      </c>
      <c r="D108" s="35">
        <v>2</v>
      </c>
      <c r="E108" s="35">
        <v>0</v>
      </c>
      <c r="F108" s="45"/>
      <c r="G108" s="43" t="s">
        <v>373</v>
      </c>
      <c r="H108" s="69">
        <v>8795178.28</v>
      </c>
      <c r="I108" s="60">
        <v>1975588.98</v>
      </c>
      <c r="J108" s="60">
        <v>6750739.3</v>
      </c>
      <c r="K108" s="60">
        <v>6075840.3</v>
      </c>
      <c r="L108" s="60">
        <v>0</v>
      </c>
      <c r="M108" s="60">
        <v>0</v>
      </c>
      <c r="N108" s="60">
        <v>68850</v>
      </c>
      <c r="O108" s="85">
        <v>22.46</v>
      </c>
      <c r="P108" s="85">
        <v>76.75</v>
      </c>
      <c r="Q108" s="85">
        <v>0</v>
      </c>
      <c r="R108" s="85">
        <v>0</v>
      </c>
      <c r="S108" s="86">
        <v>0.78</v>
      </c>
    </row>
    <row r="109" spans="1:19" ht="12.75">
      <c r="A109" s="246">
        <v>2</v>
      </c>
      <c r="B109" s="247">
        <v>18</v>
      </c>
      <c r="C109" s="247">
        <v>1</v>
      </c>
      <c r="D109" s="35">
        <v>2</v>
      </c>
      <c r="E109" s="35">
        <v>0</v>
      </c>
      <c r="F109" s="45"/>
      <c r="G109" s="43" t="s">
        <v>374</v>
      </c>
      <c r="H109" s="69">
        <v>5223885.06</v>
      </c>
      <c r="I109" s="60">
        <v>2507841.79</v>
      </c>
      <c r="J109" s="60">
        <v>2684543.27</v>
      </c>
      <c r="K109" s="60">
        <v>2120067.27</v>
      </c>
      <c r="L109" s="60">
        <v>2000</v>
      </c>
      <c r="M109" s="60">
        <v>29500</v>
      </c>
      <c r="N109" s="60">
        <v>0</v>
      </c>
      <c r="O109" s="85">
        <v>48</v>
      </c>
      <c r="P109" s="85">
        <v>51.38</v>
      </c>
      <c r="Q109" s="85">
        <v>0.03</v>
      </c>
      <c r="R109" s="85">
        <v>0.56</v>
      </c>
      <c r="S109" s="86">
        <v>0</v>
      </c>
    </row>
    <row r="110" spans="1:19" ht="12.75">
      <c r="A110" s="246">
        <v>2</v>
      </c>
      <c r="B110" s="247">
        <v>3</v>
      </c>
      <c r="C110" s="247">
        <v>4</v>
      </c>
      <c r="D110" s="35">
        <v>2</v>
      </c>
      <c r="E110" s="35">
        <v>0</v>
      </c>
      <c r="F110" s="45"/>
      <c r="G110" s="43" t="s">
        <v>375</v>
      </c>
      <c r="H110" s="69">
        <v>3013278.24</v>
      </c>
      <c r="I110" s="60">
        <v>1425329.24</v>
      </c>
      <c r="J110" s="60">
        <v>1238869</v>
      </c>
      <c r="K110" s="60">
        <v>859153</v>
      </c>
      <c r="L110" s="60">
        <v>0</v>
      </c>
      <c r="M110" s="60">
        <v>349080</v>
      </c>
      <c r="N110" s="60">
        <v>0</v>
      </c>
      <c r="O110" s="85">
        <v>47.3</v>
      </c>
      <c r="P110" s="85">
        <v>41.11</v>
      </c>
      <c r="Q110" s="85">
        <v>0</v>
      </c>
      <c r="R110" s="85">
        <v>11.58</v>
      </c>
      <c r="S110" s="86">
        <v>0</v>
      </c>
    </row>
    <row r="111" spans="1:19" ht="12.75">
      <c r="A111" s="246">
        <v>2</v>
      </c>
      <c r="B111" s="247">
        <v>13</v>
      </c>
      <c r="C111" s="247">
        <v>2</v>
      </c>
      <c r="D111" s="35">
        <v>2</v>
      </c>
      <c r="E111" s="35">
        <v>0</v>
      </c>
      <c r="F111" s="45"/>
      <c r="G111" s="43" t="s">
        <v>376</v>
      </c>
      <c r="H111" s="69">
        <v>14729763</v>
      </c>
      <c r="I111" s="60">
        <v>3523475</v>
      </c>
      <c r="J111" s="60">
        <v>11156288</v>
      </c>
      <c r="K111" s="60">
        <v>10190606</v>
      </c>
      <c r="L111" s="60">
        <v>0</v>
      </c>
      <c r="M111" s="60">
        <v>30000</v>
      </c>
      <c r="N111" s="60">
        <v>20000</v>
      </c>
      <c r="O111" s="85">
        <v>23.92</v>
      </c>
      <c r="P111" s="85">
        <v>75.73</v>
      </c>
      <c r="Q111" s="85">
        <v>0</v>
      </c>
      <c r="R111" s="85">
        <v>0.2</v>
      </c>
      <c r="S111" s="86">
        <v>0.13</v>
      </c>
    </row>
    <row r="112" spans="1:19" ht="12.75">
      <c r="A112" s="246">
        <v>2</v>
      </c>
      <c r="B112" s="247">
        <v>9</v>
      </c>
      <c r="C112" s="247">
        <v>3</v>
      </c>
      <c r="D112" s="35">
        <v>2</v>
      </c>
      <c r="E112" s="35">
        <v>0</v>
      </c>
      <c r="F112" s="45"/>
      <c r="G112" s="43" t="s">
        <v>377</v>
      </c>
      <c r="H112" s="69">
        <v>5704197.22</v>
      </c>
      <c r="I112" s="60">
        <v>1194638.22</v>
      </c>
      <c r="J112" s="60">
        <v>3709559</v>
      </c>
      <c r="K112" s="60">
        <v>3360699</v>
      </c>
      <c r="L112" s="60">
        <v>0</v>
      </c>
      <c r="M112" s="60">
        <v>0</v>
      </c>
      <c r="N112" s="60">
        <v>800000</v>
      </c>
      <c r="O112" s="85">
        <v>20.94</v>
      </c>
      <c r="P112" s="85">
        <v>65.03</v>
      </c>
      <c r="Q112" s="85">
        <v>0</v>
      </c>
      <c r="R112" s="85">
        <v>0</v>
      </c>
      <c r="S112" s="86">
        <v>14.02</v>
      </c>
    </row>
    <row r="113" spans="1:19" ht="12.75">
      <c r="A113" s="246">
        <v>2</v>
      </c>
      <c r="B113" s="247">
        <v>9</v>
      </c>
      <c r="C113" s="247">
        <v>4</v>
      </c>
      <c r="D113" s="35">
        <v>2</v>
      </c>
      <c r="E113" s="35">
        <v>0</v>
      </c>
      <c r="F113" s="45"/>
      <c r="G113" s="43" t="s">
        <v>378</v>
      </c>
      <c r="H113" s="69">
        <v>3322382.93</v>
      </c>
      <c r="I113" s="60">
        <v>1581996.63</v>
      </c>
      <c r="J113" s="60">
        <v>1740386.3</v>
      </c>
      <c r="K113" s="60">
        <v>541949.3</v>
      </c>
      <c r="L113" s="60">
        <v>0</v>
      </c>
      <c r="M113" s="60">
        <v>0</v>
      </c>
      <c r="N113" s="60">
        <v>0</v>
      </c>
      <c r="O113" s="85">
        <v>47.61</v>
      </c>
      <c r="P113" s="85">
        <v>52.38</v>
      </c>
      <c r="Q113" s="85">
        <v>0</v>
      </c>
      <c r="R113" s="85">
        <v>0</v>
      </c>
      <c r="S113" s="86">
        <v>0</v>
      </c>
    </row>
    <row r="114" spans="1:19" ht="12.75">
      <c r="A114" s="246">
        <v>2</v>
      </c>
      <c r="B114" s="247">
        <v>9</v>
      </c>
      <c r="C114" s="247">
        <v>5</v>
      </c>
      <c r="D114" s="35">
        <v>2</v>
      </c>
      <c r="E114" s="35">
        <v>0</v>
      </c>
      <c r="F114" s="45"/>
      <c r="G114" s="43" t="s">
        <v>379</v>
      </c>
      <c r="H114" s="69">
        <v>2475346.47</v>
      </c>
      <c r="I114" s="60">
        <v>1606022.97</v>
      </c>
      <c r="J114" s="60">
        <v>790953.5</v>
      </c>
      <c r="K114" s="60">
        <v>313850.5</v>
      </c>
      <c r="L114" s="60">
        <v>0</v>
      </c>
      <c r="M114" s="60">
        <v>78370</v>
      </c>
      <c r="N114" s="60">
        <v>0</v>
      </c>
      <c r="O114" s="85">
        <v>64.88</v>
      </c>
      <c r="P114" s="85">
        <v>31.95</v>
      </c>
      <c r="Q114" s="85">
        <v>0</v>
      </c>
      <c r="R114" s="85">
        <v>3.16</v>
      </c>
      <c r="S114" s="86">
        <v>0</v>
      </c>
    </row>
    <row r="115" spans="1:19" ht="12.75">
      <c r="A115" s="246">
        <v>2</v>
      </c>
      <c r="B115" s="247">
        <v>8</v>
      </c>
      <c r="C115" s="247">
        <v>9</v>
      </c>
      <c r="D115" s="35">
        <v>2</v>
      </c>
      <c r="E115" s="35">
        <v>0</v>
      </c>
      <c r="F115" s="45"/>
      <c r="G115" s="43" t="s">
        <v>380</v>
      </c>
      <c r="H115" s="69">
        <v>5470795.64</v>
      </c>
      <c r="I115" s="60">
        <v>602355.64</v>
      </c>
      <c r="J115" s="60">
        <v>4868440</v>
      </c>
      <c r="K115" s="60">
        <v>4595026</v>
      </c>
      <c r="L115" s="60">
        <v>0</v>
      </c>
      <c r="M115" s="60">
        <v>0</v>
      </c>
      <c r="N115" s="60">
        <v>0</v>
      </c>
      <c r="O115" s="85">
        <v>11.01</v>
      </c>
      <c r="P115" s="85">
        <v>88.98</v>
      </c>
      <c r="Q115" s="85">
        <v>0</v>
      </c>
      <c r="R115" s="85">
        <v>0</v>
      </c>
      <c r="S115" s="86">
        <v>0</v>
      </c>
    </row>
    <row r="116" spans="1:19" ht="12.75">
      <c r="A116" s="246">
        <v>2</v>
      </c>
      <c r="B116" s="247">
        <v>10</v>
      </c>
      <c r="C116" s="247">
        <v>4</v>
      </c>
      <c r="D116" s="35">
        <v>2</v>
      </c>
      <c r="E116" s="35">
        <v>0</v>
      </c>
      <c r="F116" s="45"/>
      <c r="G116" s="43" t="s">
        <v>333</v>
      </c>
      <c r="H116" s="69">
        <v>7169075</v>
      </c>
      <c r="I116" s="60">
        <v>2547931</v>
      </c>
      <c r="J116" s="60">
        <v>4621144</v>
      </c>
      <c r="K116" s="60">
        <v>3138544</v>
      </c>
      <c r="L116" s="60">
        <v>0</v>
      </c>
      <c r="M116" s="60">
        <v>0</v>
      </c>
      <c r="N116" s="60">
        <v>0</v>
      </c>
      <c r="O116" s="85">
        <v>35.54</v>
      </c>
      <c r="P116" s="85">
        <v>64.45</v>
      </c>
      <c r="Q116" s="85">
        <v>0</v>
      </c>
      <c r="R116" s="85">
        <v>0</v>
      </c>
      <c r="S116" s="86">
        <v>0</v>
      </c>
    </row>
    <row r="117" spans="1:19" ht="12.75">
      <c r="A117" s="246">
        <v>2</v>
      </c>
      <c r="B117" s="247">
        <v>11</v>
      </c>
      <c r="C117" s="247">
        <v>2</v>
      </c>
      <c r="D117" s="35">
        <v>2</v>
      </c>
      <c r="E117" s="35">
        <v>0</v>
      </c>
      <c r="F117" s="45"/>
      <c r="G117" s="43" t="s">
        <v>334</v>
      </c>
      <c r="H117" s="69">
        <v>6182097.29</v>
      </c>
      <c r="I117" s="60">
        <v>2860718.55</v>
      </c>
      <c r="J117" s="60">
        <v>2865078.74</v>
      </c>
      <c r="K117" s="60">
        <v>2454960.74</v>
      </c>
      <c r="L117" s="60">
        <v>1300</v>
      </c>
      <c r="M117" s="60">
        <v>425000</v>
      </c>
      <c r="N117" s="60">
        <v>30000</v>
      </c>
      <c r="O117" s="85">
        <v>46.27</v>
      </c>
      <c r="P117" s="85">
        <v>46.34</v>
      </c>
      <c r="Q117" s="85">
        <v>0.02</v>
      </c>
      <c r="R117" s="85">
        <v>6.87</v>
      </c>
      <c r="S117" s="86">
        <v>0.48</v>
      </c>
    </row>
    <row r="118" spans="1:19" ht="12.75">
      <c r="A118" s="246">
        <v>2</v>
      </c>
      <c r="B118" s="247">
        <v>2</v>
      </c>
      <c r="C118" s="247">
        <v>6</v>
      </c>
      <c r="D118" s="35">
        <v>2</v>
      </c>
      <c r="E118" s="35">
        <v>0</v>
      </c>
      <c r="F118" s="45"/>
      <c r="G118" s="43" t="s">
        <v>381</v>
      </c>
      <c r="H118" s="69">
        <v>5412006.63</v>
      </c>
      <c r="I118" s="60">
        <v>2436482.79</v>
      </c>
      <c r="J118" s="60">
        <v>2975523.84</v>
      </c>
      <c r="K118" s="60">
        <v>2599013.84</v>
      </c>
      <c r="L118" s="60">
        <v>0</v>
      </c>
      <c r="M118" s="60">
        <v>0</v>
      </c>
      <c r="N118" s="60">
        <v>0</v>
      </c>
      <c r="O118" s="85">
        <v>45.01</v>
      </c>
      <c r="P118" s="85">
        <v>54.98</v>
      </c>
      <c r="Q118" s="85">
        <v>0</v>
      </c>
      <c r="R118" s="85">
        <v>0</v>
      </c>
      <c r="S118" s="86">
        <v>0</v>
      </c>
    </row>
    <row r="119" spans="1:19" ht="12.75">
      <c r="A119" s="246">
        <v>2</v>
      </c>
      <c r="B119" s="247">
        <v>18</v>
      </c>
      <c r="C119" s="247">
        <v>2</v>
      </c>
      <c r="D119" s="35">
        <v>2</v>
      </c>
      <c r="E119" s="35">
        <v>0</v>
      </c>
      <c r="F119" s="45"/>
      <c r="G119" s="43" t="s">
        <v>382</v>
      </c>
      <c r="H119" s="69">
        <v>2705064.88</v>
      </c>
      <c r="I119" s="60">
        <v>1818500.14</v>
      </c>
      <c r="J119" s="60">
        <v>635747.74</v>
      </c>
      <c r="K119" s="60">
        <v>302363.74</v>
      </c>
      <c r="L119" s="60">
        <v>0</v>
      </c>
      <c r="M119" s="60">
        <v>250817</v>
      </c>
      <c r="N119" s="60">
        <v>0</v>
      </c>
      <c r="O119" s="85">
        <v>67.22</v>
      </c>
      <c r="P119" s="85">
        <v>23.5</v>
      </c>
      <c r="Q119" s="85">
        <v>0</v>
      </c>
      <c r="R119" s="85">
        <v>9.27</v>
      </c>
      <c r="S119" s="86">
        <v>0</v>
      </c>
    </row>
    <row r="120" spans="1:19" ht="12.75">
      <c r="A120" s="246">
        <v>2</v>
      </c>
      <c r="B120" s="247">
        <v>19</v>
      </c>
      <c r="C120" s="247">
        <v>5</v>
      </c>
      <c r="D120" s="35">
        <v>2</v>
      </c>
      <c r="E120" s="35">
        <v>0</v>
      </c>
      <c r="F120" s="45"/>
      <c r="G120" s="43" t="s">
        <v>383</v>
      </c>
      <c r="H120" s="69">
        <v>4646964.03</v>
      </c>
      <c r="I120" s="60">
        <v>1905044.56</v>
      </c>
      <c r="J120" s="60">
        <v>2741919.47</v>
      </c>
      <c r="K120" s="60">
        <v>167059.47</v>
      </c>
      <c r="L120" s="60">
        <v>0</v>
      </c>
      <c r="M120" s="60">
        <v>0</v>
      </c>
      <c r="N120" s="60">
        <v>0</v>
      </c>
      <c r="O120" s="85">
        <v>40.99</v>
      </c>
      <c r="P120" s="85">
        <v>59</v>
      </c>
      <c r="Q120" s="85">
        <v>0</v>
      </c>
      <c r="R120" s="85">
        <v>0</v>
      </c>
      <c r="S120" s="86">
        <v>0</v>
      </c>
    </row>
    <row r="121" spans="1:19" ht="12.75">
      <c r="A121" s="246">
        <v>2</v>
      </c>
      <c r="B121" s="247">
        <v>7</v>
      </c>
      <c r="C121" s="247">
        <v>4</v>
      </c>
      <c r="D121" s="35">
        <v>2</v>
      </c>
      <c r="E121" s="35">
        <v>0</v>
      </c>
      <c r="F121" s="45"/>
      <c r="G121" s="43" t="s">
        <v>384</v>
      </c>
      <c r="H121" s="69">
        <v>2942358.15</v>
      </c>
      <c r="I121" s="60">
        <v>1638619.4</v>
      </c>
      <c r="J121" s="60">
        <v>1303738.75</v>
      </c>
      <c r="K121" s="60">
        <v>107400</v>
      </c>
      <c r="L121" s="60">
        <v>0</v>
      </c>
      <c r="M121" s="60">
        <v>0</v>
      </c>
      <c r="N121" s="60">
        <v>0</v>
      </c>
      <c r="O121" s="85">
        <v>55.69</v>
      </c>
      <c r="P121" s="85">
        <v>44.3</v>
      </c>
      <c r="Q121" s="85">
        <v>0</v>
      </c>
      <c r="R121" s="85">
        <v>0</v>
      </c>
      <c r="S121" s="86">
        <v>0</v>
      </c>
    </row>
    <row r="122" spans="1:19" ht="12.75">
      <c r="A122" s="246">
        <v>2</v>
      </c>
      <c r="B122" s="247">
        <v>5</v>
      </c>
      <c r="C122" s="247">
        <v>3</v>
      </c>
      <c r="D122" s="35">
        <v>2</v>
      </c>
      <c r="E122" s="35">
        <v>0</v>
      </c>
      <c r="F122" s="45"/>
      <c r="G122" s="43" t="s">
        <v>385</v>
      </c>
      <c r="H122" s="69">
        <v>5230513.52</v>
      </c>
      <c r="I122" s="60">
        <v>1571297.73</v>
      </c>
      <c r="J122" s="60">
        <v>3659215.79</v>
      </c>
      <c r="K122" s="60">
        <v>355676.79</v>
      </c>
      <c r="L122" s="60">
        <v>0</v>
      </c>
      <c r="M122" s="60">
        <v>0</v>
      </c>
      <c r="N122" s="60">
        <v>0</v>
      </c>
      <c r="O122" s="85">
        <v>30.04</v>
      </c>
      <c r="P122" s="85">
        <v>69.95</v>
      </c>
      <c r="Q122" s="85">
        <v>0</v>
      </c>
      <c r="R122" s="85">
        <v>0</v>
      </c>
      <c r="S122" s="86">
        <v>0</v>
      </c>
    </row>
    <row r="123" spans="1:19" ht="12.75">
      <c r="A123" s="246">
        <v>2</v>
      </c>
      <c r="B123" s="247">
        <v>23</v>
      </c>
      <c r="C123" s="247">
        <v>6</v>
      </c>
      <c r="D123" s="35">
        <v>2</v>
      </c>
      <c r="E123" s="35">
        <v>0</v>
      </c>
      <c r="F123" s="45"/>
      <c r="G123" s="43" t="s">
        <v>386</v>
      </c>
      <c r="H123" s="69">
        <v>1565152.22</v>
      </c>
      <c r="I123" s="60">
        <v>921492.22</v>
      </c>
      <c r="J123" s="60">
        <v>643660</v>
      </c>
      <c r="K123" s="60">
        <v>131816</v>
      </c>
      <c r="L123" s="60">
        <v>0</v>
      </c>
      <c r="M123" s="60">
        <v>0</v>
      </c>
      <c r="N123" s="60">
        <v>0</v>
      </c>
      <c r="O123" s="85">
        <v>58.87</v>
      </c>
      <c r="P123" s="85">
        <v>41.12</v>
      </c>
      <c r="Q123" s="85">
        <v>0</v>
      </c>
      <c r="R123" s="85">
        <v>0</v>
      </c>
      <c r="S123" s="86">
        <v>0</v>
      </c>
    </row>
    <row r="124" spans="1:19" ht="12.75">
      <c r="A124" s="246">
        <v>2</v>
      </c>
      <c r="B124" s="247">
        <v>18</v>
      </c>
      <c r="C124" s="247">
        <v>3</v>
      </c>
      <c r="D124" s="35">
        <v>2</v>
      </c>
      <c r="E124" s="35">
        <v>0</v>
      </c>
      <c r="F124" s="45"/>
      <c r="G124" s="43" t="s">
        <v>387</v>
      </c>
      <c r="H124" s="69">
        <v>10898056.71</v>
      </c>
      <c r="I124" s="60">
        <v>3367857.55</v>
      </c>
      <c r="J124" s="60">
        <v>1714297.16</v>
      </c>
      <c r="K124" s="60">
        <v>429719.16</v>
      </c>
      <c r="L124" s="60">
        <v>0</v>
      </c>
      <c r="M124" s="60">
        <v>5294522</v>
      </c>
      <c r="N124" s="60">
        <v>521380</v>
      </c>
      <c r="O124" s="85">
        <v>30.9</v>
      </c>
      <c r="P124" s="85">
        <v>15.73</v>
      </c>
      <c r="Q124" s="85">
        <v>0</v>
      </c>
      <c r="R124" s="85">
        <v>48.58</v>
      </c>
      <c r="S124" s="86">
        <v>4.78</v>
      </c>
    </row>
    <row r="125" spans="1:19" ht="12.75">
      <c r="A125" s="246">
        <v>2</v>
      </c>
      <c r="B125" s="247">
        <v>9</v>
      </c>
      <c r="C125" s="247">
        <v>6</v>
      </c>
      <c r="D125" s="35">
        <v>2</v>
      </c>
      <c r="E125" s="35">
        <v>0</v>
      </c>
      <c r="F125" s="45"/>
      <c r="G125" s="43" t="s">
        <v>388</v>
      </c>
      <c r="H125" s="69">
        <v>2909198.98</v>
      </c>
      <c r="I125" s="60">
        <v>1637935</v>
      </c>
      <c r="J125" s="60">
        <v>1097051.98</v>
      </c>
      <c r="K125" s="60">
        <v>266395.98</v>
      </c>
      <c r="L125" s="60">
        <v>0</v>
      </c>
      <c r="M125" s="60">
        <v>59012</v>
      </c>
      <c r="N125" s="60">
        <v>115200</v>
      </c>
      <c r="O125" s="85">
        <v>56.3</v>
      </c>
      <c r="P125" s="85">
        <v>37.7</v>
      </c>
      <c r="Q125" s="85">
        <v>0</v>
      </c>
      <c r="R125" s="85">
        <v>2.02</v>
      </c>
      <c r="S125" s="86">
        <v>3.95</v>
      </c>
    </row>
    <row r="126" spans="1:19" ht="12.75">
      <c r="A126" s="246">
        <v>2</v>
      </c>
      <c r="B126" s="247">
        <v>5</v>
      </c>
      <c r="C126" s="247">
        <v>4</v>
      </c>
      <c r="D126" s="35">
        <v>2</v>
      </c>
      <c r="E126" s="35">
        <v>0</v>
      </c>
      <c r="F126" s="45"/>
      <c r="G126" s="43" t="s">
        <v>389</v>
      </c>
      <c r="H126" s="69">
        <v>4076326</v>
      </c>
      <c r="I126" s="60">
        <v>1345992</v>
      </c>
      <c r="J126" s="60">
        <v>2511902</v>
      </c>
      <c r="K126" s="60">
        <v>1132841</v>
      </c>
      <c r="L126" s="60">
        <v>0</v>
      </c>
      <c r="M126" s="60">
        <v>218432</v>
      </c>
      <c r="N126" s="60">
        <v>0</v>
      </c>
      <c r="O126" s="85">
        <v>33.01</v>
      </c>
      <c r="P126" s="85">
        <v>61.62</v>
      </c>
      <c r="Q126" s="85">
        <v>0</v>
      </c>
      <c r="R126" s="85">
        <v>5.35</v>
      </c>
      <c r="S126" s="86">
        <v>0</v>
      </c>
    </row>
    <row r="127" spans="1:19" ht="12.75">
      <c r="A127" s="246">
        <v>2</v>
      </c>
      <c r="B127" s="247">
        <v>6</v>
      </c>
      <c r="C127" s="247">
        <v>7</v>
      </c>
      <c r="D127" s="35">
        <v>2</v>
      </c>
      <c r="E127" s="35">
        <v>0</v>
      </c>
      <c r="F127" s="45"/>
      <c r="G127" s="43" t="s">
        <v>390</v>
      </c>
      <c r="H127" s="69">
        <v>6589852</v>
      </c>
      <c r="I127" s="60">
        <v>2767795</v>
      </c>
      <c r="J127" s="60">
        <v>3592057</v>
      </c>
      <c r="K127" s="60">
        <v>764242</v>
      </c>
      <c r="L127" s="60">
        <v>1000</v>
      </c>
      <c r="M127" s="60">
        <v>157600</v>
      </c>
      <c r="N127" s="60">
        <v>71400</v>
      </c>
      <c r="O127" s="85">
        <v>42</v>
      </c>
      <c r="P127" s="85">
        <v>54.5</v>
      </c>
      <c r="Q127" s="85">
        <v>0.01</v>
      </c>
      <c r="R127" s="85">
        <v>2.39</v>
      </c>
      <c r="S127" s="86">
        <v>1.08</v>
      </c>
    </row>
    <row r="128" spans="1:19" ht="12.75">
      <c r="A128" s="246">
        <v>2</v>
      </c>
      <c r="B128" s="247">
        <v>4</v>
      </c>
      <c r="C128" s="247">
        <v>3</v>
      </c>
      <c r="D128" s="35">
        <v>2</v>
      </c>
      <c r="E128" s="35">
        <v>0</v>
      </c>
      <c r="F128" s="45"/>
      <c r="G128" s="43" t="s">
        <v>391</v>
      </c>
      <c r="H128" s="69">
        <v>3283354.19</v>
      </c>
      <c r="I128" s="60">
        <v>2447383.82</v>
      </c>
      <c r="J128" s="60">
        <v>835970.37</v>
      </c>
      <c r="K128" s="60">
        <v>136716.37</v>
      </c>
      <c r="L128" s="60">
        <v>0</v>
      </c>
      <c r="M128" s="60">
        <v>0</v>
      </c>
      <c r="N128" s="60">
        <v>0</v>
      </c>
      <c r="O128" s="85">
        <v>74.53</v>
      </c>
      <c r="P128" s="85">
        <v>25.46</v>
      </c>
      <c r="Q128" s="85">
        <v>0</v>
      </c>
      <c r="R128" s="85">
        <v>0</v>
      </c>
      <c r="S128" s="86">
        <v>0</v>
      </c>
    </row>
    <row r="129" spans="1:19" ht="12.75">
      <c r="A129" s="246">
        <v>2</v>
      </c>
      <c r="B129" s="247">
        <v>8</v>
      </c>
      <c r="C129" s="247">
        <v>11</v>
      </c>
      <c r="D129" s="35">
        <v>2</v>
      </c>
      <c r="E129" s="35">
        <v>0</v>
      </c>
      <c r="F129" s="45"/>
      <c r="G129" s="43" t="s">
        <v>335</v>
      </c>
      <c r="H129" s="69">
        <v>7341162.56</v>
      </c>
      <c r="I129" s="60">
        <v>3157595.37</v>
      </c>
      <c r="J129" s="60">
        <v>3683567.19</v>
      </c>
      <c r="K129" s="60">
        <v>2978750.19</v>
      </c>
      <c r="L129" s="60">
        <v>0</v>
      </c>
      <c r="M129" s="60">
        <v>500000</v>
      </c>
      <c r="N129" s="60">
        <v>0</v>
      </c>
      <c r="O129" s="85">
        <v>43.01</v>
      </c>
      <c r="P129" s="85">
        <v>50.17</v>
      </c>
      <c r="Q129" s="85">
        <v>0</v>
      </c>
      <c r="R129" s="85">
        <v>6.81</v>
      </c>
      <c r="S129" s="86">
        <v>0</v>
      </c>
    </row>
    <row r="130" spans="1:19" ht="12.75">
      <c r="A130" s="246">
        <v>2</v>
      </c>
      <c r="B130" s="247">
        <v>14</v>
      </c>
      <c r="C130" s="247">
        <v>6</v>
      </c>
      <c r="D130" s="35">
        <v>2</v>
      </c>
      <c r="E130" s="35">
        <v>0</v>
      </c>
      <c r="F130" s="45"/>
      <c r="G130" s="43" t="s">
        <v>336</v>
      </c>
      <c r="H130" s="69">
        <v>5872495.78</v>
      </c>
      <c r="I130" s="60">
        <v>4336565.78</v>
      </c>
      <c r="J130" s="60">
        <v>1301230</v>
      </c>
      <c r="K130" s="60">
        <v>801693</v>
      </c>
      <c r="L130" s="60">
        <v>700</v>
      </c>
      <c r="M130" s="60">
        <v>204000</v>
      </c>
      <c r="N130" s="60">
        <v>30000</v>
      </c>
      <c r="O130" s="85">
        <v>73.84</v>
      </c>
      <c r="P130" s="85">
        <v>22.15</v>
      </c>
      <c r="Q130" s="85">
        <v>0.01</v>
      </c>
      <c r="R130" s="85">
        <v>3.47</v>
      </c>
      <c r="S130" s="86">
        <v>0.51</v>
      </c>
    </row>
    <row r="131" spans="1:19" ht="12.75">
      <c r="A131" s="246">
        <v>2</v>
      </c>
      <c r="B131" s="247">
        <v>15</v>
      </c>
      <c r="C131" s="247">
        <v>4</v>
      </c>
      <c r="D131" s="35">
        <v>2</v>
      </c>
      <c r="E131" s="35">
        <v>0</v>
      </c>
      <c r="F131" s="45"/>
      <c r="G131" s="43" t="s">
        <v>337</v>
      </c>
      <c r="H131" s="69">
        <v>13913244.04</v>
      </c>
      <c r="I131" s="60">
        <v>3858210.86</v>
      </c>
      <c r="J131" s="60">
        <v>3405306.52</v>
      </c>
      <c r="K131" s="60">
        <v>2319135.52</v>
      </c>
      <c r="L131" s="60">
        <v>0</v>
      </c>
      <c r="M131" s="60">
        <v>437196</v>
      </c>
      <c r="N131" s="60">
        <v>6212530.66</v>
      </c>
      <c r="O131" s="85">
        <v>27.73</v>
      </c>
      <c r="P131" s="85">
        <v>24.47</v>
      </c>
      <c r="Q131" s="85">
        <v>0</v>
      </c>
      <c r="R131" s="85">
        <v>3.14</v>
      </c>
      <c r="S131" s="86">
        <v>44.65</v>
      </c>
    </row>
    <row r="132" spans="1:19" ht="12.75">
      <c r="A132" s="246">
        <v>2</v>
      </c>
      <c r="B132" s="247">
        <v>1</v>
      </c>
      <c r="C132" s="247">
        <v>5</v>
      </c>
      <c r="D132" s="35">
        <v>2</v>
      </c>
      <c r="E132" s="35">
        <v>0</v>
      </c>
      <c r="F132" s="45"/>
      <c r="G132" s="43" t="s">
        <v>392</v>
      </c>
      <c r="H132" s="69">
        <v>4111421.57</v>
      </c>
      <c r="I132" s="60">
        <v>2354104.57</v>
      </c>
      <c r="J132" s="60">
        <v>988616</v>
      </c>
      <c r="K132" s="60">
        <v>433611</v>
      </c>
      <c r="L132" s="60">
        <v>0</v>
      </c>
      <c r="M132" s="60">
        <v>468701</v>
      </c>
      <c r="N132" s="60">
        <v>300000</v>
      </c>
      <c r="O132" s="85">
        <v>57.25</v>
      </c>
      <c r="P132" s="85">
        <v>24.04</v>
      </c>
      <c r="Q132" s="85">
        <v>0</v>
      </c>
      <c r="R132" s="85">
        <v>11.39</v>
      </c>
      <c r="S132" s="86">
        <v>7.29</v>
      </c>
    </row>
    <row r="133" spans="1:19" ht="12.75">
      <c r="A133" s="246">
        <v>2</v>
      </c>
      <c r="B133" s="247">
        <v>5</v>
      </c>
      <c r="C133" s="247">
        <v>5</v>
      </c>
      <c r="D133" s="35">
        <v>2</v>
      </c>
      <c r="E133" s="35">
        <v>0</v>
      </c>
      <c r="F133" s="45"/>
      <c r="G133" s="43" t="s">
        <v>393</v>
      </c>
      <c r="H133" s="69">
        <v>1784416.72</v>
      </c>
      <c r="I133" s="60">
        <v>1355197.72</v>
      </c>
      <c r="J133" s="60">
        <v>429219</v>
      </c>
      <c r="K133" s="60">
        <v>99428</v>
      </c>
      <c r="L133" s="60">
        <v>0</v>
      </c>
      <c r="M133" s="60">
        <v>0</v>
      </c>
      <c r="N133" s="60">
        <v>0</v>
      </c>
      <c r="O133" s="85">
        <v>75.94</v>
      </c>
      <c r="P133" s="85">
        <v>24.05</v>
      </c>
      <c r="Q133" s="85">
        <v>0</v>
      </c>
      <c r="R133" s="85">
        <v>0</v>
      </c>
      <c r="S133" s="86">
        <v>0</v>
      </c>
    </row>
    <row r="134" spans="1:19" ht="12.75">
      <c r="A134" s="246">
        <v>2</v>
      </c>
      <c r="B134" s="247">
        <v>3</v>
      </c>
      <c r="C134" s="247">
        <v>5</v>
      </c>
      <c r="D134" s="35">
        <v>2</v>
      </c>
      <c r="E134" s="35">
        <v>0</v>
      </c>
      <c r="F134" s="45"/>
      <c r="G134" s="43" t="s">
        <v>394</v>
      </c>
      <c r="H134" s="69">
        <v>4007394.07</v>
      </c>
      <c r="I134" s="60">
        <v>1321877.07</v>
      </c>
      <c r="J134" s="60">
        <v>2660517</v>
      </c>
      <c r="K134" s="60">
        <v>1205278</v>
      </c>
      <c r="L134" s="60">
        <v>0</v>
      </c>
      <c r="M134" s="60">
        <v>20000</v>
      </c>
      <c r="N134" s="60">
        <v>5000</v>
      </c>
      <c r="O134" s="85">
        <v>32.98</v>
      </c>
      <c r="P134" s="85">
        <v>66.39</v>
      </c>
      <c r="Q134" s="85">
        <v>0</v>
      </c>
      <c r="R134" s="85">
        <v>0.49</v>
      </c>
      <c r="S134" s="86">
        <v>0.12</v>
      </c>
    </row>
    <row r="135" spans="1:19" ht="12.75">
      <c r="A135" s="246">
        <v>2</v>
      </c>
      <c r="B135" s="247">
        <v>26</v>
      </c>
      <c r="C135" s="247">
        <v>3</v>
      </c>
      <c r="D135" s="35">
        <v>2</v>
      </c>
      <c r="E135" s="35">
        <v>0</v>
      </c>
      <c r="F135" s="45"/>
      <c r="G135" s="43" t="s">
        <v>395</v>
      </c>
      <c r="H135" s="69">
        <v>6244495.26</v>
      </c>
      <c r="I135" s="60">
        <v>2186769.26</v>
      </c>
      <c r="J135" s="60">
        <v>4057726</v>
      </c>
      <c r="K135" s="60">
        <v>1170230</v>
      </c>
      <c r="L135" s="60">
        <v>0</v>
      </c>
      <c r="M135" s="60">
        <v>0</v>
      </c>
      <c r="N135" s="60">
        <v>0</v>
      </c>
      <c r="O135" s="85">
        <v>35.01</v>
      </c>
      <c r="P135" s="85">
        <v>64.98</v>
      </c>
      <c r="Q135" s="85">
        <v>0</v>
      </c>
      <c r="R135" s="85">
        <v>0</v>
      </c>
      <c r="S135" s="86">
        <v>0</v>
      </c>
    </row>
    <row r="136" spans="1:19" ht="12.75">
      <c r="A136" s="246">
        <v>2</v>
      </c>
      <c r="B136" s="247">
        <v>10</v>
      </c>
      <c r="C136" s="247">
        <v>6</v>
      </c>
      <c r="D136" s="35">
        <v>2</v>
      </c>
      <c r="E136" s="35">
        <v>0</v>
      </c>
      <c r="F136" s="45"/>
      <c r="G136" s="43" t="s">
        <v>396</v>
      </c>
      <c r="H136" s="69">
        <v>1638949.12</v>
      </c>
      <c r="I136" s="60">
        <v>583222.12</v>
      </c>
      <c r="J136" s="60">
        <v>900303</v>
      </c>
      <c r="K136" s="60">
        <v>14279</v>
      </c>
      <c r="L136" s="60">
        <v>0</v>
      </c>
      <c r="M136" s="60">
        <v>0</v>
      </c>
      <c r="N136" s="60">
        <v>155424</v>
      </c>
      <c r="O136" s="85">
        <v>35.58</v>
      </c>
      <c r="P136" s="85">
        <v>54.93</v>
      </c>
      <c r="Q136" s="85">
        <v>0</v>
      </c>
      <c r="R136" s="85">
        <v>0</v>
      </c>
      <c r="S136" s="86">
        <v>9.48</v>
      </c>
    </row>
    <row r="137" spans="1:19" ht="12.75">
      <c r="A137" s="246">
        <v>2</v>
      </c>
      <c r="B137" s="247">
        <v>6</v>
      </c>
      <c r="C137" s="247">
        <v>8</v>
      </c>
      <c r="D137" s="35">
        <v>2</v>
      </c>
      <c r="E137" s="35">
        <v>0</v>
      </c>
      <c r="F137" s="45"/>
      <c r="G137" s="43" t="s">
        <v>397</v>
      </c>
      <c r="H137" s="69">
        <v>6540671.7</v>
      </c>
      <c r="I137" s="60">
        <v>2329227.7</v>
      </c>
      <c r="J137" s="60">
        <v>4162297</v>
      </c>
      <c r="K137" s="60">
        <v>1873533</v>
      </c>
      <c r="L137" s="60">
        <v>1300</v>
      </c>
      <c r="M137" s="60">
        <v>7177</v>
      </c>
      <c r="N137" s="60">
        <v>40670</v>
      </c>
      <c r="O137" s="85">
        <v>35.61</v>
      </c>
      <c r="P137" s="85">
        <v>63.63</v>
      </c>
      <c r="Q137" s="85">
        <v>0.01</v>
      </c>
      <c r="R137" s="85">
        <v>0.1</v>
      </c>
      <c r="S137" s="86">
        <v>0.62</v>
      </c>
    </row>
    <row r="138" spans="1:19" ht="12.75">
      <c r="A138" s="246">
        <v>2</v>
      </c>
      <c r="B138" s="247">
        <v>17</v>
      </c>
      <c r="C138" s="247">
        <v>3</v>
      </c>
      <c r="D138" s="35">
        <v>2</v>
      </c>
      <c r="E138" s="35">
        <v>0</v>
      </c>
      <c r="F138" s="45"/>
      <c r="G138" s="43" t="s">
        <v>398</v>
      </c>
      <c r="H138" s="69">
        <v>4065883.41</v>
      </c>
      <c r="I138" s="60">
        <v>1985159.41</v>
      </c>
      <c r="J138" s="60">
        <v>1946696</v>
      </c>
      <c r="K138" s="60">
        <v>1288210</v>
      </c>
      <c r="L138" s="60">
        <v>0</v>
      </c>
      <c r="M138" s="60">
        <v>0</v>
      </c>
      <c r="N138" s="60">
        <v>134028</v>
      </c>
      <c r="O138" s="85">
        <v>48.82</v>
      </c>
      <c r="P138" s="85">
        <v>47.87</v>
      </c>
      <c r="Q138" s="85">
        <v>0</v>
      </c>
      <c r="R138" s="85">
        <v>0</v>
      </c>
      <c r="S138" s="86">
        <v>3.29</v>
      </c>
    </row>
    <row r="139" spans="1:19" ht="12.75">
      <c r="A139" s="246">
        <v>2</v>
      </c>
      <c r="B139" s="247">
        <v>16</v>
      </c>
      <c r="C139" s="247">
        <v>6</v>
      </c>
      <c r="D139" s="35">
        <v>2</v>
      </c>
      <c r="E139" s="35">
        <v>0</v>
      </c>
      <c r="F139" s="45"/>
      <c r="G139" s="43" t="s">
        <v>399</v>
      </c>
      <c r="H139" s="69">
        <v>3157503.2</v>
      </c>
      <c r="I139" s="60">
        <v>1337487.2</v>
      </c>
      <c r="J139" s="60">
        <v>1799016</v>
      </c>
      <c r="K139" s="60">
        <v>1297746</v>
      </c>
      <c r="L139" s="60">
        <v>0</v>
      </c>
      <c r="M139" s="60">
        <v>21000</v>
      </c>
      <c r="N139" s="60">
        <v>0</v>
      </c>
      <c r="O139" s="85">
        <v>42.35</v>
      </c>
      <c r="P139" s="85">
        <v>56.97</v>
      </c>
      <c r="Q139" s="85">
        <v>0</v>
      </c>
      <c r="R139" s="85">
        <v>0.66</v>
      </c>
      <c r="S139" s="86">
        <v>0</v>
      </c>
    </row>
    <row r="140" spans="1:19" ht="12.75">
      <c r="A140" s="246">
        <v>2</v>
      </c>
      <c r="B140" s="247">
        <v>11</v>
      </c>
      <c r="C140" s="247">
        <v>3</v>
      </c>
      <c r="D140" s="35">
        <v>2</v>
      </c>
      <c r="E140" s="35">
        <v>0</v>
      </c>
      <c r="F140" s="45"/>
      <c r="G140" s="43" t="s">
        <v>400</v>
      </c>
      <c r="H140" s="69">
        <v>2468974</v>
      </c>
      <c r="I140" s="60">
        <v>2166044</v>
      </c>
      <c r="J140" s="60">
        <v>302930</v>
      </c>
      <c r="K140" s="60">
        <v>0</v>
      </c>
      <c r="L140" s="60">
        <v>0</v>
      </c>
      <c r="M140" s="60">
        <v>0</v>
      </c>
      <c r="N140" s="60">
        <v>0</v>
      </c>
      <c r="O140" s="85">
        <v>87.73</v>
      </c>
      <c r="P140" s="85">
        <v>12.26</v>
      </c>
      <c r="Q140" s="85">
        <v>0</v>
      </c>
      <c r="R140" s="85">
        <v>0</v>
      </c>
      <c r="S140" s="86">
        <v>0</v>
      </c>
    </row>
    <row r="141" spans="1:19" ht="12.75">
      <c r="A141" s="246">
        <v>2</v>
      </c>
      <c r="B141" s="247">
        <v>9</v>
      </c>
      <c r="C141" s="247">
        <v>8</v>
      </c>
      <c r="D141" s="35">
        <v>2</v>
      </c>
      <c r="E141" s="35">
        <v>0</v>
      </c>
      <c r="F141" s="45"/>
      <c r="G141" s="43" t="s">
        <v>401</v>
      </c>
      <c r="H141" s="69">
        <v>1647158.41</v>
      </c>
      <c r="I141" s="60">
        <v>1224881.41</v>
      </c>
      <c r="J141" s="60">
        <v>422277</v>
      </c>
      <c r="K141" s="60">
        <v>113844</v>
      </c>
      <c r="L141" s="60">
        <v>0</v>
      </c>
      <c r="M141" s="60">
        <v>0</v>
      </c>
      <c r="N141" s="60">
        <v>0</v>
      </c>
      <c r="O141" s="85">
        <v>74.36</v>
      </c>
      <c r="P141" s="85">
        <v>25.63</v>
      </c>
      <c r="Q141" s="85">
        <v>0</v>
      </c>
      <c r="R141" s="85">
        <v>0</v>
      </c>
      <c r="S141" s="86">
        <v>0</v>
      </c>
    </row>
    <row r="142" spans="1:19" ht="12.75">
      <c r="A142" s="246">
        <v>2</v>
      </c>
      <c r="B142" s="247">
        <v>10</v>
      </c>
      <c r="C142" s="247">
        <v>7</v>
      </c>
      <c r="D142" s="35">
        <v>2</v>
      </c>
      <c r="E142" s="35">
        <v>0</v>
      </c>
      <c r="F142" s="45"/>
      <c r="G142" s="43" t="s">
        <v>402</v>
      </c>
      <c r="H142" s="69">
        <v>2820208.97</v>
      </c>
      <c r="I142" s="60">
        <v>1323028.97</v>
      </c>
      <c r="J142" s="60">
        <v>1467180</v>
      </c>
      <c r="K142" s="60">
        <v>129285</v>
      </c>
      <c r="L142" s="60">
        <v>0</v>
      </c>
      <c r="M142" s="60">
        <v>30000</v>
      </c>
      <c r="N142" s="60">
        <v>0</v>
      </c>
      <c r="O142" s="85">
        <v>46.91</v>
      </c>
      <c r="P142" s="85">
        <v>52.02</v>
      </c>
      <c r="Q142" s="85">
        <v>0</v>
      </c>
      <c r="R142" s="85">
        <v>1.06</v>
      </c>
      <c r="S142" s="86">
        <v>0</v>
      </c>
    </row>
    <row r="143" spans="1:19" ht="12.75">
      <c r="A143" s="246">
        <v>2</v>
      </c>
      <c r="B143" s="247">
        <v>6</v>
      </c>
      <c r="C143" s="247">
        <v>9</v>
      </c>
      <c r="D143" s="35">
        <v>2</v>
      </c>
      <c r="E143" s="35">
        <v>0</v>
      </c>
      <c r="F143" s="45"/>
      <c r="G143" s="43" t="s">
        <v>403</v>
      </c>
      <c r="H143" s="69">
        <v>9833327.42</v>
      </c>
      <c r="I143" s="60">
        <v>1551947.42</v>
      </c>
      <c r="J143" s="60">
        <v>8142180</v>
      </c>
      <c r="K143" s="60">
        <v>6670555</v>
      </c>
      <c r="L143" s="60">
        <v>0</v>
      </c>
      <c r="M143" s="60">
        <v>139200</v>
      </c>
      <c r="N143" s="60">
        <v>0</v>
      </c>
      <c r="O143" s="85">
        <v>15.78</v>
      </c>
      <c r="P143" s="85">
        <v>82.8</v>
      </c>
      <c r="Q143" s="85">
        <v>0</v>
      </c>
      <c r="R143" s="85">
        <v>1.41</v>
      </c>
      <c r="S143" s="86">
        <v>0</v>
      </c>
    </row>
    <row r="144" spans="1:19" ht="12.75">
      <c r="A144" s="246">
        <v>2</v>
      </c>
      <c r="B144" s="247">
        <v>21</v>
      </c>
      <c r="C144" s="247">
        <v>7</v>
      </c>
      <c r="D144" s="35">
        <v>2</v>
      </c>
      <c r="E144" s="35">
        <v>0</v>
      </c>
      <c r="F144" s="45"/>
      <c r="G144" s="43" t="s">
        <v>404</v>
      </c>
      <c r="H144" s="69">
        <v>1976972</v>
      </c>
      <c r="I144" s="60">
        <v>1470400</v>
      </c>
      <c r="J144" s="60">
        <v>506572</v>
      </c>
      <c r="K144" s="60">
        <v>186592</v>
      </c>
      <c r="L144" s="60">
        <v>0</v>
      </c>
      <c r="M144" s="60">
        <v>0</v>
      </c>
      <c r="N144" s="60">
        <v>0</v>
      </c>
      <c r="O144" s="85">
        <v>74.37</v>
      </c>
      <c r="P144" s="85">
        <v>25.62</v>
      </c>
      <c r="Q144" s="85">
        <v>0</v>
      </c>
      <c r="R144" s="85">
        <v>0</v>
      </c>
      <c r="S144" s="86">
        <v>0</v>
      </c>
    </row>
    <row r="145" spans="1:19" ht="12.75">
      <c r="A145" s="246">
        <v>2</v>
      </c>
      <c r="B145" s="247">
        <v>24</v>
      </c>
      <c r="C145" s="247">
        <v>4</v>
      </c>
      <c r="D145" s="35">
        <v>2</v>
      </c>
      <c r="E145" s="35">
        <v>0</v>
      </c>
      <c r="F145" s="45"/>
      <c r="G145" s="43" t="s">
        <v>405</v>
      </c>
      <c r="H145" s="69">
        <v>4451475.9</v>
      </c>
      <c r="I145" s="60">
        <v>1798280.47</v>
      </c>
      <c r="J145" s="60">
        <v>2653195.43</v>
      </c>
      <c r="K145" s="60">
        <v>778520.43</v>
      </c>
      <c r="L145" s="60">
        <v>0</v>
      </c>
      <c r="M145" s="60">
        <v>0</v>
      </c>
      <c r="N145" s="60">
        <v>0</v>
      </c>
      <c r="O145" s="85">
        <v>40.39</v>
      </c>
      <c r="P145" s="85">
        <v>59.6</v>
      </c>
      <c r="Q145" s="85">
        <v>0</v>
      </c>
      <c r="R145" s="85">
        <v>0</v>
      </c>
      <c r="S145" s="86">
        <v>0</v>
      </c>
    </row>
    <row r="146" spans="1:19" ht="12.75">
      <c r="A146" s="246">
        <v>2</v>
      </c>
      <c r="B146" s="247">
        <v>25</v>
      </c>
      <c r="C146" s="247">
        <v>5</v>
      </c>
      <c r="D146" s="35">
        <v>2</v>
      </c>
      <c r="E146" s="35">
        <v>0</v>
      </c>
      <c r="F146" s="45"/>
      <c r="G146" s="43" t="s">
        <v>406</v>
      </c>
      <c r="H146" s="69">
        <v>5591160.2</v>
      </c>
      <c r="I146" s="60">
        <v>1790631.05</v>
      </c>
      <c r="J146" s="60">
        <v>3680529.15</v>
      </c>
      <c r="K146" s="60">
        <v>1958298.15</v>
      </c>
      <c r="L146" s="60">
        <v>0</v>
      </c>
      <c r="M146" s="60">
        <v>120000</v>
      </c>
      <c r="N146" s="60">
        <v>0</v>
      </c>
      <c r="O146" s="85">
        <v>32.02</v>
      </c>
      <c r="P146" s="85">
        <v>65.82</v>
      </c>
      <c r="Q146" s="85">
        <v>0</v>
      </c>
      <c r="R146" s="85">
        <v>2.14</v>
      </c>
      <c r="S146" s="86">
        <v>0</v>
      </c>
    </row>
    <row r="147" spans="1:19" ht="12.75">
      <c r="A147" s="246">
        <v>2</v>
      </c>
      <c r="B147" s="247">
        <v>19</v>
      </c>
      <c r="C147" s="247">
        <v>7</v>
      </c>
      <c r="D147" s="35">
        <v>2</v>
      </c>
      <c r="E147" s="35">
        <v>0</v>
      </c>
      <c r="F147" s="45"/>
      <c r="G147" s="43" t="s">
        <v>344</v>
      </c>
      <c r="H147" s="69">
        <v>11692898.84</v>
      </c>
      <c r="I147" s="60">
        <v>4315673.84</v>
      </c>
      <c r="J147" s="60">
        <v>6433225</v>
      </c>
      <c r="K147" s="60">
        <v>2598540</v>
      </c>
      <c r="L147" s="60">
        <v>1000</v>
      </c>
      <c r="M147" s="60">
        <v>205000</v>
      </c>
      <c r="N147" s="60">
        <v>738000</v>
      </c>
      <c r="O147" s="85">
        <v>36.9</v>
      </c>
      <c r="P147" s="85">
        <v>55.01</v>
      </c>
      <c r="Q147" s="85">
        <v>0</v>
      </c>
      <c r="R147" s="85">
        <v>1.75</v>
      </c>
      <c r="S147" s="86">
        <v>6.31</v>
      </c>
    </row>
    <row r="148" spans="1:19" ht="12.75">
      <c r="A148" s="246">
        <v>2</v>
      </c>
      <c r="B148" s="247">
        <v>18</v>
      </c>
      <c r="C148" s="247">
        <v>5</v>
      </c>
      <c r="D148" s="35">
        <v>2</v>
      </c>
      <c r="E148" s="35">
        <v>0</v>
      </c>
      <c r="F148" s="45"/>
      <c r="G148" s="43" t="s">
        <v>407</v>
      </c>
      <c r="H148" s="69">
        <v>5439057.26</v>
      </c>
      <c r="I148" s="60">
        <v>2067266.26</v>
      </c>
      <c r="J148" s="60">
        <v>3371791</v>
      </c>
      <c r="K148" s="60">
        <v>2048003</v>
      </c>
      <c r="L148" s="60">
        <v>0</v>
      </c>
      <c r="M148" s="60">
        <v>0</v>
      </c>
      <c r="N148" s="60">
        <v>0</v>
      </c>
      <c r="O148" s="85">
        <v>38</v>
      </c>
      <c r="P148" s="85">
        <v>61.99</v>
      </c>
      <c r="Q148" s="85">
        <v>0</v>
      </c>
      <c r="R148" s="85">
        <v>0</v>
      </c>
      <c r="S148" s="86">
        <v>0</v>
      </c>
    </row>
    <row r="149" spans="1:19" ht="12.75">
      <c r="A149" s="246">
        <v>2</v>
      </c>
      <c r="B149" s="247">
        <v>21</v>
      </c>
      <c r="C149" s="247">
        <v>8</v>
      </c>
      <c r="D149" s="35">
        <v>2</v>
      </c>
      <c r="E149" s="35">
        <v>0</v>
      </c>
      <c r="F149" s="45"/>
      <c r="G149" s="43" t="s">
        <v>408</v>
      </c>
      <c r="H149" s="69">
        <v>4844541.29</v>
      </c>
      <c r="I149" s="60">
        <v>1938286.69</v>
      </c>
      <c r="J149" s="60">
        <v>2854054.6</v>
      </c>
      <c r="K149" s="60">
        <v>129536.6</v>
      </c>
      <c r="L149" s="60">
        <v>3000</v>
      </c>
      <c r="M149" s="60">
        <v>0</v>
      </c>
      <c r="N149" s="60">
        <v>49200</v>
      </c>
      <c r="O149" s="85">
        <v>40</v>
      </c>
      <c r="P149" s="85">
        <v>58.91</v>
      </c>
      <c r="Q149" s="85">
        <v>0.06</v>
      </c>
      <c r="R149" s="85">
        <v>0</v>
      </c>
      <c r="S149" s="86">
        <v>1.01</v>
      </c>
    </row>
    <row r="150" spans="1:19" ht="12.75">
      <c r="A150" s="246">
        <v>2</v>
      </c>
      <c r="B150" s="247">
        <v>1</v>
      </c>
      <c r="C150" s="247">
        <v>6</v>
      </c>
      <c r="D150" s="35">
        <v>2</v>
      </c>
      <c r="E150" s="35">
        <v>0</v>
      </c>
      <c r="F150" s="45"/>
      <c r="G150" s="43" t="s">
        <v>409</v>
      </c>
      <c r="H150" s="69">
        <v>5141376.16</v>
      </c>
      <c r="I150" s="60">
        <v>2920401.16</v>
      </c>
      <c r="J150" s="60">
        <v>1825049</v>
      </c>
      <c r="K150" s="60">
        <v>84494</v>
      </c>
      <c r="L150" s="60">
        <v>0</v>
      </c>
      <c r="M150" s="60">
        <v>395926</v>
      </c>
      <c r="N150" s="60">
        <v>0</v>
      </c>
      <c r="O150" s="85">
        <v>56.8</v>
      </c>
      <c r="P150" s="85">
        <v>35.49</v>
      </c>
      <c r="Q150" s="85">
        <v>0</v>
      </c>
      <c r="R150" s="85">
        <v>7.7</v>
      </c>
      <c r="S150" s="86">
        <v>0</v>
      </c>
    </row>
    <row r="151" spans="1:19" ht="12.75">
      <c r="A151" s="246">
        <v>2</v>
      </c>
      <c r="B151" s="247">
        <v>5</v>
      </c>
      <c r="C151" s="247">
        <v>6</v>
      </c>
      <c r="D151" s="35">
        <v>2</v>
      </c>
      <c r="E151" s="35">
        <v>0</v>
      </c>
      <c r="F151" s="45"/>
      <c r="G151" s="43" t="s">
        <v>410</v>
      </c>
      <c r="H151" s="69">
        <v>3628593.25</v>
      </c>
      <c r="I151" s="60">
        <v>1500133.25</v>
      </c>
      <c r="J151" s="60">
        <v>2113560</v>
      </c>
      <c r="K151" s="60">
        <v>1782246</v>
      </c>
      <c r="L151" s="60">
        <v>0</v>
      </c>
      <c r="M151" s="60">
        <v>14900</v>
      </c>
      <c r="N151" s="60">
        <v>0</v>
      </c>
      <c r="O151" s="85">
        <v>41.34</v>
      </c>
      <c r="P151" s="85">
        <v>58.24</v>
      </c>
      <c r="Q151" s="85">
        <v>0</v>
      </c>
      <c r="R151" s="85">
        <v>0.41</v>
      </c>
      <c r="S151" s="86">
        <v>0</v>
      </c>
    </row>
    <row r="152" spans="1:19" ht="12.75">
      <c r="A152" s="246">
        <v>2</v>
      </c>
      <c r="B152" s="247">
        <v>22</v>
      </c>
      <c r="C152" s="247">
        <v>2</v>
      </c>
      <c r="D152" s="35">
        <v>2</v>
      </c>
      <c r="E152" s="35">
        <v>0</v>
      </c>
      <c r="F152" s="45"/>
      <c r="G152" s="43" t="s">
        <v>411</v>
      </c>
      <c r="H152" s="69">
        <v>5383363.73</v>
      </c>
      <c r="I152" s="60">
        <v>2816502.73</v>
      </c>
      <c r="J152" s="60">
        <v>1029661</v>
      </c>
      <c r="K152" s="60">
        <v>183075</v>
      </c>
      <c r="L152" s="60">
        <v>14200</v>
      </c>
      <c r="M152" s="60">
        <v>0</v>
      </c>
      <c r="N152" s="60">
        <v>1523000</v>
      </c>
      <c r="O152" s="85">
        <v>52.31</v>
      </c>
      <c r="P152" s="85">
        <v>19.12</v>
      </c>
      <c r="Q152" s="85">
        <v>0.26</v>
      </c>
      <c r="R152" s="85">
        <v>0</v>
      </c>
      <c r="S152" s="86">
        <v>28.29</v>
      </c>
    </row>
    <row r="153" spans="1:19" ht="12.75">
      <c r="A153" s="246">
        <v>2</v>
      </c>
      <c r="B153" s="247">
        <v>20</v>
      </c>
      <c r="C153" s="247">
        <v>4</v>
      </c>
      <c r="D153" s="35">
        <v>2</v>
      </c>
      <c r="E153" s="35">
        <v>0</v>
      </c>
      <c r="F153" s="45"/>
      <c r="G153" s="43" t="s">
        <v>412</v>
      </c>
      <c r="H153" s="69">
        <v>3376587</v>
      </c>
      <c r="I153" s="60">
        <v>1971215</v>
      </c>
      <c r="J153" s="60">
        <v>1111372</v>
      </c>
      <c r="K153" s="60">
        <v>429181</v>
      </c>
      <c r="L153" s="60">
        <v>0</v>
      </c>
      <c r="M153" s="60">
        <v>224000</v>
      </c>
      <c r="N153" s="60">
        <v>70000</v>
      </c>
      <c r="O153" s="85">
        <v>58.37</v>
      </c>
      <c r="P153" s="85">
        <v>32.91</v>
      </c>
      <c r="Q153" s="85">
        <v>0</v>
      </c>
      <c r="R153" s="85">
        <v>6.63</v>
      </c>
      <c r="S153" s="86">
        <v>2.07</v>
      </c>
    </row>
    <row r="154" spans="1:19" ht="12.75">
      <c r="A154" s="246">
        <v>2</v>
      </c>
      <c r="B154" s="247">
        <v>26</v>
      </c>
      <c r="C154" s="247">
        <v>5</v>
      </c>
      <c r="D154" s="35">
        <v>2</v>
      </c>
      <c r="E154" s="35">
        <v>0</v>
      </c>
      <c r="F154" s="45"/>
      <c r="G154" s="43" t="s">
        <v>413</v>
      </c>
      <c r="H154" s="69">
        <v>3768079.86</v>
      </c>
      <c r="I154" s="60">
        <v>2428008.46</v>
      </c>
      <c r="J154" s="60">
        <v>1180282.4</v>
      </c>
      <c r="K154" s="60">
        <v>69483.4</v>
      </c>
      <c r="L154" s="60">
        <v>0</v>
      </c>
      <c r="M154" s="60">
        <v>159789</v>
      </c>
      <c r="N154" s="60">
        <v>0</v>
      </c>
      <c r="O154" s="85">
        <v>64.43</v>
      </c>
      <c r="P154" s="85">
        <v>31.32</v>
      </c>
      <c r="Q154" s="85">
        <v>0</v>
      </c>
      <c r="R154" s="85">
        <v>4.24</v>
      </c>
      <c r="S154" s="86">
        <v>0</v>
      </c>
    </row>
    <row r="155" spans="1:19" ht="12.75">
      <c r="A155" s="246">
        <v>2</v>
      </c>
      <c r="B155" s="247">
        <v>20</v>
      </c>
      <c r="C155" s="247">
        <v>5</v>
      </c>
      <c r="D155" s="35">
        <v>2</v>
      </c>
      <c r="E155" s="35">
        <v>0</v>
      </c>
      <c r="F155" s="45"/>
      <c r="G155" s="43" t="s">
        <v>414</v>
      </c>
      <c r="H155" s="69">
        <v>3577535.52</v>
      </c>
      <c r="I155" s="60">
        <v>2003463.65</v>
      </c>
      <c r="J155" s="60">
        <v>1574071.87</v>
      </c>
      <c r="K155" s="60">
        <v>888397.87</v>
      </c>
      <c r="L155" s="60">
        <v>0</v>
      </c>
      <c r="M155" s="60">
        <v>0</v>
      </c>
      <c r="N155" s="60">
        <v>0</v>
      </c>
      <c r="O155" s="85">
        <v>56</v>
      </c>
      <c r="P155" s="85">
        <v>43.99</v>
      </c>
      <c r="Q155" s="85">
        <v>0</v>
      </c>
      <c r="R155" s="85">
        <v>0</v>
      </c>
      <c r="S155" s="86">
        <v>0</v>
      </c>
    </row>
    <row r="156" spans="1:19" ht="12.75">
      <c r="A156" s="246">
        <v>2</v>
      </c>
      <c r="B156" s="247">
        <v>25</v>
      </c>
      <c r="C156" s="247">
        <v>7</v>
      </c>
      <c r="D156" s="35">
        <v>2</v>
      </c>
      <c r="E156" s="35">
        <v>0</v>
      </c>
      <c r="F156" s="45"/>
      <c r="G156" s="43" t="s">
        <v>350</v>
      </c>
      <c r="H156" s="69">
        <v>8073568.97</v>
      </c>
      <c r="I156" s="60">
        <v>2382342.97</v>
      </c>
      <c r="J156" s="60">
        <v>5557226</v>
      </c>
      <c r="K156" s="60">
        <v>4774874</v>
      </c>
      <c r="L156" s="60">
        <v>0</v>
      </c>
      <c r="M156" s="60">
        <v>134000</v>
      </c>
      <c r="N156" s="60">
        <v>0</v>
      </c>
      <c r="O156" s="85">
        <v>29.5</v>
      </c>
      <c r="P156" s="85">
        <v>68.83</v>
      </c>
      <c r="Q156" s="85">
        <v>0</v>
      </c>
      <c r="R156" s="85">
        <v>1.65</v>
      </c>
      <c r="S156" s="86">
        <v>0</v>
      </c>
    </row>
    <row r="157" spans="1:19" ht="12.75">
      <c r="A157" s="246">
        <v>2</v>
      </c>
      <c r="B157" s="247">
        <v>26</v>
      </c>
      <c r="C157" s="247">
        <v>6</v>
      </c>
      <c r="D157" s="35">
        <v>2</v>
      </c>
      <c r="E157" s="35">
        <v>0</v>
      </c>
      <c r="F157" s="45"/>
      <c r="G157" s="43" t="s">
        <v>351</v>
      </c>
      <c r="H157" s="69">
        <v>5395841.82</v>
      </c>
      <c r="I157" s="60">
        <v>3019805.07</v>
      </c>
      <c r="J157" s="60">
        <v>2376036.75</v>
      </c>
      <c r="K157" s="60">
        <v>1443425.75</v>
      </c>
      <c r="L157" s="60">
        <v>0</v>
      </c>
      <c r="M157" s="60">
        <v>0</v>
      </c>
      <c r="N157" s="60">
        <v>0</v>
      </c>
      <c r="O157" s="85">
        <v>55.96</v>
      </c>
      <c r="P157" s="85">
        <v>44.03</v>
      </c>
      <c r="Q157" s="85">
        <v>0</v>
      </c>
      <c r="R157" s="85">
        <v>0</v>
      </c>
      <c r="S157" s="86">
        <v>0</v>
      </c>
    </row>
    <row r="158" spans="1:19" ht="12.75">
      <c r="A158" s="246">
        <v>2</v>
      </c>
      <c r="B158" s="247">
        <v>23</v>
      </c>
      <c r="C158" s="247">
        <v>9</v>
      </c>
      <c r="D158" s="35">
        <v>2</v>
      </c>
      <c r="E158" s="35">
        <v>0</v>
      </c>
      <c r="F158" s="45"/>
      <c r="G158" s="43" t="s">
        <v>415</v>
      </c>
      <c r="H158" s="69">
        <v>3481597.56</v>
      </c>
      <c r="I158" s="60">
        <v>1933127.24</v>
      </c>
      <c r="J158" s="60">
        <v>1498470.32</v>
      </c>
      <c r="K158" s="60">
        <v>1208560.32</v>
      </c>
      <c r="L158" s="60">
        <v>1200</v>
      </c>
      <c r="M158" s="60">
        <v>48800</v>
      </c>
      <c r="N158" s="60">
        <v>0</v>
      </c>
      <c r="O158" s="85">
        <v>55.52</v>
      </c>
      <c r="P158" s="85">
        <v>43.03</v>
      </c>
      <c r="Q158" s="85">
        <v>0.03</v>
      </c>
      <c r="R158" s="85">
        <v>1.4</v>
      </c>
      <c r="S158" s="86">
        <v>0</v>
      </c>
    </row>
    <row r="159" spans="1:19" ht="12.75">
      <c r="A159" s="246">
        <v>2</v>
      </c>
      <c r="B159" s="247">
        <v>3</v>
      </c>
      <c r="C159" s="247">
        <v>6</v>
      </c>
      <c r="D159" s="35">
        <v>2</v>
      </c>
      <c r="E159" s="35">
        <v>0</v>
      </c>
      <c r="F159" s="45"/>
      <c r="G159" s="43" t="s">
        <v>416</v>
      </c>
      <c r="H159" s="69">
        <v>2408796.6</v>
      </c>
      <c r="I159" s="60">
        <v>1414033.6</v>
      </c>
      <c r="J159" s="60">
        <v>934763</v>
      </c>
      <c r="K159" s="60">
        <v>138867</v>
      </c>
      <c r="L159" s="60">
        <v>0</v>
      </c>
      <c r="M159" s="60">
        <v>60000</v>
      </c>
      <c r="N159" s="60">
        <v>0</v>
      </c>
      <c r="O159" s="85">
        <v>58.7</v>
      </c>
      <c r="P159" s="85">
        <v>38.8</v>
      </c>
      <c r="Q159" s="85">
        <v>0</v>
      </c>
      <c r="R159" s="85">
        <v>2.49</v>
      </c>
      <c r="S159" s="86">
        <v>0</v>
      </c>
    </row>
    <row r="160" spans="1:19" s="105" customFormat="1" ht="15">
      <c r="A160" s="248"/>
      <c r="B160" s="249"/>
      <c r="C160" s="249"/>
      <c r="D160" s="112"/>
      <c r="E160" s="112"/>
      <c r="F160" s="113" t="s">
        <v>417</v>
      </c>
      <c r="G160" s="114"/>
      <c r="H160" s="116">
        <v>495023884.1700001</v>
      </c>
      <c r="I160" s="116">
        <v>213180428.71000004</v>
      </c>
      <c r="J160" s="116">
        <v>266975549.45999995</v>
      </c>
      <c r="K160" s="116">
        <v>157408326.98999998</v>
      </c>
      <c r="L160" s="116">
        <v>269136</v>
      </c>
      <c r="M160" s="116">
        <v>7673716</v>
      </c>
      <c r="N160" s="116">
        <v>6925054</v>
      </c>
      <c r="O160" s="142">
        <v>43.06467536762126</v>
      </c>
      <c r="P160" s="142">
        <v>53.93185217873564</v>
      </c>
      <c r="Q160" s="142">
        <v>0.054368285774989776</v>
      </c>
      <c r="R160" s="142">
        <v>1.5501708595063886</v>
      </c>
      <c r="S160" s="143">
        <v>1.3989333083617057</v>
      </c>
    </row>
    <row r="161" spans="1:19" ht="12.75">
      <c r="A161" s="246">
        <v>2</v>
      </c>
      <c r="B161" s="247">
        <v>24</v>
      </c>
      <c r="C161" s="247">
        <v>1</v>
      </c>
      <c r="D161" s="35">
        <v>3</v>
      </c>
      <c r="E161" s="35">
        <v>0</v>
      </c>
      <c r="F161" s="45"/>
      <c r="G161" s="43" t="s">
        <v>418</v>
      </c>
      <c r="H161" s="69">
        <v>7568178.56</v>
      </c>
      <c r="I161" s="60">
        <v>1726391.56</v>
      </c>
      <c r="J161" s="60">
        <v>5841787</v>
      </c>
      <c r="K161" s="60">
        <v>4902388</v>
      </c>
      <c r="L161" s="60">
        <v>0</v>
      </c>
      <c r="M161" s="60">
        <v>0</v>
      </c>
      <c r="N161" s="60">
        <v>0</v>
      </c>
      <c r="O161" s="85">
        <v>22.81</v>
      </c>
      <c r="P161" s="85">
        <v>77.18</v>
      </c>
      <c r="Q161" s="85">
        <v>0</v>
      </c>
      <c r="R161" s="85">
        <v>0</v>
      </c>
      <c r="S161" s="86">
        <v>0</v>
      </c>
    </row>
    <row r="162" spans="1:19" ht="12.75">
      <c r="A162" s="246">
        <v>2</v>
      </c>
      <c r="B162" s="247">
        <v>14</v>
      </c>
      <c r="C162" s="247">
        <v>2</v>
      </c>
      <c r="D162" s="35">
        <v>3</v>
      </c>
      <c r="E162" s="35">
        <v>0</v>
      </c>
      <c r="F162" s="45"/>
      <c r="G162" s="43" t="s">
        <v>419</v>
      </c>
      <c r="H162" s="69">
        <v>7600501.61</v>
      </c>
      <c r="I162" s="60">
        <v>3421890.71</v>
      </c>
      <c r="J162" s="60">
        <v>4178610.9</v>
      </c>
      <c r="K162" s="60">
        <v>2641036.9</v>
      </c>
      <c r="L162" s="60">
        <v>0</v>
      </c>
      <c r="M162" s="60">
        <v>0</v>
      </c>
      <c r="N162" s="60">
        <v>0</v>
      </c>
      <c r="O162" s="85">
        <v>45.02</v>
      </c>
      <c r="P162" s="85">
        <v>54.97</v>
      </c>
      <c r="Q162" s="85">
        <v>0</v>
      </c>
      <c r="R162" s="85">
        <v>0</v>
      </c>
      <c r="S162" s="86">
        <v>0</v>
      </c>
    </row>
    <row r="163" spans="1:19" ht="12.75">
      <c r="A163" s="246">
        <v>2</v>
      </c>
      <c r="B163" s="247">
        <v>25</v>
      </c>
      <c r="C163" s="247">
        <v>3</v>
      </c>
      <c r="D163" s="35">
        <v>3</v>
      </c>
      <c r="E163" s="35">
        <v>0</v>
      </c>
      <c r="F163" s="45"/>
      <c r="G163" s="43" t="s">
        <v>420</v>
      </c>
      <c r="H163" s="69">
        <v>24791470.43</v>
      </c>
      <c r="I163" s="60">
        <v>6862579.43</v>
      </c>
      <c r="J163" s="60">
        <v>17738891</v>
      </c>
      <c r="K163" s="60">
        <v>1979345</v>
      </c>
      <c r="L163" s="60">
        <v>0</v>
      </c>
      <c r="M163" s="60">
        <v>170000</v>
      </c>
      <c r="N163" s="60">
        <v>20000</v>
      </c>
      <c r="O163" s="85">
        <v>27.68</v>
      </c>
      <c r="P163" s="85">
        <v>71.55</v>
      </c>
      <c r="Q163" s="85">
        <v>0</v>
      </c>
      <c r="R163" s="85">
        <v>0.68</v>
      </c>
      <c r="S163" s="86">
        <v>0.08</v>
      </c>
    </row>
    <row r="164" spans="1:19" ht="12.75">
      <c r="A164" s="246">
        <v>2</v>
      </c>
      <c r="B164" s="247">
        <v>5</v>
      </c>
      <c r="C164" s="247">
        <v>2</v>
      </c>
      <c r="D164" s="35">
        <v>3</v>
      </c>
      <c r="E164" s="35">
        <v>0</v>
      </c>
      <c r="F164" s="45"/>
      <c r="G164" s="43" t="s">
        <v>421</v>
      </c>
      <c r="H164" s="69">
        <v>7057778.7</v>
      </c>
      <c r="I164" s="60">
        <v>3214957.93</v>
      </c>
      <c r="J164" s="60">
        <v>3841620.77</v>
      </c>
      <c r="K164" s="60">
        <v>1978872.6</v>
      </c>
      <c r="L164" s="60">
        <v>1200</v>
      </c>
      <c r="M164" s="60">
        <v>0</v>
      </c>
      <c r="N164" s="60">
        <v>0</v>
      </c>
      <c r="O164" s="85">
        <v>45.55</v>
      </c>
      <c r="P164" s="85">
        <v>54.43</v>
      </c>
      <c r="Q164" s="85">
        <v>0.01</v>
      </c>
      <c r="R164" s="85">
        <v>0</v>
      </c>
      <c r="S164" s="86">
        <v>0</v>
      </c>
    </row>
    <row r="165" spans="1:19" ht="12.75">
      <c r="A165" s="246">
        <v>2</v>
      </c>
      <c r="B165" s="247">
        <v>22</v>
      </c>
      <c r="C165" s="247">
        <v>1</v>
      </c>
      <c r="D165" s="35">
        <v>3</v>
      </c>
      <c r="E165" s="35">
        <v>0</v>
      </c>
      <c r="F165" s="45"/>
      <c r="G165" s="43" t="s">
        <v>422</v>
      </c>
      <c r="H165" s="69">
        <v>10012979</v>
      </c>
      <c r="I165" s="60">
        <v>3579649</v>
      </c>
      <c r="J165" s="60">
        <v>6270536</v>
      </c>
      <c r="K165" s="60">
        <v>4986640</v>
      </c>
      <c r="L165" s="60">
        <v>0</v>
      </c>
      <c r="M165" s="60">
        <v>30000</v>
      </c>
      <c r="N165" s="60">
        <v>132794</v>
      </c>
      <c r="O165" s="85">
        <v>35.75</v>
      </c>
      <c r="P165" s="85">
        <v>62.62</v>
      </c>
      <c r="Q165" s="85">
        <v>0</v>
      </c>
      <c r="R165" s="85">
        <v>0.29</v>
      </c>
      <c r="S165" s="86">
        <v>1.32</v>
      </c>
    </row>
    <row r="166" spans="1:19" ht="12.75">
      <c r="A166" s="246">
        <v>2</v>
      </c>
      <c r="B166" s="247">
        <v>8</v>
      </c>
      <c r="C166" s="247">
        <v>6</v>
      </c>
      <c r="D166" s="35">
        <v>3</v>
      </c>
      <c r="E166" s="35">
        <v>0</v>
      </c>
      <c r="F166" s="45"/>
      <c r="G166" s="43" t="s">
        <v>423</v>
      </c>
      <c r="H166" s="69">
        <v>11673214.73</v>
      </c>
      <c r="I166" s="60">
        <v>6389230.14</v>
      </c>
      <c r="J166" s="60">
        <v>5222248.59</v>
      </c>
      <c r="K166" s="60">
        <v>2557647.59</v>
      </c>
      <c r="L166" s="60">
        <v>8736</v>
      </c>
      <c r="M166" s="60">
        <v>0</v>
      </c>
      <c r="N166" s="60">
        <v>53000</v>
      </c>
      <c r="O166" s="85">
        <v>54.73</v>
      </c>
      <c r="P166" s="85">
        <v>44.73</v>
      </c>
      <c r="Q166" s="85">
        <v>0.07</v>
      </c>
      <c r="R166" s="85">
        <v>0</v>
      </c>
      <c r="S166" s="86">
        <v>0.45</v>
      </c>
    </row>
    <row r="167" spans="1:19" ht="12.75">
      <c r="A167" s="246">
        <v>2</v>
      </c>
      <c r="B167" s="247">
        <v>16</v>
      </c>
      <c r="C167" s="247">
        <v>1</v>
      </c>
      <c r="D167" s="35">
        <v>3</v>
      </c>
      <c r="E167" s="35">
        <v>0</v>
      </c>
      <c r="F167" s="45"/>
      <c r="G167" s="43" t="s">
        <v>424</v>
      </c>
      <c r="H167" s="69">
        <v>8451001.71</v>
      </c>
      <c r="I167" s="60">
        <v>3662423.71</v>
      </c>
      <c r="J167" s="60">
        <v>4535192</v>
      </c>
      <c r="K167" s="60">
        <v>2972056</v>
      </c>
      <c r="L167" s="60">
        <v>22400</v>
      </c>
      <c r="M167" s="60">
        <v>230986</v>
      </c>
      <c r="N167" s="60">
        <v>0</v>
      </c>
      <c r="O167" s="85">
        <v>43.33</v>
      </c>
      <c r="P167" s="85">
        <v>53.66</v>
      </c>
      <c r="Q167" s="85">
        <v>0.26</v>
      </c>
      <c r="R167" s="85">
        <v>2.73</v>
      </c>
      <c r="S167" s="86">
        <v>0</v>
      </c>
    </row>
    <row r="168" spans="1:19" ht="12.75">
      <c r="A168" s="246">
        <v>2</v>
      </c>
      <c r="B168" s="247">
        <v>21</v>
      </c>
      <c r="C168" s="247">
        <v>5</v>
      </c>
      <c r="D168" s="35">
        <v>3</v>
      </c>
      <c r="E168" s="35">
        <v>0</v>
      </c>
      <c r="F168" s="45"/>
      <c r="G168" s="43" t="s">
        <v>425</v>
      </c>
      <c r="H168" s="69">
        <v>5867452.35</v>
      </c>
      <c r="I168" s="60">
        <v>2482781.35</v>
      </c>
      <c r="J168" s="60">
        <v>2983562</v>
      </c>
      <c r="K168" s="60">
        <v>525201</v>
      </c>
      <c r="L168" s="60">
        <v>2000</v>
      </c>
      <c r="M168" s="60">
        <v>391109</v>
      </c>
      <c r="N168" s="60">
        <v>8000</v>
      </c>
      <c r="O168" s="85">
        <v>42.31</v>
      </c>
      <c r="P168" s="85">
        <v>50.84</v>
      </c>
      <c r="Q168" s="85">
        <v>0.03</v>
      </c>
      <c r="R168" s="85">
        <v>6.66</v>
      </c>
      <c r="S168" s="86">
        <v>0.13</v>
      </c>
    </row>
    <row r="169" spans="1:19" ht="12.75">
      <c r="A169" s="246">
        <v>2</v>
      </c>
      <c r="B169" s="247">
        <v>4</v>
      </c>
      <c r="C169" s="247">
        <v>1</v>
      </c>
      <c r="D169" s="35">
        <v>3</v>
      </c>
      <c r="E169" s="35">
        <v>0</v>
      </c>
      <c r="F169" s="45"/>
      <c r="G169" s="43" t="s">
        <v>426</v>
      </c>
      <c r="H169" s="69">
        <v>22855234.16</v>
      </c>
      <c r="I169" s="60">
        <v>9653835.25</v>
      </c>
      <c r="J169" s="60">
        <v>12498398.91</v>
      </c>
      <c r="K169" s="60">
        <v>2750361.91</v>
      </c>
      <c r="L169" s="60">
        <v>3000</v>
      </c>
      <c r="M169" s="60">
        <v>700000</v>
      </c>
      <c r="N169" s="60">
        <v>0</v>
      </c>
      <c r="O169" s="85">
        <v>42.23</v>
      </c>
      <c r="P169" s="85">
        <v>54.68</v>
      </c>
      <c r="Q169" s="85">
        <v>0.01</v>
      </c>
      <c r="R169" s="85">
        <v>3.06</v>
      </c>
      <c r="S169" s="86">
        <v>0</v>
      </c>
    </row>
    <row r="170" spans="1:19" ht="12.75">
      <c r="A170" s="246">
        <v>2</v>
      </c>
      <c r="B170" s="247">
        <v>12</v>
      </c>
      <c r="C170" s="247">
        <v>1</v>
      </c>
      <c r="D170" s="35">
        <v>3</v>
      </c>
      <c r="E170" s="35">
        <v>0</v>
      </c>
      <c r="F170" s="45"/>
      <c r="G170" s="43" t="s">
        <v>427</v>
      </c>
      <c r="H170" s="69">
        <v>5599155.61</v>
      </c>
      <c r="I170" s="60">
        <v>3397693.56</v>
      </c>
      <c r="J170" s="60">
        <v>2200462.05</v>
      </c>
      <c r="K170" s="60">
        <v>169674.05</v>
      </c>
      <c r="L170" s="60">
        <v>1000</v>
      </c>
      <c r="M170" s="60">
        <v>0</v>
      </c>
      <c r="N170" s="60">
        <v>0</v>
      </c>
      <c r="O170" s="85">
        <v>60.68</v>
      </c>
      <c r="P170" s="85">
        <v>39.29</v>
      </c>
      <c r="Q170" s="85">
        <v>0.01</v>
      </c>
      <c r="R170" s="85">
        <v>0</v>
      </c>
      <c r="S170" s="86">
        <v>0</v>
      </c>
    </row>
    <row r="171" spans="1:19" ht="12.75">
      <c r="A171" s="246">
        <v>2</v>
      </c>
      <c r="B171" s="247">
        <v>19</v>
      </c>
      <c r="C171" s="247">
        <v>4</v>
      </c>
      <c r="D171" s="35">
        <v>3</v>
      </c>
      <c r="E171" s="35">
        <v>0</v>
      </c>
      <c r="F171" s="45"/>
      <c r="G171" s="43" t="s">
        <v>428</v>
      </c>
      <c r="H171" s="69">
        <v>4851551.3</v>
      </c>
      <c r="I171" s="60">
        <v>2586803.89</v>
      </c>
      <c r="J171" s="60">
        <v>2264747.41</v>
      </c>
      <c r="K171" s="60">
        <v>396543.41</v>
      </c>
      <c r="L171" s="60">
        <v>0</v>
      </c>
      <c r="M171" s="60">
        <v>0</v>
      </c>
      <c r="N171" s="60">
        <v>0</v>
      </c>
      <c r="O171" s="85">
        <v>53.31</v>
      </c>
      <c r="P171" s="85">
        <v>46.68</v>
      </c>
      <c r="Q171" s="85">
        <v>0</v>
      </c>
      <c r="R171" s="85">
        <v>0</v>
      </c>
      <c r="S171" s="86">
        <v>0</v>
      </c>
    </row>
    <row r="172" spans="1:19" ht="12.75">
      <c r="A172" s="246">
        <v>2</v>
      </c>
      <c r="B172" s="247">
        <v>15</v>
      </c>
      <c r="C172" s="247">
        <v>3</v>
      </c>
      <c r="D172" s="35">
        <v>3</v>
      </c>
      <c r="E172" s="35">
        <v>0</v>
      </c>
      <c r="F172" s="45"/>
      <c r="G172" s="43" t="s">
        <v>429</v>
      </c>
      <c r="H172" s="69">
        <v>11528287.12</v>
      </c>
      <c r="I172" s="60">
        <v>4725214.12</v>
      </c>
      <c r="J172" s="60">
        <v>5514073</v>
      </c>
      <c r="K172" s="60">
        <v>4344807</v>
      </c>
      <c r="L172" s="60">
        <v>2000</v>
      </c>
      <c r="M172" s="60">
        <v>30000</v>
      </c>
      <c r="N172" s="60">
        <v>1257000</v>
      </c>
      <c r="O172" s="85">
        <v>40.98</v>
      </c>
      <c r="P172" s="85">
        <v>47.83</v>
      </c>
      <c r="Q172" s="85">
        <v>0.01</v>
      </c>
      <c r="R172" s="85">
        <v>0.26</v>
      </c>
      <c r="S172" s="86">
        <v>10.9</v>
      </c>
    </row>
    <row r="173" spans="1:19" ht="12.75">
      <c r="A173" s="246">
        <v>2</v>
      </c>
      <c r="B173" s="247">
        <v>23</v>
      </c>
      <c r="C173" s="247">
        <v>4</v>
      </c>
      <c r="D173" s="35">
        <v>3</v>
      </c>
      <c r="E173" s="35">
        <v>0</v>
      </c>
      <c r="F173" s="45"/>
      <c r="G173" s="43" t="s">
        <v>430</v>
      </c>
      <c r="H173" s="69">
        <v>12460992.32</v>
      </c>
      <c r="I173" s="60">
        <v>4177579.32</v>
      </c>
      <c r="J173" s="60">
        <v>7489363</v>
      </c>
      <c r="K173" s="60">
        <v>7054170</v>
      </c>
      <c r="L173" s="60">
        <v>11000</v>
      </c>
      <c r="M173" s="60">
        <v>783050</v>
      </c>
      <c r="N173" s="60">
        <v>0</v>
      </c>
      <c r="O173" s="85">
        <v>33.52</v>
      </c>
      <c r="P173" s="85">
        <v>60.1</v>
      </c>
      <c r="Q173" s="85">
        <v>0.08</v>
      </c>
      <c r="R173" s="85">
        <v>6.28</v>
      </c>
      <c r="S173" s="86">
        <v>0</v>
      </c>
    </row>
    <row r="174" spans="1:19" ht="12.75">
      <c r="A174" s="246">
        <v>2</v>
      </c>
      <c r="B174" s="247">
        <v>8</v>
      </c>
      <c r="C174" s="247">
        <v>8</v>
      </c>
      <c r="D174" s="35">
        <v>3</v>
      </c>
      <c r="E174" s="35">
        <v>0</v>
      </c>
      <c r="F174" s="45"/>
      <c r="G174" s="43" t="s">
        <v>431</v>
      </c>
      <c r="H174" s="69">
        <v>7852871.24</v>
      </c>
      <c r="I174" s="60">
        <v>2783694.24</v>
      </c>
      <c r="J174" s="60">
        <v>4925177</v>
      </c>
      <c r="K174" s="60">
        <v>2812791</v>
      </c>
      <c r="L174" s="60">
        <v>0</v>
      </c>
      <c r="M174" s="60">
        <v>0</v>
      </c>
      <c r="N174" s="60">
        <v>144000</v>
      </c>
      <c r="O174" s="85">
        <v>35.44</v>
      </c>
      <c r="P174" s="85">
        <v>62.71</v>
      </c>
      <c r="Q174" s="85">
        <v>0</v>
      </c>
      <c r="R174" s="85">
        <v>0</v>
      </c>
      <c r="S174" s="86">
        <v>1.83</v>
      </c>
    </row>
    <row r="175" spans="1:19" ht="12.75">
      <c r="A175" s="246">
        <v>2</v>
      </c>
      <c r="B175" s="247">
        <v>10</v>
      </c>
      <c r="C175" s="247">
        <v>3</v>
      </c>
      <c r="D175" s="35">
        <v>3</v>
      </c>
      <c r="E175" s="35">
        <v>0</v>
      </c>
      <c r="F175" s="45"/>
      <c r="G175" s="43" t="s">
        <v>432</v>
      </c>
      <c r="H175" s="69">
        <v>8365902.4</v>
      </c>
      <c r="I175" s="60">
        <v>4119173.4</v>
      </c>
      <c r="J175" s="60">
        <v>4216729</v>
      </c>
      <c r="K175" s="60">
        <v>314117</v>
      </c>
      <c r="L175" s="60">
        <v>30000</v>
      </c>
      <c r="M175" s="60">
        <v>0</v>
      </c>
      <c r="N175" s="60">
        <v>0</v>
      </c>
      <c r="O175" s="85">
        <v>49.23</v>
      </c>
      <c r="P175" s="85">
        <v>50.4</v>
      </c>
      <c r="Q175" s="85">
        <v>0.35</v>
      </c>
      <c r="R175" s="85">
        <v>0</v>
      </c>
      <c r="S175" s="86">
        <v>0</v>
      </c>
    </row>
    <row r="176" spans="1:19" ht="12.75">
      <c r="A176" s="246">
        <v>2</v>
      </c>
      <c r="B176" s="247">
        <v>7</v>
      </c>
      <c r="C176" s="247">
        <v>3</v>
      </c>
      <c r="D176" s="35">
        <v>3</v>
      </c>
      <c r="E176" s="35">
        <v>0</v>
      </c>
      <c r="F176" s="45"/>
      <c r="G176" s="43" t="s">
        <v>433</v>
      </c>
      <c r="H176" s="69">
        <v>4621354.27</v>
      </c>
      <c r="I176" s="60">
        <v>3254616.17</v>
      </c>
      <c r="J176" s="60">
        <v>1348438.1</v>
      </c>
      <c r="K176" s="60">
        <v>204508.1</v>
      </c>
      <c r="L176" s="60">
        <v>3300</v>
      </c>
      <c r="M176" s="60">
        <v>15000</v>
      </c>
      <c r="N176" s="60">
        <v>0</v>
      </c>
      <c r="O176" s="85">
        <v>70.42</v>
      </c>
      <c r="P176" s="85">
        <v>29.17</v>
      </c>
      <c r="Q176" s="85">
        <v>0.07</v>
      </c>
      <c r="R176" s="85">
        <v>0.32</v>
      </c>
      <c r="S176" s="86">
        <v>0</v>
      </c>
    </row>
    <row r="177" spans="1:19" ht="12.75">
      <c r="A177" s="246">
        <v>2</v>
      </c>
      <c r="B177" s="247">
        <v>12</v>
      </c>
      <c r="C177" s="247">
        <v>2</v>
      </c>
      <c r="D177" s="35">
        <v>3</v>
      </c>
      <c r="E177" s="35">
        <v>0</v>
      </c>
      <c r="F177" s="45"/>
      <c r="G177" s="43" t="s">
        <v>434</v>
      </c>
      <c r="H177" s="69">
        <v>4976293.55</v>
      </c>
      <c r="I177" s="60">
        <v>2301629.13</v>
      </c>
      <c r="J177" s="60">
        <v>2410316.42</v>
      </c>
      <c r="K177" s="60">
        <v>1131662.42</v>
      </c>
      <c r="L177" s="60">
        <v>121500</v>
      </c>
      <c r="M177" s="60">
        <v>0</v>
      </c>
      <c r="N177" s="60">
        <v>142848</v>
      </c>
      <c r="O177" s="85">
        <v>46.25</v>
      </c>
      <c r="P177" s="85">
        <v>48.43</v>
      </c>
      <c r="Q177" s="85">
        <v>2.44</v>
      </c>
      <c r="R177" s="85">
        <v>0</v>
      </c>
      <c r="S177" s="86">
        <v>2.87</v>
      </c>
    </row>
    <row r="178" spans="1:19" ht="12.75">
      <c r="A178" s="246">
        <v>2</v>
      </c>
      <c r="B178" s="247">
        <v>12</v>
      </c>
      <c r="C178" s="247">
        <v>3</v>
      </c>
      <c r="D178" s="35">
        <v>3</v>
      </c>
      <c r="E178" s="35">
        <v>0</v>
      </c>
      <c r="F178" s="45"/>
      <c r="G178" s="43" t="s">
        <v>435</v>
      </c>
      <c r="H178" s="69">
        <v>7220978.15</v>
      </c>
      <c r="I178" s="60">
        <v>5544967.15</v>
      </c>
      <c r="J178" s="60">
        <v>1527111</v>
      </c>
      <c r="K178" s="60">
        <v>179930</v>
      </c>
      <c r="L178" s="60">
        <v>2500</v>
      </c>
      <c r="M178" s="60">
        <v>50000</v>
      </c>
      <c r="N178" s="60">
        <v>96400</v>
      </c>
      <c r="O178" s="85">
        <v>76.78</v>
      </c>
      <c r="P178" s="85">
        <v>21.14</v>
      </c>
      <c r="Q178" s="85">
        <v>0.03</v>
      </c>
      <c r="R178" s="85">
        <v>0.69</v>
      </c>
      <c r="S178" s="86">
        <v>1.33</v>
      </c>
    </row>
    <row r="179" spans="1:19" ht="12.75">
      <c r="A179" s="246">
        <v>2</v>
      </c>
      <c r="B179" s="247">
        <v>21</v>
      </c>
      <c r="C179" s="247">
        <v>6</v>
      </c>
      <c r="D179" s="35">
        <v>3</v>
      </c>
      <c r="E179" s="35">
        <v>0</v>
      </c>
      <c r="F179" s="45"/>
      <c r="G179" s="43" t="s">
        <v>436</v>
      </c>
      <c r="H179" s="69">
        <v>4095410.4</v>
      </c>
      <c r="I179" s="60">
        <v>1814342.4</v>
      </c>
      <c r="J179" s="60">
        <v>2279868</v>
      </c>
      <c r="K179" s="60">
        <v>300665</v>
      </c>
      <c r="L179" s="60">
        <v>1200</v>
      </c>
      <c r="M179" s="60">
        <v>0</v>
      </c>
      <c r="N179" s="60">
        <v>0</v>
      </c>
      <c r="O179" s="85">
        <v>44.3</v>
      </c>
      <c r="P179" s="85">
        <v>55.66</v>
      </c>
      <c r="Q179" s="85">
        <v>0.02</v>
      </c>
      <c r="R179" s="85">
        <v>0</v>
      </c>
      <c r="S179" s="86">
        <v>0</v>
      </c>
    </row>
    <row r="180" spans="1:19" ht="12.75">
      <c r="A180" s="246">
        <v>2</v>
      </c>
      <c r="B180" s="247">
        <v>14</v>
      </c>
      <c r="C180" s="247">
        <v>5</v>
      </c>
      <c r="D180" s="35">
        <v>3</v>
      </c>
      <c r="E180" s="35">
        <v>0</v>
      </c>
      <c r="F180" s="45"/>
      <c r="G180" s="43" t="s">
        <v>437</v>
      </c>
      <c r="H180" s="69">
        <v>6122489.72</v>
      </c>
      <c r="I180" s="60">
        <v>2084876.54</v>
      </c>
      <c r="J180" s="60">
        <v>3237613.18</v>
      </c>
      <c r="K180" s="60">
        <v>2983981.18</v>
      </c>
      <c r="L180" s="60">
        <v>0</v>
      </c>
      <c r="M180" s="60">
        <v>0</v>
      </c>
      <c r="N180" s="60">
        <v>800000</v>
      </c>
      <c r="O180" s="85">
        <v>34.05</v>
      </c>
      <c r="P180" s="85">
        <v>52.88</v>
      </c>
      <c r="Q180" s="85">
        <v>0</v>
      </c>
      <c r="R180" s="85">
        <v>0</v>
      </c>
      <c r="S180" s="86">
        <v>13.06</v>
      </c>
    </row>
    <row r="181" spans="1:19" ht="12.75">
      <c r="A181" s="246">
        <v>2</v>
      </c>
      <c r="B181" s="247">
        <v>8</v>
      </c>
      <c r="C181" s="247">
        <v>10</v>
      </c>
      <c r="D181" s="35">
        <v>3</v>
      </c>
      <c r="E181" s="35">
        <v>0</v>
      </c>
      <c r="F181" s="45"/>
      <c r="G181" s="43" t="s">
        <v>438</v>
      </c>
      <c r="H181" s="69">
        <v>6105936</v>
      </c>
      <c r="I181" s="60">
        <v>2085363</v>
      </c>
      <c r="J181" s="60">
        <v>3727613</v>
      </c>
      <c r="K181" s="60">
        <v>2343478</v>
      </c>
      <c r="L181" s="60">
        <v>0</v>
      </c>
      <c r="M181" s="60">
        <v>0</v>
      </c>
      <c r="N181" s="60">
        <v>292960</v>
      </c>
      <c r="O181" s="85">
        <v>34.15</v>
      </c>
      <c r="P181" s="85">
        <v>61.04</v>
      </c>
      <c r="Q181" s="85">
        <v>0</v>
      </c>
      <c r="R181" s="85">
        <v>0</v>
      </c>
      <c r="S181" s="86">
        <v>4.79</v>
      </c>
    </row>
    <row r="182" spans="1:19" ht="12.75">
      <c r="A182" s="246">
        <v>2</v>
      </c>
      <c r="B182" s="247">
        <v>13</v>
      </c>
      <c r="C182" s="247">
        <v>3</v>
      </c>
      <c r="D182" s="35">
        <v>3</v>
      </c>
      <c r="E182" s="35">
        <v>0</v>
      </c>
      <c r="F182" s="45"/>
      <c r="G182" s="43" t="s">
        <v>439</v>
      </c>
      <c r="H182" s="69">
        <v>20558180.68</v>
      </c>
      <c r="I182" s="60">
        <v>9570890.68</v>
      </c>
      <c r="J182" s="60">
        <v>10987290</v>
      </c>
      <c r="K182" s="60">
        <v>6355044</v>
      </c>
      <c r="L182" s="60">
        <v>0</v>
      </c>
      <c r="M182" s="60">
        <v>0</v>
      </c>
      <c r="N182" s="60">
        <v>0</v>
      </c>
      <c r="O182" s="85">
        <v>46.55</v>
      </c>
      <c r="P182" s="85">
        <v>53.44</v>
      </c>
      <c r="Q182" s="85">
        <v>0</v>
      </c>
      <c r="R182" s="85">
        <v>0</v>
      </c>
      <c r="S182" s="86">
        <v>0</v>
      </c>
    </row>
    <row r="183" spans="1:19" ht="12.75">
      <c r="A183" s="246">
        <v>2</v>
      </c>
      <c r="B183" s="247">
        <v>12</v>
      </c>
      <c r="C183" s="247">
        <v>4</v>
      </c>
      <c r="D183" s="35">
        <v>3</v>
      </c>
      <c r="E183" s="35">
        <v>0</v>
      </c>
      <c r="F183" s="45"/>
      <c r="G183" s="43" t="s">
        <v>440</v>
      </c>
      <c r="H183" s="69">
        <v>8525778.1</v>
      </c>
      <c r="I183" s="60">
        <v>3104285.93</v>
      </c>
      <c r="J183" s="60">
        <v>5421492.17</v>
      </c>
      <c r="K183" s="60">
        <v>3322317.17</v>
      </c>
      <c r="L183" s="60">
        <v>0</v>
      </c>
      <c r="M183" s="60">
        <v>0</v>
      </c>
      <c r="N183" s="60">
        <v>0</v>
      </c>
      <c r="O183" s="85">
        <v>36.41</v>
      </c>
      <c r="P183" s="85">
        <v>63.58</v>
      </c>
      <c r="Q183" s="85">
        <v>0</v>
      </c>
      <c r="R183" s="85">
        <v>0</v>
      </c>
      <c r="S183" s="86">
        <v>0</v>
      </c>
    </row>
    <row r="184" spans="1:19" ht="12.75">
      <c r="A184" s="246">
        <v>2</v>
      </c>
      <c r="B184" s="247">
        <v>2</v>
      </c>
      <c r="C184" s="247">
        <v>7</v>
      </c>
      <c r="D184" s="35">
        <v>3</v>
      </c>
      <c r="E184" s="35">
        <v>0</v>
      </c>
      <c r="F184" s="45"/>
      <c r="G184" s="43" t="s">
        <v>441</v>
      </c>
      <c r="H184" s="69">
        <v>3131123</v>
      </c>
      <c r="I184" s="60">
        <v>2004405</v>
      </c>
      <c r="J184" s="60">
        <v>1126218</v>
      </c>
      <c r="K184" s="60">
        <v>738175</v>
      </c>
      <c r="L184" s="60">
        <v>500</v>
      </c>
      <c r="M184" s="60">
        <v>0</v>
      </c>
      <c r="N184" s="60">
        <v>0</v>
      </c>
      <c r="O184" s="85">
        <v>64.01</v>
      </c>
      <c r="P184" s="85">
        <v>35.96</v>
      </c>
      <c r="Q184" s="85">
        <v>0.01</v>
      </c>
      <c r="R184" s="85">
        <v>0</v>
      </c>
      <c r="S184" s="86">
        <v>0</v>
      </c>
    </row>
    <row r="185" spans="1:19" ht="12.75">
      <c r="A185" s="246">
        <v>2</v>
      </c>
      <c r="B185" s="247">
        <v>1</v>
      </c>
      <c r="C185" s="247">
        <v>4</v>
      </c>
      <c r="D185" s="35">
        <v>3</v>
      </c>
      <c r="E185" s="35">
        <v>0</v>
      </c>
      <c r="F185" s="45"/>
      <c r="G185" s="43" t="s">
        <v>442</v>
      </c>
      <c r="H185" s="69">
        <v>6525475.21</v>
      </c>
      <c r="I185" s="60">
        <v>4753071.21</v>
      </c>
      <c r="J185" s="60">
        <v>1753604</v>
      </c>
      <c r="K185" s="60">
        <v>1105000</v>
      </c>
      <c r="L185" s="60">
        <v>18800</v>
      </c>
      <c r="M185" s="60">
        <v>0</v>
      </c>
      <c r="N185" s="60">
        <v>0</v>
      </c>
      <c r="O185" s="85">
        <v>72.83</v>
      </c>
      <c r="P185" s="85">
        <v>26.87</v>
      </c>
      <c r="Q185" s="85">
        <v>0.28</v>
      </c>
      <c r="R185" s="85">
        <v>0</v>
      </c>
      <c r="S185" s="86">
        <v>0</v>
      </c>
    </row>
    <row r="186" spans="1:19" ht="12.75">
      <c r="A186" s="246">
        <v>2</v>
      </c>
      <c r="B186" s="247">
        <v>20</v>
      </c>
      <c r="C186" s="247">
        <v>1</v>
      </c>
      <c r="D186" s="35">
        <v>3</v>
      </c>
      <c r="E186" s="35">
        <v>0</v>
      </c>
      <c r="F186" s="45"/>
      <c r="G186" s="43" t="s">
        <v>443</v>
      </c>
      <c r="H186" s="69">
        <v>9307353.97</v>
      </c>
      <c r="I186" s="60">
        <v>4201404.03</v>
      </c>
      <c r="J186" s="60">
        <v>5100949.94</v>
      </c>
      <c r="K186" s="60">
        <v>1799756.94</v>
      </c>
      <c r="L186" s="60">
        <v>0</v>
      </c>
      <c r="M186" s="60">
        <v>5000</v>
      </c>
      <c r="N186" s="60">
        <v>0</v>
      </c>
      <c r="O186" s="85">
        <v>45.14</v>
      </c>
      <c r="P186" s="85">
        <v>54.8</v>
      </c>
      <c r="Q186" s="85">
        <v>0</v>
      </c>
      <c r="R186" s="85">
        <v>0.05</v>
      </c>
      <c r="S186" s="86">
        <v>0</v>
      </c>
    </row>
    <row r="187" spans="1:19" ht="12.75">
      <c r="A187" s="246">
        <v>2</v>
      </c>
      <c r="B187" s="247">
        <v>10</v>
      </c>
      <c r="C187" s="247">
        <v>5</v>
      </c>
      <c r="D187" s="35">
        <v>3</v>
      </c>
      <c r="E187" s="35">
        <v>0</v>
      </c>
      <c r="F187" s="45"/>
      <c r="G187" s="43" t="s">
        <v>444</v>
      </c>
      <c r="H187" s="69">
        <v>5671405.69</v>
      </c>
      <c r="I187" s="60">
        <v>2921603</v>
      </c>
      <c r="J187" s="60">
        <v>2711552.69</v>
      </c>
      <c r="K187" s="60">
        <v>113535.69</v>
      </c>
      <c r="L187" s="60">
        <v>0</v>
      </c>
      <c r="M187" s="60">
        <v>38250</v>
      </c>
      <c r="N187" s="60">
        <v>0</v>
      </c>
      <c r="O187" s="85">
        <v>51.51</v>
      </c>
      <c r="P187" s="85">
        <v>47.81</v>
      </c>
      <c r="Q187" s="85">
        <v>0</v>
      </c>
      <c r="R187" s="85">
        <v>0.67</v>
      </c>
      <c r="S187" s="86">
        <v>0</v>
      </c>
    </row>
    <row r="188" spans="1:19" ht="12.75">
      <c r="A188" s="246">
        <v>2</v>
      </c>
      <c r="B188" s="247">
        <v>25</v>
      </c>
      <c r="C188" s="247">
        <v>4</v>
      </c>
      <c r="D188" s="35">
        <v>3</v>
      </c>
      <c r="E188" s="35">
        <v>0</v>
      </c>
      <c r="F188" s="45"/>
      <c r="G188" s="43" t="s">
        <v>445</v>
      </c>
      <c r="H188" s="69">
        <v>4647267.86</v>
      </c>
      <c r="I188" s="60">
        <v>3342940.48</v>
      </c>
      <c r="J188" s="60">
        <v>1203627.38</v>
      </c>
      <c r="K188" s="60">
        <v>92275.38</v>
      </c>
      <c r="L188" s="60">
        <v>3200</v>
      </c>
      <c r="M188" s="60">
        <v>97500</v>
      </c>
      <c r="N188" s="60">
        <v>0</v>
      </c>
      <c r="O188" s="85">
        <v>71.93</v>
      </c>
      <c r="P188" s="85">
        <v>25.89</v>
      </c>
      <c r="Q188" s="85">
        <v>0.06</v>
      </c>
      <c r="R188" s="85">
        <v>2.09</v>
      </c>
      <c r="S188" s="86">
        <v>0</v>
      </c>
    </row>
    <row r="189" spans="1:19" ht="12.75">
      <c r="A189" s="246">
        <v>2</v>
      </c>
      <c r="B189" s="247">
        <v>16</v>
      </c>
      <c r="C189" s="247">
        <v>4</v>
      </c>
      <c r="D189" s="35">
        <v>3</v>
      </c>
      <c r="E189" s="35">
        <v>0</v>
      </c>
      <c r="F189" s="45"/>
      <c r="G189" s="43" t="s">
        <v>446</v>
      </c>
      <c r="H189" s="69">
        <v>14229755.99</v>
      </c>
      <c r="I189" s="60">
        <v>5678507.1</v>
      </c>
      <c r="J189" s="60">
        <v>7956813.89</v>
      </c>
      <c r="K189" s="60">
        <v>5671127.89</v>
      </c>
      <c r="L189" s="60">
        <v>700</v>
      </c>
      <c r="M189" s="60">
        <v>593735</v>
      </c>
      <c r="N189" s="60">
        <v>0</v>
      </c>
      <c r="O189" s="85">
        <v>39.9</v>
      </c>
      <c r="P189" s="85">
        <v>55.91</v>
      </c>
      <c r="Q189" s="85">
        <v>0</v>
      </c>
      <c r="R189" s="85">
        <v>4.17</v>
      </c>
      <c r="S189" s="86">
        <v>0</v>
      </c>
    </row>
    <row r="190" spans="1:19" ht="12.75">
      <c r="A190" s="246">
        <v>2</v>
      </c>
      <c r="B190" s="247">
        <v>9</v>
      </c>
      <c r="C190" s="247">
        <v>7</v>
      </c>
      <c r="D190" s="35">
        <v>3</v>
      </c>
      <c r="E190" s="35">
        <v>0</v>
      </c>
      <c r="F190" s="45"/>
      <c r="G190" s="43" t="s">
        <v>447</v>
      </c>
      <c r="H190" s="69">
        <v>3510850.88</v>
      </c>
      <c r="I190" s="60">
        <v>2205029.11</v>
      </c>
      <c r="J190" s="60">
        <v>1257509.77</v>
      </c>
      <c r="K190" s="60">
        <v>489511.36</v>
      </c>
      <c r="L190" s="60">
        <v>0</v>
      </c>
      <c r="M190" s="60">
        <v>48312</v>
      </c>
      <c r="N190" s="60">
        <v>0</v>
      </c>
      <c r="O190" s="85">
        <v>62.8</v>
      </c>
      <c r="P190" s="85">
        <v>35.81</v>
      </c>
      <c r="Q190" s="85">
        <v>0</v>
      </c>
      <c r="R190" s="85">
        <v>1.37</v>
      </c>
      <c r="S190" s="86">
        <v>0</v>
      </c>
    </row>
    <row r="191" spans="1:19" ht="12.75">
      <c r="A191" s="246">
        <v>2</v>
      </c>
      <c r="B191" s="247">
        <v>20</v>
      </c>
      <c r="C191" s="247">
        <v>2</v>
      </c>
      <c r="D191" s="35">
        <v>3</v>
      </c>
      <c r="E191" s="35">
        <v>0</v>
      </c>
      <c r="F191" s="45"/>
      <c r="G191" s="43" t="s">
        <v>448</v>
      </c>
      <c r="H191" s="69">
        <v>9311550.22</v>
      </c>
      <c r="I191" s="60">
        <v>3327464.22</v>
      </c>
      <c r="J191" s="60">
        <v>5420368</v>
      </c>
      <c r="K191" s="60">
        <v>3910889</v>
      </c>
      <c r="L191" s="60">
        <v>0</v>
      </c>
      <c r="M191" s="60">
        <v>17000</v>
      </c>
      <c r="N191" s="60">
        <v>546718</v>
      </c>
      <c r="O191" s="85">
        <v>35.73</v>
      </c>
      <c r="P191" s="85">
        <v>58.21</v>
      </c>
      <c r="Q191" s="85">
        <v>0</v>
      </c>
      <c r="R191" s="85">
        <v>0.18</v>
      </c>
      <c r="S191" s="86">
        <v>5.87</v>
      </c>
    </row>
    <row r="192" spans="1:19" ht="12.75">
      <c r="A192" s="246">
        <v>2</v>
      </c>
      <c r="B192" s="247">
        <v>16</v>
      </c>
      <c r="C192" s="247">
        <v>5</v>
      </c>
      <c r="D192" s="35">
        <v>3</v>
      </c>
      <c r="E192" s="35">
        <v>0</v>
      </c>
      <c r="F192" s="45"/>
      <c r="G192" s="43" t="s">
        <v>449</v>
      </c>
      <c r="H192" s="69">
        <v>19633462.79</v>
      </c>
      <c r="I192" s="60">
        <v>2572647.93</v>
      </c>
      <c r="J192" s="60">
        <v>17060814.86</v>
      </c>
      <c r="K192" s="60">
        <v>16075828.86</v>
      </c>
      <c r="L192" s="60">
        <v>0</v>
      </c>
      <c r="M192" s="60">
        <v>0</v>
      </c>
      <c r="N192" s="60">
        <v>0</v>
      </c>
      <c r="O192" s="85">
        <v>13.1</v>
      </c>
      <c r="P192" s="85">
        <v>86.89</v>
      </c>
      <c r="Q192" s="85">
        <v>0</v>
      </c>
      <c r="R192" s="85">
        <v>0</v>
      </c>
      <c r="S192" s="86">
        <v>0</v>
      </c>
    </row>
    <row r="193" spans="1:19" ht="12.75">
      <c r="A193" s="246">
        <v>2</v>
      </c>
      <c r="B193" s="247">
        <v>8</v>
      </c>
      <c r="C193" s="247">
        <v>12</v>
      </c>
      <c r="D193" s="35">
        <v>3</v>
      </c>
      <c r="E193" s="35">
        <v>0</v>
      </c>
      <c r="F193" s="45"/>
      <c r="G193" s="43" t="s">
        <v>450</v>
      </c>
      <c r="H193" s="69">
        <v>11937851.32</v>
      </c>
      <c r="I193" s="60">
        <v>2596023.32</v>
      </c>
      <c r="J193" s="60">
        <v>7491231</v>
      </c>
      <c r="K193" s="60">
        <v>3802925</v>
      </c>
      <c r="L193" s="60">
        <v>0</v>
      </c>
      <c r="M193" s="60">
        <v>1843467</v>
      </c>
      <c r="N193" s="60">
        <v>7130</v>
      </c>
      <c r="O193" s="85">
        <v>21.74</v>
      </c>
      <c r="P193" s="85">
        <v>62.75</v>
      </c>
      <c r="Q193" s="85">
        <v>0</v>
      </c>
      <c r="R193" s="85">
        <v>15.44</v>
      </c>
      <c r="S193" s="86">
        <v>0.05</v>
      </c>
    </row>
    <row r="194" spans="1:19" ht="12.75">
      <c r="A194" s="246">
        <v>2</v>
      </c>
      <c r="B194" s="247">
        <v>23</v>
      </c>
      <c r="C194" s="247">
        <v>8</v>
      </c>
      <c r="D194" s="35">
        <v>3</v>
      </c>
      <c r="E194" s="35">
        <v>0</v>
      </c>
      <c r="F194" s="45"/>
      <c r="G194" s="43" t="s">
        <v>451</v>
      </c>
      <c r="H194" s="69">
        <v>12163853.12</v>
      </c>
      <c r="I194" s="60">
        <v>2642089.12</v>
      </c>
      <c r="J194" s="60">
        <v>9221764</v>
      </c>
      <c r="K194" s="60">
        <v>7533060</v>
      </c>
      <c r="L194" s="60">
        <v>0</v>
      </c>
      <c r="M194" s="60">
        <v>100000</v>
      </c>
      <c r="N194" s="60">
        <v>200000</v>
      </c>
      <c r="O194" s="85">
        <v>21.72</v>
      </c>
      <c r="P194" s="85">
        <v>75.81</v>
      </c>
      <c r="Q194" s="85">
        <v>0</v>
      </c>
      <c r="R194" s="85">
        <v>0.82</v>
      </c>
      <c r="S194" s="86">
        <v>1.64</v>
      </c>
    </row>
    <row r="195" spans="1:19" ht="12.75">
      <c r="A195" s="246">
        <v>2</v>
      </c>
      <c r="B195" s="247">
        <v>23</v>
      </c>
      <c r="C195" s="247">
        <v>7</v>
      </c>
      <c r="D195" s="35">
        <v>3</v>
      </c>
      <c r="E195" s="35">
        <v>0</v>
      </c>
      <c r="F195" s="45"/>
      <c r="G195" s="43" t="s">
        <v>452</v>
      </c>
      <c r="H195" s="69">
        <v>5553056.93</v>
      </c>
      <c r="I195" s="60">
        <v>2798951.93</v>
      </c>
      <c r="J195" s="60">
        <v>2606733</v>
      </c>
      <c r="K195" s="60">
        <v>1534666</v>
      </c>
      <c r="L195" s="60">
        <v>0</v>
      </c>
      <c r="M195" s="60">
        <v>86559</v>
      </c>
      <c r="N195" s="60">
        <v>60813</v>
      </c>
      <c r="O195" s="85">
        <v>50.4</v>
      </c>
      <c r="P195" s="85">
        <v>46.94</v>
      </c>
      <c r="Q195" s="85">
        <v>0</v>
      </c>
      <c r="R195" s="85">
        <v>1.55</v>
      </c>
      <c r="S195" s="86">
        <v>1.09</v>
      </c>
    </row>
    <row r="196" spans="1:19" ht="12.75">
      <c r="A196" s="246">
        <v>2</v>
      </c>
      <c r="B196" s="247">
        <v>8</v>
      </c>
      <c r="C196" s="247">
        <v>13</v>
      </c>
      <c r="D196" s="35">
        <v>3</v>
      </c>
      <c r="E196" s="35">
        <v>0</v>
      </c>
      <c r="F196" s="45"/>
      <c r="G196" s="43" t="s">
        <v>453</v>
      </c>
      <c r="H196" s="69">
        <v>8336009.65</v>
      </c>
      <c r="I196" s="60">
        <v>1934541.35</v>
      </c>
      <c r="J196" s="60">
        <v>5511856.3</v>
      </c>
      <c r="K196" s="60">
        <v>4819596.3</v>
      </c>
      <c r="L196" s="60">
        <v>0</v>
      </c>
      <c r="M196" s="60">
        <v>0</v>
      </c>
      <c r="N196" s="60">
        <v>889612</v>
      </c>
      <c r="O196" s="85">
        <v>23.2</v>
      </c>
      <c r="P196" s="85">
        <v>66.12</v>
      </c>
      <c r="Q196" s="85">
        <v>0</v>
      </c>
      <c r="R196" s="85">
        <v>0</v>
      </c>
      <c r="S196" s="86">
        <v>10.67</v>
      </c>
    </row>
    <row r="197" spans="1:19" ht="12.75">
      <c r="A197" s="246">
        <v>2</v>
      </c>
      <c r="B197" s="247">
        <v>19</v>
      </c>
      <c r="C197" s="247">
        <v>6</v>
      </c>
      <c r="D197" s="35">
        <v>3</v>
      </c>
      <c r="E197" s="35">
        <v>0</v>
      </c>
      <c r="F197" s="45"/>
      <c r="G197" s="43" t="s">
        <v>454</v>
      </c>
      <c r="H197" s="69">
        <v>9450198</v>
      </c>
      <c r="I197" s="60">
        <v>6718103</v>
      </c>
      <c r="J197" s="60">
        <v>2233995</v>
      </c>
      <c r="K197" s="60">
        <v>276260</v>
      </c>
      <c r="L197" s="60">
        <v>3400</v>
      </c>
      <c r="M197" s="60">
        <v>0</v>
      </c>
      <c r="N197" s="60">
        <v>494700</v>
      </c>
      <c r="O197" s="85">
        <v>71.08</v>
      </c>
      <c r="P197" s="85">
        <v>23.63</v>
      </c>
      <c r="Q197" s="85">
        <v>0.03</v>
      </c>
      <c r="R197" s="85">
        <v>0</v>
      </c>
      <c r="S197" s="86">
        <v>5.23</v>
      </c>
    </row>
    <row r="198" spans="1:19" ht="12.75">
      <c r="A198" s="246">
        <v>2</v>
      </c>
      <c r="B198" s="247">
        <v>17</v>
      </c>
      <c r="C198" s="247">
        <v>4</v>
      </c>
      <c r="D198" s="35">
        <v>3</v>
      </c>
      <c r="E198" s="35">
        <v>0</v>
      </c>
      <c r="F198" s="45"/>
      <c r="G198" s="43" t="s">
        <v>455</v>
      </c>
      <c r="H198" s="69">
        <v>15475295</v>
      </c>
      <c r="I198" s="60">
        <v>6266513</v>
      </c>
      <c r="J198" s="60">
        <v>9207982</v>
      </c>
      <c r="K198" s="60">
        <v>7383327</v>
      </c>
      <c r="L198" s="60">
        <v>800</v>
      </c>
      <c r="M198" s="60">
        <v>0</v>
      </c>
      <c r="N198" s="60">
        <v>0</v>
      </c>
      <c r="O198" s="85">
        <v>40.49</v>
      </c>
      <c r="P198" s="85">
        <v>59.5</v>
      </c>
      <c r="Q198" s="85">
        <v>0</v>
      </c>
      <c r="R198" s="85">
        <v>0</v>
      </c>
      <c r="S198" s="86">
        <v>0</v>
      </c>
    </row>
    <row r="199" spans="1:19" ht="12.75">
      <c r="A199" s="246">
        <v>2</v>
      </c>
      <c r="B199" s="247">
        <v>14</v>
      </c>
      <c r="C199" s="247">
        <v>7</v>
      </c>
      <c r="D199" s="35">
        <v>3</v>
      </c>
      <c r="E199" s="35">
        <v>0</v>
      </c>
      <c r="F199" s="45"/>
      <c r="G199" s="43" t="s">
        <v>456</v>
      </c>
      <c r="H199" s="69">
        <v>12589762.58</v>
      </c>
      <c r="I199" s="60">
        <v>4631184.58</v>
      </c>
      <c r="J199" s="60">
        <v>7822578</v>
      </c>
      <c r="K199" s="60">
        <v>6502356</v>
      </c>
      <c r="L199" s="60">
        <v>4000</v>
      </c>
      <c r="M199" s="60">
        <v>20000</v>
      </c>
      <c r="N199" s="60">
        <v>112000</v>
      </c>
      <c r="O199" s="85">
        <v>36.78</v>
      </c>
      <c r="P199" s="85">
        <v>62.13</v>
      </c>
      <c r="Q199" s="85">
        <v>0.03</v>
      </c>
      <c r="R199" s="85">
        <v>0.15</v>
      </c>
      <c r="S199" s="86">
        <v>0.88</v>
      </c>
    </row>
    <row r="200" spans="1:19" ht="12.75">
      <c r="A200" s="246">
        <v>2</v>
      </c>
      <c r="B200" s="247">
        <v>8</v>
      </c>
      <c r="C200" s="247">
        <v>14</v>
      </c>
      <c r="D200" s="35">
        <v>3</v>
      </c>
      <c r="E200" s="35">
        <v>0</v>
      </c>
      <c r="F200" s="45"/>
      <c r="G200" s="43" t="s">
        <v>457</v>
      </c>
      <c r="H200" s="69">
        <v>5439344.04</v>
      </c>
      <c r="I200" s="60">
        <v>1768939.64</v>
      </c>
      <c r="J200" s="60">
        <v>3615054.4</v>
      </c>
      <c r="K200" s="60">
        <v>2610197.4</v>
      </c>
      <c r="L200" s="60">
        <v>0</v>
      </c>
      <c r="M200" s="60">
        <v>0</v>
      </c>
      <c r="N200" s="60">
        <v>55350</v>
      </c>
      <c r="O200" s="85">
        <v>32.52</v>
      </c>
      <c r="P200" s="85">
        <v>66.46</v>
      </c>
      <c r="Q200" s="85">
        <v>0</v>
      </c>
      <c r="R200" s="85">
        <v>0</v>
      </c>
      <c r="S200" s="86">
        <v>1.01</v>
      </c>
    </row>
    <row r="201" spans="1:19" ht="12.75">
      <c r="A201" s="246">
        <v>2</v>
      </c>
      <c r="B201" s="247">
        <v>11</v>
      </c>
      <c r="C201" s="247">
        <v>4</v>
      </c>
      <c r="D201" s="35">
        <v>3</v>
      </c>
      <c r="E201" s="35">
        <v>0</v>
      </c>
      <c r="F201" s="45"/>
      <c r="G201" s="43" t="s">
        <v>458</v>
      </c>
      <c r="H201" s="69">
        <v>6358943.11</v>
      </c>
      <c r="I201" s="60">
        <v>3515678.53</v>
      </c>
      <c r="J201" s="60">
        <v>2831164.58</v>
      </c>
      <c r="K201" s="60">
        <v>93911.58</v>
      </c>
      <c r="L201" s="60">
        <v>0</v>
      </c>
      <c r="M201" s="60">
        <v>0</v>
      </c>
      <c r="N201" s="60">
        <v>12100</v>
      </c>
      <c r="O201" s="85">
        <v>55.28</v>
      </c>
      <c r="P201" s="85">
        <v>44.52</v>
      </c>
      <c r="Q201" s="85">
        <v>0</v>
      </c>
      <c r="R201" s="85">
        <v>0</v>
      </c>
      <c r="S201" s="86">
        <v>0.19</v>
      </c>
    </row>
    <row r="202" spans="1:19" ht="12.75">
      <c r="A202" s="246">
        <v>2</v>
      </c>
      <c r="B202" s="247">
        <v>18</v>
      </c>
      <c r="C202" s="247">
        <v>4</v>
      </c>
      <c r="D202" s="35">
        <v>3</v>
      </c>
      <c r="E202" s="35">
        <v>0</v>
      </c>
      <c r="F202" s="45"/>
      <c r="G202" s="43" t="s">
        <v>459</v>
      </c>
      <c r="H202" s="69">
        <v>10103182</v>
      </c>
      <c r="I202" s="60">
        <v>4934808</v>
      </c>
      <c r="J202" s="60">
        <v>5056896</v>
      </c>
      <c r="K202" s="60">
        <v>2851681</v>
      </c>
      <c r="L202" s="60">
        <v>6400</v>
      </c>
      <c r="M202" s="60">
        <v>60709</v>
      </c>
      <c r="N202" s="60">
        <v>44369</v>
      </c>
      <c r="O202" s="85">
        <v>48.84</v>
      </c>
      <c r="P202" s="85">
        <v>50.05</v>
      </c>
      <c r="Q202" s="85">
        <v>0.06</v>
      </c>
      <c r="R202" s="85">
        <v>0.6</v>
      </c>
      <c r="S202" s="86">
        <v>0.43</v>
      </c>
    </row>
    <row r="203" spans="1:19" ht="12.75">
      <c r="A203" s="246">
        <v>2</v>
      </c>
      <c r="B203" s="247">
        <v>26</v>
      </c>
      <c r="C203" s="247">
        <v>4</v>
      </c>
      <c r="D203" s="35">
        <v>3</v>
      </c>
      <c r="E203" s="35">
        <v>0</v>
      </c>
      <c r="F203" s="45"/>
      <c r="G203" s="43" t="s">
        <v>460</v>
      </c>
      <c r="H203" s="69">
        <v>7522035.1</v>
      </c>
      <c r="I203" s="60">
        <v>3081220.07</v>
      </c>
      <c r="J203" s="60">
        <v>4282315.03</v>
      </c>
      <c r="K203" s="60">
        <v>2746657.03</v>
      </c>
      <c r="L203" s="60">
        <v>0</v>
      </c>
      <c r="M203" s="60">
        <v>158500</v>
      </c>
      <c r="N203" s="60">
        <v>0</v>
      </c>
      <c r="O203" s="85">
        <v>40.96</v>
      </c>
      <c r="P203" s="85">
        <v>56.93</v>
      </c>
      <c r="Q203" s="85">
        <v>0</v>
      </c>
      <c r="R203" s="85">
        <v>2.1</v>
      </c>
      <c r="S203" s="86">
        <v>0</v>
      </c>
    </row>
    <row r="204" spans="1:19" ht="12.75">
      <c r="A204" s="246">
        <v>2</v>
      </c>
      <c r="B204" s="247">
        <v>20</v>
      </c>
      <c r="C204" s="247">
        <v>3</v>
      </c>
      <c r="D204" s="35">
        <v>3</v>
      </c>
      <c r="E204" s="35">
        <v>0</v>
      </c>
      <c r="F204" s="45"/>
      <c r="G204" s="43" t="s">
        <v>461</v>
      </c>
      <c r="H204" s="69">
        <v>11839762.2</v>
      </c>
      <c r="I204" s="60">
        <v>5451574.2</v>
      </c>
      <c r="J204" s="60">
        <v>5677765</v>
      </c>
      <c r="K204" s="60">
        <v>4849741</v>
      </c>
      <c r="L204" s="60">
        <v>0</v>
      </c>
      <c r="M204" s="60">
        <v>85163</v>
      </c>
      <c r="N204" s="60">
        <v>625260</v>
      </c>
      <c r="O204" s="85">
        <v>46.04</v>
      </c>
      <c r="P204" s="85">
        <v>47.95</v>
      </c>
      <c r="Q204" s="85">
        <v>0</v>
      </c>
      <c r="R204" s="85">
        <v>0.71</v>
      </c>
      <c r="S204" s="86">
        <v>5.28</v>
      </c>
    </row>
    <row r="205" spans="1:19" ht="12.75">
      <c r="A205" s="246">
        <v>2</v>
      </c>
      <c r="B205" s="247">
        <v>14</v>
      </c>
      <c r="C205" s="247">
        <v>8</v>
      </c>
      <c r="D205" s="35">
        <v>3</v>
      </c>
      <c r="E205" s="35">
        <v>0</v>
      </c>
      <c r="F205" s="45"/>
      <c r="G205" s="43" t="s">
        <v>462</v>
      </c>
      <c r="H205" s="69">
        <v>11673526.88</v>
      </c>
      <c r="I205" s="60">
        <v>3647191.74</v>
      </c>
      <c r="J205" s="60">
        <v>7742335.14</v>
      </c>
      <c r="K205" s="60">
        <v>6906834.14</v>
      </c>
      <c r="L205" s="60">
        <v>0</v>
      </c>
      <c r="M205" s="60">
        <v>0</v>
      </c>
      <c r="N205" s="60">
        <v>284000</v>
      </c>
      <c r="O205" s="85">
        <v>31.24</v>
      </c>
      <c r="P205" s="85">
        <v>66.32</v>
      </c>
      <c r="Q205" s="85">
        <v>0</v>
      </c>
      <c r="R205" s="85">
        <v>0</v>
      </c>
      <c r="S205" s="86">
        <v>2.43</v>
      </c>
    </row>
    <row r="206" spans="1:19" ht="12.75">
      <c r="A206" s="246">
        <v>2</v>
      </c>
      <c r="B206" s="247">
        <v>4</v>
      </c>
      <c r="C206" s="247">
        <v>4</v>
      </c>
      <c r="D206" s="35">
        <v>3</v>
      </c>
      <c r="E206" s="35">
        <v>0</v>
      </c>
      <c r="F206" s="45"/>
      <c r="G206" s="43" t="s">
        <v>463</v>
      </c>
      <c r="H206" s="69">
        <v>6262534.77</v>
      </c>
      <c r="I206" s="60">
        <v>3308946.77</v>
      </c>
      <c r="J206" s="60">
        <v>2748788</v>
      </c>
      <c r="K206" s="60">
        <v>2142986</v>
      </c>
      <c r="L206" s="60">
        <v>0</v>
      </c>
      <c r="M206" s="60">
        <v>0</v>
      </c>
      <c r="N206" s="60">
        <v>204800</v>
      </c>
      <c r="O206" s="85">
        <v>52.83</v>
      </c>
      <c r="P206" s="85">
        <v>43.89</v>
      </c>
      <c r="Q206" s="85">
        <v>0</v>
      </c>
      <c r="R206" s="85">
        <v>0</v>
      </c>
      <c r="S206" s="86">
        <v>3.27</v>
      </c>
    </row>
    <row r="207" spans="1:19" ht="12.75">
      <c r="A207" s="246">
        <v>2</v>
      </c>
      <c r="B207" s="247">
        <v>25</v>
      </c>
      <c r="C207" s="247">
        <v>6</v>
      </c>
      <c r="D207" s="35">
        <v>3</v>
      </c>
      <c r="E207" s="35">
        <v>0</v>
      </c>
      <c r="F207" s="45"/>
      <c r="G207" s="43" t="s">
        <v>464</v>
      </c>
      <c r="H207" s="69">
        <v>5983005.87</v>
      </c>
      <c r="I207" s="60">
        <v>2853508.11</v>
      </c>
      <c r="J207" s="60">
        <v>3023247.76</v>
      </c>
      <c r="K207" s="60">
        <v>1717176.76</v>
      </c>
      <c r="L207" s="60">
        <v>0</v>
      </c>
      <c r="M207" s="60">
        <v>106250</v>
      </c>
      <c r="N207" s="60">
        <v>0</v>
      </c>
      <c r="O207" s="85">
        <v>47.69</v>
      </c>
      <c r="P207" s="85">
        <v>50.53</v>
      </c>
      <c r="Q207" s="85">
        <v>0</v>
      </c>
      <c r="R207" s="85">
        <v>1.77</v>
      </c>
      <c r="S207" s="86">
        <v>0</v>
      </c>
    </row>
    <row r="208" spans="1:19" ht="12.75">
      <c r="A208" s="246">
        <v>2</v>
      </c>
      <c r="B208" s="247">
        <v>17</v>
      </c>
      <c r="C208" s="247">
        <v>5</v>
      </c>
      <c r="D208" s="35">
        <v>3</v>
      </c>
      <c r="E208" s="35">
        <v>0</v>
      </c>
      <c r="F208" s="45"/>
      <c r="G208" s="43" t="s">
        <v>465</v>
      </c>
      <c r="H208" s="69">
        <v>3321496.35</v>
      </c>
      <c r="I208" s="60">
        <v>2646287.35</v>
      </c>
      <c r="J208" s="60">
        <v>673209</v>
      </c>
      <c r="K208" s="60">
        <v>198500</v>
      </c>
      <c r="L208" s="60">
        <v>2000</v>
      </c>
      <c r="M208" s="60">
        <v>0</v>
      </c>
      <c r="N208" s="60">
        <v>0</v>
      </c>
      <c r="O208" s="85">
        <v>79.67</v>
      </c>
      <c r="P208" s="85">
        <v>20.26</v>
      </c>
      <c r="Q208" s="85">
        <v>0.06</v>
      </c>
      <c r="R208" s="85">
        <v>0</v>
      </c>
      <c r="S208" s="86">
        <v>0</v>
      </c>
    </row>
    <row r="209" spans="1:19" ht="12.75">
      <c r="A209" s="246">
        <v>2</v>
      </c>
      <c r="B209" s="247">
        <v>12</v>
      </c>
      <c r="C209" s="247">
        <v>5</v>
      </c>
      <c r="D209" s="35">
        <v>3</v>
      </c>
      <c r="E209" s="35">
        <v>0</v>
      </c>
      <c r="F209" s="45"/>
      <c r="G209" s="43" t="s">
        <v>466</v>
      </c>
      <c r="H209" s="69">
        <v>2623906.94</v>
      </c>
      <c r="I209" s="60">
        <v>1608836.94</v>
      </c>
      <c r="J209" s="60">
        <v>1015070</v>
      </c>
      <c r="K209" s="60">
        <v>137800</v>
      </c>
      <c r="L209" s="60">
        <v>0</v>
      </c>
      <c r="M209" s="60">
        <v>0</v>
      </c>
      <c r="N209" s="60">
        <v>0</v>
      </c>
      <c r="O209" s="85">
        <v>61.31</v>
      </c>
      <c r="P209" s="85">
        <v>38.68</v>
      </c>
      <c r="Q209" s="85">
        <v>0</v>
      </c>
      <c r="R209" s="85">
        <v>0</v>
      </c>
      <c r="S209" s="86">
        <v>0</v>
      </c>
    </row>
    <row r="210" spans="1:19" ht="12.75">
      <c r="A210" s="246">
        <v>2</v>
      </c>
      <c r="B210" s="247">
        <v>22</v>
      </c>
      <c r="C210" s="247">
        <v>3</v>
      </c>
      <c r="D210" s="35">
        <v>3</v>
      </c>
      <c r="E210" s="35">
        <v>0</v>
      </c>
      <c r="F210" s="45"/>
      <c r="G210" s="43" t="s">
        <v>467</v>
      </c>
      <c r="H210" s="69">
        <v>12104567.16</v>
      </c>
      <c r="I210" s="60">
        <v>5843062.27</v>
      </c>
      <c r="J210" s="60">
        <v>6070578.89</v>
      </c>
      <c r="K210" s="60">
        <v>4251568</v>
      </c>
      <c r="L210" s="60">
        <v>6000</v>
      </c>
      <c r="M210" s="60">
        <v>184926</v>
      </c>
      <c r="N210" s="60">
        <v>0</v>
      </c>
      <c r="O210" s="85">
        <v>48.27</v>
      </c>
      <c r="P210" s="85">
        <v>50.15</v>
      </c>
      <c r="Q210" s="85">
        <v>0.04</v>
      </c>
      <c r="R210" s="85">
        <v>1.52</v>
      </c>
      <c r="S210" s="86">
        <v>0</v>
      </c>
    </row>
    <row r="211" spans="1:19" ht="12.75">
      <c r="A211" s="246">
        <v>2</v>
      </c>
      <c r="B211" s="247">
        <v>24</v>
      </c>
      <c r="C211" s="247">
        <v>5</v>
      </c>
      <c r="D211" s="35">
        <v>3</v>
      </c>
      <c r="E211" s="35">
        <v>0</v>
      </c>
      <c r="F211" s="45"/>
      <c r="G211" s="43" t="s">
        <v>468</v>
      </c>
      <c r="H211" s="69">
        <v>11784971.57</v>
      </c>
      <c r="I211" s="60">
        <v>6522562.47</v>
      </c>
      <c r="J211" s="60">
        <v>5019209.1</v>
      </c>
      <c r="K211" s="60">
        <v>3421686.1</v>
      </c>
      <c r="L211" s="60">
        <v>6000</v>
      </c>
      <c r="M211" s="60">
        <v>207200</v>
      </c>
      <c r="N211" s="60">
        <v>30000</v>
      </c>
      <c r="O211" s="85">
        <v>55.34</v>
      </c>
      <c r="P211" s="85">
        <v>42.58</v>
      </c>
      <c r="Q211" s="85">
        <v>0.05</v>
      </c>
      <c r="R211" s="85">
        <v>1.75</v>
      </c>
      <c r="S211" s="86">
        <v>0.25</v>
      </c>
    </row>
    <row r="212" spans="1:19" ht="12.75">
      <c r="A212" s="246">
        <v>2</v>
      </c>
      <c r="B212" s="247">
        <v>24</v>
      </c>
      <c r="C212" s="247">
        <v>6</v>
      </c>
      <c r="D212" s="35">
        <v>3</v>
      </c>
      <c r="E212" s="35">
        <v>0</v>
      </c>
      <c r="F212" s="45"/>
      <c r="G212" s="43" t="s">
        <v>469</v>
      </c>
      <c r="H212" s="69">
        <v>8403252.46</v>
      </c>
      <c r="I212" s="60">
        <v>6566879.54</v>
      </c>
      <c r="J212" s="60">
        <v>1830872.92</v>
      </c>
      <c r="K212" s="60">
        <v>774493.92</v>
      </c>
      <c r="L212" s="60">
        <v>5500</v>
      </c>
      <c r="M212" s="60">
        <v>0</v>
      </c>
      <c r="N212" s="60">
        <v>0</v>
      </c>
      <c r="O212" s="85">
        <v>78.14</v>
      </c>
      <c r="P212" s="85">
        <v>21.78</v>
      </c>
      <c r="Q212" s="85">
        <v>0.06</v>
      </c>
      <c r="R212" s="85">
        <v>0</v>
      </c>
      <c r="S212" s="86">
        <v>0</v>
      </c>
    </row>
    <row r="213" spans="1:19" ht="12.75">
      <c r="A213" s="246">
        <v>2</v>
      </c>
      <c r="B213" s="247">
        <v>24</v>
      </c>
      <c r="C213" s="247">
        <v>7</v>
      </c>
      <c r="D213" s="35">
        <v>3</v>
      </c>
      <c r="E213" s="35">
        <v>0</v>
      </c>
      <c r="F213" s="45"/>
      <c r="G213" s="43" t="s">
        <v>470</v>
      </c>
      <c r="H213" s="69">
        <v>3972820</v>
      </c>
      <c r="I213" s="60">
        <v>1658492</v>
      </c>
      <c r="J213" s="60">
        <v>2314328</v>
      </c>
      <c r="K213" s="60">
        <v>1343658</v>
      </c>
      <c r="L213" s="60">
        <v>0</v>
      </c>
      <c r="M213" s="60">
        <v>0</v>
      </c>
      <c r="N213" s="60">
        <v>0</v>
      </c>
      <c r="O213" s="85">
        <v>41.74</v>
      </c>
      <c r="P213" s="85">
        <v>58.25</v>
      </c>
      <c r="Q213" s="85">
        <v>0</v>
      </c>
      <c r="R213" s="85">
        <v>0</v>
      </c>
      <c r="S213" s="86">
        <v>0</v>
      </c>
    </row>
    <row r="214" spans="1:19" ht="12.75">
      <c r="A214" s="246">
        <v>2</v>
      </c>
      <c r="B214" s="247">
        <v>19</v>
      </c>
      <c r="C214" s="247">
        <v>8</v>
      </c>
      <c r="D214" s="35">
        <v>3</v>
      </c>
      <c r="E214" s="35">
        <v>0</v>
      </c>
      <c r="F214" s="45"/>
      <c r="G214" s="43" t="s">
        <v>471</v>
      </c>
      <c r="H214" s="69">
        <v>3739055.34</v>
      </c>
      <c r="I214" s="60">
        <v>2986294.34</v>
      </c>
      <c r="J214" s="60">
        <v>750761</v>
      </c>
      <c r="K214" s="60">
        <v>218490</v>
      </c>
      <c r="L214" s="60">
        <v>2000</v>
      </c>
      <c r="M214" s="60">
        <v>0</v>
      </c>
      <c r="N214" s="60">
        <v>0</v>
      </c>
      <c r="O214" s="85">
        <v>79.86</v>
      </c>
      <c r="P214" s="85">
        <v>20.07</v>
      </c>
      <c r="Q214" s="85">
        <v>0.05</v>
      </c>
      <c r="R214" s="85">
        <v>0</v>
      </c>
      <c r="S214" s="86">
        <v>0</v>
      </c>
    </row>
    <row r="215" spans="1:19" ht="12.75">
      <c r="A215" s="246">
        <v>2</v>
      </c>
      <c r="B215" s="247">
        <v>20</v>
      </c>
      <c r="C215" s="247">
        <v>6</v>
      </c>
      <c r="D215" s="35">
        <v>3</v>
      </c>
      <c r="E215" s="35">
        <v>0</v>
      </c>
      <c r="F215" s="45"/>
      <c r="G215" s="43" t="s">
        <v>472</v>
      </c>
      <c r="H215" s="69">
        <v>13654216.06</v>
      </c>
      <c r="I215" s="60">
        <v>5646799.75</v>
      </c>
      <c r="J215" s="60">
        <v>5975216.31</v>
      </c>
      <c r="K215" s="60">
        <v>4087418.31</v>
      </c>
      <c r="L215" s="60">
        <v>0</v>
      </c>
      <c r="M215" s="60">
        <v>1621000</v>
      </c>
      <c r="N215" s="60">
        <v>411200</v>
      </c>
      <c r="O215" s="85">
        <v>41.35</v>
      </c>
      <c r="P215" s="85">
        <v>43.76</v>
      </c>
      <c r="Q215" s="85">
        <v>0</v>
      </c>
      <c r="R215" s="85">
        <v>11.87</v>
      </c>
      <c r="S215" s="86">
        <v>3.01</v>
      </c>
    </row>
    <row r="216" spans="1:19" s="105" customFormat="1" ht="15">
      <c r="A216" s="248"/>
      <c r="B216" s="249"/>
      <c r="C216" s="249"/>
      <c r="D216" s="112"/>
      <c r="E216" s="112"/>
      <c r="F216" s="113" t="s">
        <v>473</v>
      </c>
      <c r="G216" s="114"/>
      <c r="H216" s="116">
        <v>71857</v>
      </c>
      <c r="I216" s="116">
        <v>0</v>
      </c>
      <c r="J216" s="116">
        <v>71857</v>
      </c>
      <c r="K216" s="116">
        <v>31857</v>
      </c>
      <c r="L216" s="116">
        <v>0</v>
      </c>
      <c r="M216" s="116">
        <v>0</v>
      </c>
      <c r="N216" s="116">
        <v>0</v>
      </c>
      <c r="O216" s="142">
        <v>0</v>
      </c>
      <c r="P216" s="142">
        <v>100</v>
      </c>
      <c r="Q216" s="142">
        <v>0</v>
      </c>
      <c r="R216" s="142">
        <v>0</v>
      </c>
      <c r="S216" s="143">
        <v>0</v>
      </c>
    </row>
    <row r="217" spans="1:19" ht="25.5">
      <c r="A217" s="246">
        <v>2</v>
      </c>
      <c r="B217" s="247">
        <v>15</v>
      </c>
      <c r="C217" s="247">
        <v>1</v>
      </c>
      <c r="D217" s="35" t="s">
        <v>474</v>
      </c>
      <c r="E217" s="35">
        <v>8</v>
      </c>
      <c r="F217" s="45"/>
      <c r="G217" s="64" t="s">
        <v>475</v>
      </c>
      <c r="H217" s="69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85">
        <v>0</v>
      </c>
      <c r="P217" s="85">
        <v>0</v>
      </c>
      <c r="Q217" s="85">
        <v>0</v>
      </c>
      <c r="R217" s="85">
        <v>0</v>
      </c>
      <c r="S217" s="86">
        <v>0</v>
      </c>
    </row>
    <row r="218" spans="1:19" ht="25.5">
      <c r="A218" s="246">
        <v>2</v>
      </c>
      <c r="B218" s="247">
        <v>63</v>
      </c>
      <c r="C218" s="247">
        <v>1</v>
      </c>
      <c r="D218" s="35" t="s">
        <v>474</v>
      </c>
      <c r="E218" s="35">
        <v>8</v>
      </c>
      <c r="F218" s="45"/>
      <c r="G218" s="64" t="s">
        <v>476</v>
      </c>
      <c r="H218" s="69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0</v>
      </c>
      <c r="N218" s="60">
        <v>0</v>
      </c>
      <c r="O218" s="85">
        <v>0</v>
      </c>
      <c r="P218" s="85">
        <v>0</v>
      </c>
      <c r="Q218" s="85">
        <v>0</v>
      </c>
      <c r="R218" s="85">
        <v>0</v>
      </c>
      <c r="S218" s="86">
        <v>0</v>
      </c>
    </row>
    <row r="219" spans="1:19" ht="12.75">
      <c r="A219" s="246">
        <v>2</v>
      </c>
      <c r="B219" s="247">
        <v>9</v>
      </c>
      <c r="C219" s="247">
        <v>7</v>
      </c>
      <c r="D219" s="35" t="s">
        <v>474</v>
      </c>
      <c r="E219" s="35">
        <v>8</v>
      </c>
      <c r="F219" s="45"/>
      <c r="G219" s="64" t="s">
        <v>477</v>
      </c>
      <c r="H219" s="69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85">
        <v>0</v>
      </c>
      <c r="P219" s="85">
        <v>0</v>
      </c>
      <c r="Q219" s="85">
        <v>0</v>
      </c>
      <c r="R219" s="85">
        <v>0</v>
      </c>
      <c r="S219" s="86">
        <v>0</v>
      </c>
    </row>
    <row r="220" spans="1:19" ht="12.75">
      <c r="A220" s="246">
        <v>2</v>
      </c>
      <c r="B220" s="247">
        <v>10</v>
      </c>
      <c r="C220" s="247">
        <v>1</v>
      </c>
      <c r="D220" s="35" t="s">
        <v>474</v>
      </c>
      <c r="E220" s="35">
        <v>8</v>
      </c>
      <c r="F220" s="45"/>
      <c r="G220" s="64" t="s">
        <v>478</v>
      </c>
      <c r="H220" s="69">
        <v>0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85">
        <v>0</v>
      </c>
      <c r="P220" s="85">
        <v>0</v>
      </c>
      <c r="Q220" s="85">
        <v>0</v>
      </c>
      <c r="R220" s="85">
        <v>0</v>
      </c>
      <c r="S220" s="86">
        <v>0</v>
      </c>
    </row>
    <row r="221" spans="1:19" ht="12.75">
      <c r="A221" s="246">
        <v>2</v>
      </c>
      <c r="B221" s="247">
        <v>20</v>
      </c>
      <c r="C221" s="247">
        <v>2</v>
      </c>
      <c r="D221" s="35" t="s">
        <v>474</v>
      </c>
      <c r="E221" s="35">
        <v>8</v>
      </c>
      <c r="F221" s="45"/>
      <c r="G221" s="64" t="s">
        <v>479</v>
      </c>
      <c r="H221" s="69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85">
        <v>0</v>
      </c>
      <c r="P221" s="85">
        <v>0</v>
      </c>
      <c r="Q221" s="85">
        <v>0</v>
      </c>
      <c r="R221" s="85">
        <v>0</v>
      </c>
      <c r="S221" s="86">
        <v>0</v>
      </c>
    </row>
    <row r="222" spans="1:19" ht="12.75">
      <c r="A222" s="246">
        <v>2</v>
      </c>
      <c r="B222" s="247">
        <v>61</v>
      </c>
      <c r="C222" s="247">
        <v>1</v>
      </c>
      <c r="D222" s="35" t="s">
        <v>474</v>
      </c>
      <c r="E222" s="35">
        <v>8</v>
      </c>
      <c r="F222" s="45"/>
      <c r="G222" s="64" t="s">
        <v>480</v>
      </c>
      <c r="H222" s="69">
        <v>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85">
        <v>0</v>
      </c>
      <c r="P222" s="85">
        <v>0</v>
      </c>
      <c r="Q222" s="85">
        <v>0</v>
      </c>
      <c r="R222" s="85">
        <v>0</v>
      </c>
      <c r="S222" s="86">
        <v>0</v>
      </c>
    </row>
    <row r="223" spans="1:19" ht="38.25">
      <c r="A223" s="246">
        <v>2</v>
      </c>
      <c r="B223" s="247">
        <v>2</v>
      </c>
      <c r="C223" s="247">
        <v>5</v>
      </c>
      <c r="D223" s="35" t="s">
        <v>474</v>
      </c>
      <c r="E223" s="35">
        <v>8</v>
      </c>
      <c r="F223" s="45"/>
      <c r="G223" s="64" t="s">
        <v>481</v>
      </c>
      <c r="H223" s="69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85">
        <v>0</v>
      </c>
      <c r="P223" s="85">
        <v>0</v>
      </c>
      <c r="Q223" s="85">
        <v>0</v>
      </c>
      <c r="R223" s="85">
        <v>0</v>
      </c>
      <c r="S223" s="86">
        <v>0</v>
      </c>
    </row>
    <row r="224" spans="1:19" ht="12.75">
      <c r="A224" s="246">
        <v>2</v>
      </c>
      <c r="B224" s="247">
        <v>8</v>
      </c>
      <c r="C224" s="247">
        <v>6</v>
      </c>
      <c r="D224" s="35" t="s">
        <v>474</v>
      </c>
      <c r="E224" s="35">
        <v>8</v>
      </c>
      <c r="F224" s="45"/>
      <c r="G224" s="64" t="s">
        <v>482</v>
      </c>
      <c r="H224" s="69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85">
        <v>0</v>
      </c>
      <c r="P224" s="85">
        <v>0</v>
      </c>
      <c r="Q224" s="85">
        <v>0</v>
      </c>
      <c r="R224" s="85">
        <v>0</v>
      </c>
      <c r="S224" s="86">
        <v>0</v>
      </c>
    </row>
    <row r="225" spans="1:19" ht="12.75">
      <c r="A225" s="246">
        <v>2</v>
      </c>
      <c r="B225" s="247">
        <v>16</v>
      </c>
      <c r="C225" s="247">
        <v>4</v>
      </c>
      <c r="D225" s="35" t="s">
        <v>474</v>
      </c>
      <c r="E225" s="35">
        <v>8</v>
      </c>
      <c r="F225" s="45"/>
      <c r="G225" s="64" t="s">
        <v>483</v>
      </c>
      <c r="H225" s="69">
        <v>40000</v>
      </c>
      <c r="I225" s="60">
        <v>0</v>
      </c>
      <c r="J225" s="60">
        <v>40000</v>
      </c>
      <c r="K225" s="60">
        <v>0</v>
      </c>
      <c r="L225" s="60">
        <v>0</v>
      </c>
      <c r="M225" s="60">
        <v>0</v>
      </c>
      <c r="N225" s="60">
        <v>0</v>
      </c>
      <c r="O225" s="85">
        <v>0</v>
      </c>
      <c r="P225" s="85">
        <v>100</v>
      </c>
      <c r="Q225" s="85">
        <v>0</v>
      </c>
      <c r="R225" s="85">
        <v>0</v>
      </c>
      <c r="S225" s="86">
        <v>0</v>
      </c>
    </row>
    <row r="226" spans="1:19" ht="12.75">
      <c r="A226" s="246">
        <v>2</v>
      </c>
      <c r="B226" s="247">
        <v>25</v>
      </c>
      <c r="C226" s="247">
        <v>2</v>
      </c>
      <c r="D226" s="35" t="s">
        <v>474</v>
      </c>
      <c r="E226" s="35">
        <v>8</v>
      </c>
      <c r="F226" s="45"/>
      <c r="G226" s="64" t="s">
        <v>484</v>
      </c>
      <c r="H226" s="69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85">
        <v>0</v>
      </c>
      <c r="P226" s="85">
        <v>0</v>
      </c>
      <c r="Q226" s="85">
        <v>0</v>
      </c>
      <c r="R226" s="85">
        <v>0</v>
      </c>
      <c r="S226" s="86">
        <v>0</v>
      </c>
    </row>
    <row r="227" spans="1:19" ht="25.5">
      <c r="A227" s="246">
        <v>2</v>
      </c>
      <c r="B227" s="247">
        <v>19</v>
      </c>
      <c r="C227" s="247">
        <v>1</v>
      </c>
      <c r="D227" s="35" t="s">
        <v>474</v>
      </c>
      <c r="E227" s="35">
        <v>8</v>
      </c>
      <c r="F227" s="45"/>
      <c r="G227" s="64" t="s">
        <v>485</v>
      </c>
      <c r="H227" s="69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85">
        <v>0</v>
      </c>
      <c r="P227" s="85">
        <v>0</v>
      </c>
      <c r="Q227" s="85">
        <v>0</v>
      </c>
      <c r="R227" s="85">
        <v>0</v>
      </c>
      <c r="S227" s="86">
        <v>0</v>
      </c>
    </row>
    <row r="228" spans="1:19" ht="12.75">
      <c r="A228" s="246">
        <v>2</v>
      </c>
      <c r="B228" s="247">
        <v>1</v>
      </c>
      <c r="C228" s="247">
        <v>1</v>
      </c>
      <c r="D228" s="35" t="s">
        <v>474</v>
      </c>
      <c r="E228" s="35">
        <v>8</v>
      </c>
      <c r="F228" s="45"/>
      <c r="G228" s="64" t="s">
        <v>486</v>
      </c>
      <c r="H228" s="69">
        <v>0</v>
      </c>
      <c r="I228" s="60">
        <v>0</v>
      </c>
      <c r="J228" s="60">
        <v>0</v>
      </c>
      <c r="K228" s="60">
        <v>0</v>
      </c>
      <c r="L228" s="60">
        <v>0</v>
      </c>
      <c r="M228" s="60">
        <v>0</v>
      </c>
      <c r="N228" s="60">
        <v>0</v>
      </c>
      <c r="O228" s="85">
        <v>0</v>
      </c>
      <c r="P228" s="85">
        <v>0</v>
      </c>
      <c r="Q228" s="85">
        <v>0</v>
      </c>
      <c r="R228" s="85">
        <v>0</v>
      </c>
      <c r="S228" s="86">
        <v>0</v>
      </c>
    </row>
    <row r="229" spans="1:19" ht="25.5">
      <c r="A229" s="246">
        <v>2</v>
      </c>
      <c r="B229" s="247">
        <v>17</v>
      </c>
      <c r="C229" s="247">
        <v>4</v>
      </c>
      <c r="D229" s="35" t="s">
        <v>474</v>
      </c>
      <c r="E229" s="35">
        <v>8</v>
      </c>
      <c r="F229" s="45"/>
      <c r="G229" s="64" t="s">
        <v>487</v>
      </c>
      <c r="H229" s="69">
        <v>31857</v>
      </c>
      <c r="I229" s="60">
        <v>0</v>
      </c>
      <c r="J229" s="60">
        <v>31857</v>
      </c>
      <c r="K229" s="60">
        <v>31857</v>
      </c>
      <c r="L229" s="60">
        <v>0</v>
      </c>
      <c r="M229" s="60">
        <v>0</v>
      </c>
      <c r="N229" s="60">
        <v>0</v>
      </c>
      <c r="O229" s="85">
        <v>0</v>
      </c>
      <c r="P229" s="85">
        <v>100</v>
      </c>
      <c r="Q229" s="85">
        <v>0</v>
      </c>
      <c r="R229" s="85">
        <v>0</v>
      </c>
      <c r="S229" s="86">
        <v>0</v>
      </c>
    </row>
    <row r="230" spans="1:19" ht="12.75">
      <c r="A230" s="246"/>
      <c r="B230" s="247"/>
      <c r="C230" s="247"/>
      <c r="D230" s="35"/>
      <c r="E230" s="35"/>
      <c r="F230" s="45"/>
      <c r="G230" s="63"/>
      <c r="H230" s="69"/>
      <c r="I230" s="60"/>
      <c r="J230" s="60"/>
      <c r="K230" s="60"/>
      <c r="L230" s="60"/>
      <c r="M230" s="60"/>
      <c r="N230" s="60"/>
      <c r="O230" s="85"/>
      <c r="P230" s="85"/>
      <c r="Q230" s="85"/>
      <c r="R230" s="85"/>
      <c r="S230" s="86"/>
    </row>
    <row r="231" spans="1:19" ht="12.75">
      <c r="A231" s="246"/>
      <c r="B231" s="247"/>
      <c r="C231" s="247"/>
      <c r="D231" s="35"/>
      <c r="E231" s="35"/>
      <c r="F231" s="45"/>
      <c r="G231" s="63"/>
      <c r="H231" s="69"/>
      <c r="I231" s="60"/>
      <c r="J231" s="60"/>
      <c r="K231" s="60"/>
      <c r="L231" s="60"/>
      <c r="M231" s="60"/>
      <c r="N231" s="60"/>
      <c r="O231" s="85"/>
      <c r="P231" s="85"/>
      <c r="Q231" s="85"/>
      <c r="R231" s="85"/>
      <c r="S231" s="86"/>
    </row>
    <row r="232" spans="1:19" ht="12.75">
      <c r="A232" s="246"/>
      <c r="B232" s="247"/>
      <c r="C232" s="247"/>
      <c r="D232" s="35"/>
      <c r="E232" s="35"/>
      <c r="F232" s="45"/>
      <c r="G232" s="63"/>
      <c r="H232" s="69"/>
      <c r="I232" s="60"/>
      <c r="J232" s="60"/>
      <c r="K232" s="60"/>
      <c r="L232" s="60"/>
      <c r="M232" s="60"/>
      <c r="N232" s="60"/>
      <c r="O232" s="85"/>
      <c r="P232" s="85"/>
      <c r="Q232" s="85"/>
      <c r="R232" s="85"/>
      <c r="S232" s="86"/>
    </row>
    <row r="233" spans="1:19" ht="12.75">
      <c r="A233" s="246"/>
      <c r="B233" s="247"/>
      <c r="C233" s="247"/>
      <c r="D233" s="35"/>
      <c r="E233" s="35"/>
      <c r="F233" s="45"/>
      <c r="G233" s="63"/>
      <c r="H233" s="69"/>
      <c r="I233" s="60"/>
      <c r="J233" s="60"/>
      <c r="K233" s="60"/>
      <c r="L233" s="60"/>
      <c r="M233" s="60"/>
      <c r="N233" s="60"/>
      <c r="O233" s="85"/>
      <c r="P233" s="85"/>
      <c r="Q233" s="85"/>
      <c r="R233" s="85"/>
      <c r="S233" s="86"/>
    </row>
    <row r="234" spans="1:19" ht="13.5" thickBot="1">
      <c r="A234" s="252"/>
      <c r="B234" s="253"/>
      <c r="C234" s="253"/>
      <c r="D234" s="36"/>
      <c r="E234" s="36"/>
      <c r="F234" s="46"/>
      <c r="G234" s="89"/>
      <c r="H234" s="70"/>
      <c r="I234" s="61"/>
      <c r="J234" s="61"/>
      <c r="K234" s="61"/>
      <c r="L234" s="61"/>
      <c r="M234" s="61"/>
      <c r="N234" s="61"/>
      <c r="O234" s="87"/>
      <c r="P234" s="87"/>
      <c r="Q234" s="87"/>
      <c r="R234" s="87"/>
      <c r="S234" s="88"/>
    </row>
  </sheetData>
  <sheetProtection/>
  <mergeCells count="26">
    <mergeCell ref="K10:K11"/>
    <mergeCell ref="F12:G12"/>
    <mergeCell ref="F7:G11"/>
    <mergeCell ref="O9:O11"/>
    <mergeCell ref="H8:H11"/>
    <mergeCell ref="J9:J11"/>
    <mergeCell ref="P9:P11"/>
    <mergeCell ref="L10:L11"/>
    <mergeCell ref="M10:M11"/>
    <mergeCell ref="O7:S8"/>
    <mergeCell ref="I8:N8"/>
    <mergeCell ref="I9:I11"/>
    <mergeCell ref="L9:M9"/>
    <mergeCell ref="N9:N11"/>
    <mergeCell ref="S9:S11"/>
    <mergeCell ref="Q9:Q11"/>
    <mergeCell ref="R9:R11"/>
    <mergeCell ref="A1:L1"/>
    <mergeCell ref="A2:L2"/>
    <mergeCell ref="A3:L3"/>
    <mergeCell ref="A7:A11"/>
    <mergeCell ref="B7:B11"/>
    <mergeCell ref="C7:C11"/>
    <mergeCell ref="D7:D11"/>
    <mergeCell ref="E7:E11"/>
    <mergeCell ref="H7:N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59" t="s">
        <v>88</v>
      </c>
      <c r="N1" s="56"/>
      <c r="O1" s="56" t="str">
        <f>1!P1</f>
        <v>18.10.2012</v>
      </c>
      <c r="P1" s="56"/>
      <c r="Q1" s="56"/>
      <c r="R1" s="56"/>
      <c r="S1" s="57"/>
    </row>
    <row r="2" spans="1:23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59" t="s">
        <v>89</v>
      </c>
      <c r="N2" s="56"/>
      <c r="O2" s="56">
        <f>1!P2</f>
        <v>3</v>
      </c>
      <c r="P2" s="56"/>
      <c r="Q2" s="56"/>
      <c r="R2" s="56"/>
      <c r="S2" s="57"/>
      <c r="T2" s="33"/>
      <c r="U2" s="33"/>
      <c r="V2" s="33"/>
      <c r="W2" s="33"/>
    </row>
    <row r="3" spans="1:20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59" t="s">
        <v>90</v>
      </c>
      <c r="N3" s="56"/>
      <c r="O3" s="56" t="str">
        <f>1!P3</f>
        <v>18.10.2012</v>
      </c>
      <c r="P3" s="56"/>
      <c r="Q3" s="56"/>
      <c r="R3" s="56"/>
      <c r="S3" s="57"/>
      <c r="T3" s="1"/>
    </row>
    <row r="4" spans="17:24" ht="12.75">
      <c r="Q4" s="33"/>
      <c r="R4" s="33"/>
      <c r="S4" s="33"/>
      <c r="T4" s="33"/>
      <c r="U4" s="33"/>
      <c r="V4" s="33"/>
      <c r="W4" s="33"/>
      <c r="X4" s="33"/>
    </row>
    <row r="5" spans="1:19" s="33" customFormat="1" ht="18">
      <c r="A5" s="32" t="str">
        <f>'Spis tabel'!B13</f>
        <v>Tabela 6. Struktura dotacji celowych przekazywanych do budżetów jst woj. dolnośląskiego wg stanu na koniec II kwartału 2012 roku    (wykonanie)</v>
      </c>
      <c r="R5" s="67"/>
      <c r="S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33"/>
      <c r="S6" s="33"/>
      <c r="T6" s="33"/>
      <c r="U6" s="33"/>
      <c r="V6" s="33"/>
      <c r="W6" s="33"/>
      <c r="X6" s="33"/>
    </row>
    <row r="7" spans="1:19" s="33" customFormat="1" ht="17.2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414" t="s">
        <v>23</v>
      </c>
      <c r="I7" s="414"/>
      <c r="J7" s="414"/>
      <c r="K7" s="414"/>
      <c r="L7" s="414"/>
      <c r="M7" s="414"/>
      <c r="N7" s="414"/>
      <c r="O7" s="401" t="s">
        <v>30</v>
      </c>
      <c r="P7" s="401"/>
      <c r="Q7" s="401"/>
      <c r="R7" s="401"/>
      <c r="S7" s="404"/>
    </row>
    <row r="8" spans="1:19" s="33" customFormat="1" ht="16.5" customHeight="1">
      <c r="A8" s="349"/>
      <c r="B8" s="340"/>
      <c r="C8" s="340"/>
      <c r="D8" s="340"/>
      <c r="E8" s="340"/>
      <c r="F8" s="356"/>
      <c r="G8" s="357"/>
      <c r="H8" s="327" t="s">
        <v>86</v>
      </c>
      <c r="I8" s="336" t="s">
        <v>19</v>
      </c>
      <c r="J8" s="388"/>
      <c r="K8" s="388"/>
      <c r="L8" s="388"/>
      <c r="M8" s="388"/>
      <c r="N8" s="388"/>
      <c r="O8" s="415"/>
      <c r="P8" s="415"/>
      <c r="Q8" s="415"/>
      <c r="R8" s="415"/>
      <c r="S8" s="416"/>
    </row>
    <row r="9" spans="1:24" s="33" customFormat="1" ht="32.25" customHeight="1">
      <c r="A9" s="349"/>
      <c r="B9" s="340"/>
      <c r="C9" s="340"/>
      <c r="D9" s="340"/>
      <c r="E9" s="340"/>
      <c r="F9" s="356"/>
      <c r="G9" s="357"/>
      <c r="H9" s="399"/>
      <c r="I9" s="400" t="s">
        <v>24</v>
      </c>
      <c r="J9" s="399" t="s">
        <v>25</v>
      </c>
      <c r="K9" s="294" t="s">
        <v>12</v>
      </c>
      <c r="L9" s="417" t="s">
        <v>26</v>
      </c>
      <c r="M9" s="418"/>
      <c r="N9" s="400" t="s">
        <v>29</v>
      </c>
      <c r="O9" s="405" t="s">
        <v>31</v>
      </c>
      <c r="P9" s="405" t="s">
        <v>32</v>
      </c>
      <c r="Q9" s="405" t="s">
        <v>36</v>
      </c>
      <c r="R9" s="405" t="s">
        <v>37</v>
      </c>
      <c r="S9" s="408" t="s">
        <v>79</v>
      </c>
      <c r="T9"/>
      <c r="U9"/>
      <c r="V9"/>
      <c r="W9"/>
      <c r="X9"/>
    </row>
    <row r="10" spans="1:24" s="33" customFormat="1" ht="32.25" customHeight="1">
      <c r="A10" s="349"/>
      <c r="B10" s="340"/>
      <c r="C10" s="340"/>
      <c r="D10" s="340"/>
      <c r="E10" s="340"/>
      <c r="F10" s="356"/>
      <c r="G10" s="357"/>
      <c r="H10" s="399"/>
      <c r="I10" s="400"/>
      <c r="J10" s="400"/>
      <c r="K10" s="323" t="s">
        <v>262</v>
      </c>
      <c r="L10" s="402" t="s">
        <v>27</v>
      </c>
      <c r="M10" s="402" t="s">
        <v>28</v>
      </c>
      <c r="N10" s="400"/>
      <c r="O10" s="406"/>
      <c r="P10" s="406"/>
      <c r="Q10" s="406"/>
      <c r="R10" s="406"/>
      <c r="S10" s="409"/>
      <c r="T10"/>
      <c r="U10"/>
      <c r="V10"/>
      <c r="W10"/>
      <c r="X10"/>
    </row>
    <row r="11" spans="1:24" s="33" customFormat="1" ht="32.25" customHeight="1" thickBot="1">
      <c r="A11" s="350"/>
      <c r="B11" s="341"/>
      <c r="C11" s="341"/>
      <c r="D11" s="341"/>
      <c r="E11" s="341"/>
      <c r="F11" s="358"/>
      <c r="G11" s="359"/>
      <c r="H11" s="328"/>
      <c r="I11" s="324"/>
      <c r="J11" s="324"/>
      <c r="K11" s="324"/>
      <c r="L11" s="403"/>
      <c r="M11" s="403"/>
      <c r="N11" s="324"/>
      <c r="O11" s="407"/>
      <c r="P11" s="407"/>
      <c r="Q11" s="407"/>
      <c r="R11" s="407"/>
      <c r="S11" s="410"/>
      <c r="T11"/>
      <c r="U11"/>
      <c r="V11"/>
      <c r="W11"/>
      <c r="X11"/>
    </row>
    <row r="12" spans="1:19" ht="13.5" thickBot="1">
      <c r="A12" s="47">
        <v>1</v>
      </c>
      <c r="B12" s="48">
        <v>2</v>
      </c>
      <c r="C12" s="48">
        <v>3</v>
      </c>
      <c r="D12" s="48">
        <v>4</v>
      </c>
      <c r="E12" s="48">
        <v>5</v>
      </c>
      <c r="F12" s="419">
        <v>6</v>
      </c>
      <c r="G12" s="420"/>
      <c r="H12" s="48">
        <v>7</v>
      </c>
      <c r="I12" s="48">
        <v>8</v>
      </c>
      <c r="J12" s="48">
        <v>9</v>
      </c>
      <c r="K12" s="39">
        <v>10</v>
      </c>
      <c r="L12" s="39">
        <v>11</v>
      </c>
      <c r="M12" s="39">
        <v>12</v>
      </c>
      <c r="N12" s="39">
        <v>13</v>
      </c>
      <c r="O12" s="39">
        <v>14</v>
      </c>
      <c r="P12" s="39">
        <v>15</v>
      </c>
      <c r="Q12" s="39">
        <v>16</v>
      </c>
      <c r="R12" s="39">
        <v>17</v>
      </c>
      <c r="S12" s="40">
        <v>18</v>
      </c>
    </row>
    <row r="13" spans="1:19" s="105" customFormat="1" ht="15">
      <c r="A13" s="238"/>
      <c r="B13" s="239"/>
      <c r="C13" s="239"/>
      <c r="D13" s="99"/>
      <c r="E13" s="99"/>
      <c r="F13" s="100" t="s">
        <v>284</v>
      </c>
      <c r="G13" s="101"/>
      <c r="H13" s="103">
        <v>1404465159.35</v>
      </c>
      <c r="I13" s="103">
        <v>546111020.18</v>
      </c>
      <c r="J13" s="103">
        <v>788450907.81</v>
      </c>
      <c r="K13" s="103">
        <v>619981079.36</v>
      </c>
      <c r="L13" s="103">
        <v>762507.23</v>
      </c>
      <c r="M13" s="103">
        <v>59323558.79000001</v>
      </c>
      <c r="N13" s="103">
        <v>9817165.34</v>
      </c>
      <c r="O13" s="127">
        <v>38.883913676630144</v>
      </c>
      <c r="P13" s="127">
        <v>56.13887269192941</v>
      </c>
      <c r="Q13" s="127">
        <v>0.054291644397422845</v>
      </c>
      <c r="R13" s="127">
        <v>4.223925271129938</v>
      </c>
      <c r="S13" s="128">
        <v>0.6989967159130867</v>
      </c>
    </row>
    <row r="14" spans="1:19" ht="12.75">
      <c r="A14" s="240">
        <v>2</v>
      </c>
      <c r="B14" s="241">
        <v>0</v>
      </c>
      <c r="C14" s="241">
        <v>0</v>
      </c>
      <c r="D14" s="93">
        <v>0</v>
      </c>
      <c r="E14" s="93">
        <v>0</v>
      </c>
      <c r="F14" s="166"/>
      <c r="G14" s="95" t="s">
        <v>285</v>
      </c>
      <c r="H14" s="97">
        <v>291906577.85</v>
      </c>
      <c r="I14" s="96">
        <v>42297389.66</v>
      </c>
      <c r="J14" s="96">
        <v>241097301.52</v>
      </c>
      <c r="K14" s="96">
        <v>235868305.72</v>
      </c>
      <c r="L14" s="96">
        <v>0</v>
      </c>
      <c r="M14" s="96">
        <v>2522560.94</v>
      </c>
      <c r="N14" s="96">
        <v>5989325.73</v>
      </c>
      <c r="O14" s="125">
        <v>14.49</v>
      </c>
      <c r="P14" s="125">
        <v>82.59</v>
      </c>
      <c r="Q14" s="125">
        <v>0</v>
      </c>
      <c r="R14" s="125">
        <v>0.86</v>
      </c>
      <c r="S14" s="126">
        <v>2.05</v>
      </c>
    </row>
    <row r="15" spans="1:19" s="105" customFormat="1" ht="15">
      <c r="A15" s="242"/>
      <c r="B15" s="243"/>
      <c r="C15" s="243"/>
      <c r="D15" s="106"/>
      <c r="E15" s="106"/>
      <c r="F15" s="107" t="s">
        <v>286</v>
      </c>
      <c r="G15" s="108"/>
      <c r="H15" s="110">
        <v>198885645.39</v>
      </c>
      <c r="I15" s="110">
        <v>121140641.56</v>
      </c>
      <c r="J15" s="110">
        <v>51808072.86000001</v>
      </c>
      <c r="K15" s="110">
        <v>18084401.87</v>
      </c>
      <c r="L15" s="110">
        <v>60150.23</v>
      </c>
      <c r="M15" s="110">
        <v>25497618.06</v>
      </c>
      <c r="N15" s="110">
        <v>379162.68</v>
      </c>
      <c r="O15" s="135">
        <v>60.90969578143872</v>
      </c>
      <c r="P15" s="135">
        <v>26.049176529763233</v>
      </c>
      <c r="Q15" s="135">
        <v>0.030243625618153518</v>
      </c>
      <c r="R15" s="135">
        <v>12.82024050051529</v>
      </c>
      <c r="S15" s="136">
        <v>0.19064356266461066</v>
      </c>
    </row>
    <row r="16" spans="1:19" ht="12.75">
      <c r="A16" s="244">
        <v>2</v>
      </c>
      <c r="B16" s="245">
        <v>1</v>
      </c>
      <c r="C16" s="245">
        <v>0</v>
      </c>
      <c r="D16" s="10">
        <v>0</v>
      </c>
      <c r="E16" s="10">
        <v>1</v>
      </c>
      <c r="F16" s="23"/>
      <c r="G16" s="18" t="s">
        <v>287</v>
      </c>
      <c r="H16" s="68">
        <v>5900431.43</v>
      </c>
      <c r="I16" s="11">
        <v>4183827.45</v>
      </c>
      <c r="J16" s="11">
        <v>563662.67</v>
      </c>
      <c r="K16" s="11">
        <v>74020.17</v>
      </c>
      <c r="L16" s="11">
        <v>0</v>
      </c>
      <c r="M16" s="11">
        <v>1152941.31</v>
      </c>
      <c r="N16" s="11">
        <v>0</v>
      </c>
      <c r="O16" s="74">
        <v>70.9</v>
      </c>
      <c r="P16" s="74">
        <v>9.55</v>
      </c>
      <c r="Q16" s="74">
        <v>0</v>
      </c>
      <c r="R16" s="74">
        <v>19.53</v>
      </c>
      <c r="S16" s="75">
        <v>0</v>
      </c>
    </row>
    <row r="17" spans="1:19" ht="12.75">
      <c r="A17" s="244">
        <v>2</v>
      </c>
      <c r="B17" s="245">
        <v>2</v>
      </c>
      <c r="C17" s="245">
        <v>0</v>
      </c>
      <c r="D17" s="11">
        <v>0</v>
      </c>
      <c r="E17" s="11">
        <v>1</v>
      </c>
      <c r="F17" s="23"/>
      <c r="G17" s="41" t="s">
        <v>288</v>
      </c>
      <c r="H17" s="68">
        <v>6592804.19</v>
      </c>
      <c r="I17" s="11">
        <v>4992902.52</v>
      </c>
      <c r="J17" s="11">
        <v>967741.7</v>
      </c>
      <c r="K17" s="11">
        <v>664693.7</v>
      </c>
      <c r="L17" s="11">
        <v>0</v>
      </c>
      <c r="M17" s="11">
        <v>632159.97</v>
      </c>
      <c r="N17" s="11">
        <v>0</v>
      </c>
      <c r="O17" s="74">
        <v>75.73</v>
      </c>
      <c r="P17" s="74">
        <v>14.67</v>
      </c>
      <c r="Q17" s="74">
        <v>0</v>
      </c>
      <c r="R17" s="74">
        <v>9.58</v>
      </c>
      <c r="S17" s="75">
        <v>0</v>
      </c>
    </row>
    <row r="18" spans="1:19" ht="12.75">
      <c r="A18" s="244">
        <v>2</v>
      </c>
      <c r="B18" s="245">
        <v>3</v>
      </c>
      <c r="C18" s="245">
        <v>0</v>
      </c>
      <c r="D18" s="16">
        <v>0</v>
      </c>
      <c r="E18" s="16">
        <v>1</v>
      </c>
      <c r="F18" s="23"/>
      <c r="G18" s="21" t="s">
        <v>289</v>
      </c>
      <c r="H18" s="68">
        <v>6576789.34</v>
      </c>
      <c r="I18" s="11">
        <v>4760105.91</v>
      </c>
      <c r="J18" s="11">
        <v>1485504.85</v>
      </c>
      <c r="K18" s="11">
        <v>282189.13</v>
      </c>
      <c r="L18" s="11">
        <v>4500</v>
      </c>
      <c r="M18" s="11">
        <v>326678.58</v>
      </c>
      <c r="N18" s="11">
        <v>0</v>
      </c>
      <c r="O18" s="74">
        <v>72.37</v>
      </c>
      <c r="P18" s="74">
        <v>22.58</v>
      </c>
      <c r="Q18" s="74">
        <v>0.06</v>
      </c>
      <c r="R18" s="74">
        <v>4.96</v>
      </c>
      <c r="S18" s="75">
        <v>0</v>
      </c>
    </row>
    <row r="19" spans="1:19" ht="12.75">
      <c r="A19" s="244">
        <v>2</v>
      </c>
      <c r="B19" s="245">
        <v>4</v>
      </c>
      <c r="C19" s="245">
        <v>0</v>
      </c>
      <c r="D19" s="16">
        <v>0</v>
      </c>
      <c r="E19" s="16">
        <v>1</v>
      </c>
      <c r="F19" s="23"/>
      <c r="G19" s="21" t="s">
        <v>290</v>
      </c>
      <c r="H19" s="68">
        <v>4832435.06</v>
      </c>
      <c r="I19" s="11">
        <v>3143287.45</v>
      </c>
      <c r="J19" s="11">
        <v>840582.67</v>
      </c>
      <c r="K19" s="11">
        <v>518982.93</v>
      </c>
      <c r="L19" s="11">
        <v>0</v>
      </c>
      <c r="M19" s="11">
        <v>848564.94</v>
      </c>
      <c r="N19" s="11">
        <v>0</v>
      </c>
      <c r="O19" s="74">
        <v>65.04</v>
      </c>
      <c r="P19" s="74">
        <v>17.39</v>
      </c>
      <c r="Q19" s="74">
        <v>0</v>
      </c>
      <c r="R19" s="74">
        <v>17.55</v>
      </c>
      <c r="S19" s="75">
        <v>0</v>
      </c>
    </row>
    <row r="20" spans="1:19" ht="12.75">
      <c r="A20" s="244">
        <v>2</v>
      </c>
      <c r="B20" s="245">
        <v>5</v>
      </c>
      <c r="C20" s="245">
        <v>0</v>
      </c>
      <c r="D20" s="16">
        <v>0</v>
      </c>
      <c r="E20" s="16">
        <v>1</v>
      </c>
      <c r="F20" s="23"/>
      <c r="G20" s="21" t="s">
        <v>291</v>
      </c>
      <c r="H20" s="68">
        <v>7783710.12</v>
      </c>
      <c r="I20" s="11">
        <v>3690612.43</v>
      </c>
      <c r="J20" s="11">
        <v>804950</v>
      </c>
      <c r="K20" s="11">
        <v>134800</v>
      </c>
      <c r="L20" s="11">
        <v>0</v>
      </c>
      <c r="M20" s="11">
        <v>3288147.69</v>
      </c>
      <c r="N20" s="11">
        <v>0</v>
      </c>
      <c r="O20" s="74">
        <v>47.41</v>
      </c>
      <c r="P20" s="74">
        <v>10.34</v>
      </c>
      <c r="Q20" s="74">
        <v>0</v>
      </c>
      <c r="R20" s="74">
        <v>42.24</v>
      </c>
      <c r="S20" s="75">
        <v>0</v>
      </c>
    </row>
    <row r="21" spans="1:19" ht="12.75">
      <c r="A21" s="244">
        <v>2</v>
      </c>
      <c r="B21" s="245">
        <v>6</v>
      </c>
      <c r="C21" s="245">
        <v>0</v>
      </c>
      <c r="D21" s="16">
        <v>0</v>
      </c>
      <c r="E21" s="16">
        <v>1</v>
      </c>
      <c r="F21" s="23"/>
      <c r="G21" s="21" t="s">
        <v>292</v>
      </c>
      <c r="H21" s="68">
        <v>10114470.1</v>
      </c>
      <c r="I21" s="11">
        <v>2684052.66</v>
      </c>
      <c r="J21" s="11">
        <v>3643868.1</v>
      </c>
      <c r="K21" s="11">
        <v>253497.1</v>
      </c>
      <c r="L21" s="11">
        <v>0</v>
      </c>
      <c r="M21" s="11">
        <v>3504549.34</v>
      </c>
      <c r="N21" s="11">
        <v>282000</v>
      </c>
      <c r="O21" s="74">
        <v>26.53</v>
      </c>
      <c r="P21" s="74">
        <v>36.02</v>
      </c>
      <c r="Q21" s="74">
        <v>0</v>
      </c>
      <c r="R21" s="74">
        <v>34.64</v>
      </c>
      <c r="S21" s="75">
        <v>2.78</v>
      </c>
    </row>
    <row r="22" spans="1:19" ht="12.75">
      <c r="A22" s="244">
        <v>2</v>
      </c>
      <c r="B22" s="245">
        <v>7</v>
      </c>
      <c r="C22" s="245">
        <v>0</v>
      </c>
      <c r="D22" s="16">
        <v>0</v>
      </c>
      <c r="E22" s="16">
        <v>1</v>
      </c>
      <c r="F22" s="23"/>
      <c r="G22" s="21" t="s">
        <v>293</v>
      </c>
      <c r="H22" s="68">
        <v>5804004.17</v>
      </c>
      <c r="I22" s="11">
        <v>3277316.84</v>
      </c>
      <c r="J22" s="11">
        <v>1625349.81</v>
      </c>
      <c r="K22" s="11">
        <v>297870.81</v>
      </c>
      <c r="L22" s="11">
        <v>0</v>
      </c>
      <c r="M22" s="11">
        <v>899337.52</v>
      </c>
      <c r="N22" s="11">
        <v>2000</v>
      </c>
      <c r="O22" s="74">
        <v>56.46</v>
      </c>
      <c r="P22" s="74">
        <v>28</v>
      </c>
      <c r="Q22" s="74">
        <v>0</v>
      </c>
      <c r="R22" s="74">
        <v>15.49</v>
      </c>
      <c r="S22" s="75">
        <v>0.03</v>
      </c>
    </row>
    <row r="23" spans="1:19" ht="12.75">
      <c r="A23" s="244">
        <v>2</v>
      </c>
      <c r="B23" s="245">
        <v>8</v>
      </c>
      <c r="C23" s="245">
        <v>0</v>
      </c>
      <c r="D23" s="16">
        <v>0</v>
      </c>
      <c r="E23" s="16">
        <v>1</v>
      </c>
      <c r="F23" s="23"/>
      <c r="G23" s="21" t="s">
        <v>294</v>
      </c>
      <c r="H23" s="68">
        <v>19184280.93</v>
      </c>
      <c r="I23" s="11">
        <v>10285450.15</v>
      </c>
      <c r="J23" s="11">
        <v>8064275.37</v>
      </c>
      <c r="K23" s="11">
        <v>3464829.37</v>
      </c>
      <c r="L23" s="11">
        <v>10750</v>
      </c>
      <c r="M23" s="11">
        <v>752376.33</v>
      </c>
      <c r="N23" s="11">
        <v>71429.08</v>
      </c>
      <c r="O23" s="74">
        <v>53.61</v>
      </c>
      <c r="P23" s="74">
        <v>42.03</v>
      </c>
      <c r="Q23" s="74">
        <v>0.05</v>
      </c>
      <c r="R23" s="74">
        <v>3.92</v>
      </c>
      <c r="S23" s="75">
        <v>0.37</v>
      </c>
    </row>
    <row r="24" spans="1:19" ht="12.75">
      <c r="A24" s="244">
        <v>2</v>
      </c>
      <c r="B24" s="245">
        <v>9</v>
      </c>
      <c r="C24" s="245">
        <v>0</v>
      </c>
      <c r="D24" s="16">
        <v>0</v>
      </c>
      <c r="E24" s="16">
        <v>1</v>
      </c>
      <c r="F24" s="23"/>
      <c r="G24" s="21" t="s">
        <v>295</v>
      </c>
      <c r="H24" s="68">
        <v>10055402.45</v>
      </c>
      <c r="I24" s="11">
        <v>3397630.58</v>
      </c>
      <c r="J24" s="11">
        <v>4761463.13</v>
      </c>
      <c r="K24" s="11">
        <v>338950.13</v>
      </c>
      <c r="L24" s="11">
        <v>0</v>
      </c>
      <c r="M24" s="11">
        <v>1896308.74</v>
      </c>
      <c r="N24" s="11">
        <v>0</v>
      </c>
      <c r="O24" s="74">
        <v>33.78</v>
      </c>
      <c r="P24" s="74">
        <v>47.35</v>
      </c>
      <c r="Q24" s="74">
        <v>0</v>
      </c>
      <c r="R24" s="74">
        <v>18.85</v>
      </c>
      <c r="S24" s="75">
        <v>0</v>
      </c>
    </row>
    <row r="25" spans="1:19" ht="12.75">
      <c r="A25" s="244">
        <v>2</v>
      </c>
      <c r="B25" s="245">
        <v>10</v>
      </c>
      <c r="C25" s="245">
        <v>0</v>
      </c>
      <c r="D25" s="16">
        <v>0</v>
      </c>
      <c r="E25" s="16">
        <v>1</v>
      </c>
      <c r="F25" s="23"/>
      <c r="G25" s="21" t="s">
        <v>296</v>
      </c>
      <c r="H25" s="68">
        <v>6840433.05</v>
      </c>
      <c r="I25" s="11">
        <v>3954759</v>
      </c>
      <c r="J25" s="11">
        <v>1768930.33</v>
      </c>
      <c r="K25" s="11">
        <v>1768930.33</v>
      </c>
      <c r="L25" s="11">
        <v>0</v>
      </c>
      <c r="M25" s="11">
        <v>1093010.12</v>
      </c>
      <c r="N25" s="11">
        <v>23733.6</v>
      </c>
      <c r="O25" s="74">
        <v>57.81</v>
      </c>
      <c r="P25" s="74">
        <v>25.85</v>
      </c>
      <c r="Q25" s="74">
        <v>0</v>
      </c>
      <c r="R25" s="74">
        <v>15.97</v>
      </c>
      <c r="S25" s="75">
        <v>0.34</v>
      </c>
    </row>
    <row r="26" spans="1:19" ht="12.75">
      <c r="A26" s="246">
        <v>2</v>
      </c>
      <c r="B26" s="247">
        <v>11</v>
      </c>
      <c r="C26" s="247">
        <v>0</v>
      </c>
      <c r="D26" s="35">
        <v>0</v>
      </c>
      <c r="E26" s="35">
        <v>1</v>
      </c>
      <c r="F26" s="45"/>
      <c r="G26" s="43" t="s">
        <v>297</v>
      </c>
      <c r="H26" s="69">
        <v>6176508.89</v>
      </c>
      <c r="I26" s="60">
        <v>4498689.98</v>
      </c>
      <c r="J26" s="60">
        <v>1162833.3</v>
      </c>
      <c r="K26" s="60">
        <v>1162833.3</v>
      </c>
      <c r="L26" s="60">
        <v>0</v>
      </c>
      <c r="M26" s="60">
        <v>514985.61</v>
      </c>
      <c r="N26" s="60">
        <v>0</v>
      </c>
      <c r="O26" s="85">
        <v>72.83</v>
      </c>
      <c r="P26" s="85">
        <v>18.82</v>
      </c>
      <c r="Q26" s="85">
        <v>0</v>
      </c>
      <c r="R26" s="85">
        <v>8.33</v>
      </c>
      <c r="S26" s="86">
        <v>0</v>
      </c>
    </row>
    <row r="27" spans="1:19" ht="12.75">
      <c r="A27" s="246">
        <v>2</v>
      </c>
      <c r="B27" s="247">
        <v>12</v>
      </c>
      <c r="C27" s="247">
        <v>0</v>
      </c>
      <c r="D27" s="35">
        <v>0</v>
      </c>
      <c r="E27" s="35">
        <v>1</v>
      </c>
      <c r="F27" s="45"/>
      <c r="G27" s="43" t="s">
        <v>298</v>
      </c>
      <c r="H27" s="69">
        <v>6198723.37</v>
      </c>
      <c r="I27" s="60">
        <v>3384079</v>
      </c>
      <c r="J27" s="60">
        <v>2662228.85</v>
      </c>
      <c r="K27" s="60">
        <v>1425780.85</v>
      </c>
      <c r="L27" s="60">
        <v>9000</v>
      </c>
      <c r="M27" s="60">
        <v>143415.52</v>
      </c>
      <c r="N27" s="60">
        <v>0</v>
      </c>
      <c r="O27" s="85">
        <v>54.59</v>
      </c>
      <c r="P27" s="85">
        <v>42.94</v>
      </c>
      <c r="Q27" s="85">
        <v>0.14</v>
      </c>
      <c r="R27" s="85">
        <v>2.31</v>
      </c>
      <c r="S27" s="86">
        <v>0</v>
      </c>
    </row>
    <row r="28" spans="1:19" ht="12.75">
      <c r="A28" s="246">
        <v>2</v>
      </c>
      <c r="B28" s="247">
        <v>13</v>
      </c>
      <c r="C28" s="247">
        <v>0</v>
      </c>
      <c r="D28" s="35">
        <v>0</v>
      </c>
      <c r="E28" s="35">
        <v>1</v>
      </c>
      <c r="F28" s="45"/>
      <c r="G28" s="43" t="s">
        <v>299</v>
      </c>
      <c r="H28" s="69">
        <v>7674682.92</v>
      </c>
      <c r="I28" s="60">
        <v>2977980</v>
      </c>
      <c r="J28" s="60">
        <v>3986101.92</v>
      </c>
      <c r="K28" s="60">
        <v>2027544.33</v>
      </c>
      <c r="L28" s="60">
        <v>0</v>
      </c>
      <c r="M28" s="60">
        <v>710601</v>
      </c>
      <c r="N28" s="60">
        <v>0</v>
      </c>
      <c r="O28" s="85">
        <v>38.8</v>
      </c>
      <c r="P28" s="85">
        <v>51.93</v>
      </c>
      <c r="Q28" s="85">
        <v>0</v>
      </c>
      <c r="R28" s="85">
        <v>9.25</v>
      </c>
      <c r="S28" s="86">
        <v>0</v>
      </c>
    </row>
    <row r="29" spans="1:19" ht="12.75">
      <c r="A29" s="246">
        <v>2</v>
      </c>
      <c r="B29" s="247">
        <v>14</v>
      </c>
      <c r="C29" s="247">
        <v>0</v>
      </c>
      <c r="D29" s="35">
        <v>0</v>
      </c>
      <c r="E29" s="35">
        <v>1</v>
      </c>
      <c r="F29" s="45"/>
      <c r="G29" s="43" t="s">
        <v>300</v>
      </c>
      <c r="H29" s="69">
        <v>9775987.55</v>
      </c>
      <c r="I29" s="60">
        <v>5850837.05</v>
      </c>
      <c r="J29" s="60">
        <v>2977706.97</v>
      </c>
      <c r="K29" s="60">
        <v>123468.97</v>
      </c>
      <c r="L29" s="60">
        <v>0</v>
      </c>
      <c r="M29" s="60">
        <v>947443.53</v>
      </c>
      <c r="N29" s="60">
        <v>0</v>
      </c>
      <c r="O29" s="85">
        <v>59.84</v>
      </c>
      <c r="P29" s="85">
        <v>30.45</v>
      </c>
      <c r="Q29" s="85">
        <v>0</v>
      </c>
      <c r="R29" s="85">
        <v>9.69</v>
      </c>
      <c r="S29" s="86">
        <v>0</v>
      </c>
    </row>
    <row r="30" spans="1:19" ht="12.75">
      <c r="A30" s="246">
        <v>2</v>
      </c>
      <c r="B30" s="247">
        <v>15</v>
      </c>
      <c r="C30" s="247">
        <v>0</v>
      </c>
      <c r="D30" s="35">
        <v>0</v>
      </c>
      <c r="E30" s="35">
        <v>1</v>
      </c>
      <c r="F30" s="45"/>
      <c r="G30" s="43" t="s">
        <v>301</v>
      </c>
      <c r="H30" s="69">
        <v>5971904.32</v>
      </c>
      <c r="I30" s="60">
        <v>4594453.99</v>
      </c>
      <c r="J30" s="60">
        <v>1156806.61</v>
      </c>
      <c r="K30" s="60">
        <v>708193.61</v>
      </c>
      <c r="L30" s="60">
        <v>0</v>
      </c>
      <c r="M30" s="60">
        <v>220643.72</v>
      </c>
      <c r="N30" s="60">
        <v>0</v>
      </c>
      <c r="O30" s="85">
        <v>76.93</v>
      </c>
      <c r="P30" s="85">
        <v>19.37</v>
      </c>
      <c r="Q30" s="85">
        <v>0</v>
      </c>
      <c r="R30" s="85">
        <v>3.69</v>
      </c>
      <c r="S30" s="86">
        <v>0</v>
      </c>
    </row>
    <row r="31" spans="1:19" ht="12.75">
      <c r="A31" s="246">
        <v>2</v>
      </c>
      <c r="B31" s="247">
        <v>16</v>
      </c>
      <c r="C31" s="247">
        <v>0</v>
      </c>
      <c r="D31" s="35">
        <v>0</v>
      </c>
      <c r="E31" s="35">
        <v>1</v>
      </c>
      <c r="F31" s="45"/>
      <c r="G31" s="43" t="s">
        <v>302</v>
      </c>
      <c r="H31" s="69">
        <v>4233093.07</v>
      </c>
      <c r="I31" s="60">
        <v>3453899.79</v>
      </c>
      <c r="J31" s="60">
        <v>527930.35</v>
      </c>
      <c r="K31" s="60">
        <v>1750.35</v>
      </c>
      <c r="L31" s="60">
        <v>0</v>
      </c>
      <c r="M31" s="60">
        <v>251262.93</v>
      </c>
      <c r="N31" s="60">
        <v>0</v>
      </c>
      <c r="O31" s="85">
        <v>81.59</v>
      </c>
      <c r="P31" s="85">
        <v>12.47</v>
      </c>
      <c r="Q31" s="85">
        <v>0</v>
      </c>
      <c r="R31" s="85">
        <v>5.93</v>
      </c>
      <c r="S31" s="86">
        <v>0</v>
      </c>
    </row>
    <row r="32" spans="1:19" ht="12.75">
      <c r="A32" s="246">
        <v>2</v>
      </c>
      <c r="B32" s="247">
        <v>17</v>
      </c>
      <c r="C32" s="247">
        <v>0</v>
      </c>
      <c r="D32" s="35">
        <v>0</v>
      </c>
      <c r="E32" s="35">
        <v>1</v>
      </c>
      <c r="F32" s="45"/>
      <c r="G32" s="43" t="s">
        <v>303</v>
      </c>
      <c r="H32" s="69">
        <v>4942291.83</v>
      </c>
      <c r="I32" s="60">
        <v>3247816.25</v>
      </c>
      <c r="J32" s="60">
        <v>581727.17</v>
      </c>
      <c r="K32" s="60">
        <v>209977.48</v>
      </c>
      <c r="L32" s="60">
        <v>0</v>
      </c>
      <c r="M32" s="60">
        <v>1112748.41</v>
      </c>
      <c r="N32" s="60">
        <v>0</v>
      </c>
      <c r="O32" s="85">
        <v>65.71</v>
      </c>
      <c r="P32" s="85">
        <v>11.77</v>
      </c>
      <c r="Q32" s="85">
        <v>0</v>
      </c>
      <c r="R32" s="85">
        <v>22.51</v>
      </c>
      <c r="S32" s="86">
        <v>0</v>
      </c>
    </row>
    <row r="33" spans="1:19" ht="12.75">
      <c r="A33" s="246">
        <v>2</v>
      </c>
      <c r="B33" s="247">
        <v>18</v>
      </c>
      <c r="C33" s="247">
        <v>0</v>
      </c>
      <c r="D33" s="35">
        <v>0</v>
      </c>
      <c r="E33" s="35">
        <v>1</v>
      </c>
      <c r="F33" s="45"/>
      <c r="G33" s="43" t="s">
        <v>304</v>
      </c>
      <c r="H33" s="69">
        <v>5147322.75</v>
      </c>
      <c r="I33" s="60">
        <v>3444109</v>
      </c>
      <c r="J33" s="60">
        <v>1543604.2</v>
      </c>
      <c r="K33" s="60">
        <v>640709.54</v>
      </c>
      <c r="L33" s="60">
        <v>0</v>
      </c>
      <c r="M33" s="60">
        <v>159609.55</v>
      </c>
      <c r="N33" s="60">
        <v>0</v>
      </c>
      <c r="O33" s="85">
        <v>66.91</v>
      </c>
      <c r="P33" s="85">
        <v>29.98</v>
      </c>
      <c r="Q33" s="85">
        <v>0</v>
      </c>
      <c r="R33" s="85">
        <v>3.1</v>
      </c>
      <c r="S33" s="86">
        <v>0</v>
      </c>
    </row>
    <row r="34" spans="1:19" ht="12.75">
      <c r="A34" s="246">
        <v>2</v>
      </c>
      <c r="B34" s="247">
        <v>19</v>
      </c>
      <c r="C34" s="247">
        <v>0</v>
      </c>
      <c r="D34" s="35">
        <v>0</v>
      </c>
      <c r="E34" s="35">
        <v>1</v>
      </c>
      <c r="F34" s="45"/>
      <c r="G34" s="43" t="s">
        <v>305</v>
      </c>
      <c r="H34" s="69">
        <v>9706627.78</v>
      </c>
      <c r="I34" s="60">
        <v>7399011</v>
      </c>
      <c r="J34" s="60">
        <v>2222953.42</v>
      </c>
      <c r="K34" s="60">
        <v>455223.23</v>
      </c>
      <c r="L34" s="60">
        <v>0</v>
      </c>
      <c r="M34" s="60">
        <v>84663.36</v>
      </c>
      <c r="N34" s="60">
        <v>0</v>
      </c>
      <c r="O34" s="85">
        <v>76.22</v>
      </c>
      <c r="P34" s="85">
        <v>22.9</v>
      </c>
      <c r="Q34" s="85">
        <v>0</v>
      </c>
      <c r="R34" s="85">
        <v>0.87</v>
      </c>
      <c r="S34" s="86">
        <v>0</v>
      </c>
    </row>
    <row r="35" spans="1:19" ht="12.75">
      <c r="A35" s="246">
        <v>2</v>
      </c>
      <c r="B35" s="247">
        <v>20</v>
      </c>
      <c r="C35" s="247">
        <v>0</v>
      </c>
      <c r="D35" s="35">
        <v>0</v>
      </c>
      <c r="E35" s="35">
        <v>1</v>
      </c>
      <c r="F35" s="45"/>
      <c r="G35" s="43" t="s">
        <v>306</v>
      </c>
      <c r="H35" s="69">
        <v>7293999.97</v>
      </c>
      <c r="I35" s="60">
        <v>3639901.22</v>
      </c>
      <c r="J35" s="60">
        <v>2490798.78</v>
      </c>
      <c r="K35" s="60">
        <v>1230034.78</v>
      </c>
      <c r="L35" s="60">
        <v>0</v>
      </c>
      <c r="M35" s="60">
        <v>1163299.97</v>
      </c>
      <c r="N35" s="60">
        <v>0</v>
      </c>
      <c r="O35" s="85">
        <v>49.9</v>
      </c>
      <c r="P35" s="85">
        <v>34.14</v>
      </c>
      <c r="Q35" s="85">
        <v>0</v>
      </c>
      <c r="R35" s="85">
        <v>15.94</v>
      </c>
      <c r="S35" s="86">
        <v>0</v>
      </c>
    </row>
    <row r="36" spans="1:19" ht="12.75">
      <c r="A36" s="246">
        <v>2</v>
      </c>
      <c r="B36" s="247">
        <v>21</v>
      </c>
      <c r="C36" s="247">
        <v>0</v>
      </c>
      <c r="D36" s="35">
        <v>0</v>
      </c>
      <c r="E36" s="35">
        <v>1</v>
      </c>
      <c r="F36" s="45"/>
      <c r="G36" s="43" t="s">
        <v>307</v>
      </c>
      <c r="H36" s="69">
        <v>13476467.5</v>
      </c>
      <c r="I36" s="60">
        <v>10147201.76</v>
      </c>
      <c r="J36" s="60">
        <v>1196596.39</v>
      </c>
      <c r="K36" s="60">
        <v>1008681.39</v>
      </c>
      <c r="L36" s="60">
        <v>35900</v>
      </c>
      <c r="M36" s="60">
        <v>2096769.35</v>
      </c>
      <c r="N36" s="60">
        <v>0</v>
      </c>
      <c r="O36" s="85">
        <v>75.29</v>
      </c>
      <c r="P36" s="85">
        <v>8.87</v>
      </c>
      <c r="Q36" s="85">
        <v>0.26</v>
      </c>
      <c r="R36" s="85">
        <v>15.55</v>
      </c>
      <c r="S36" s="86">
        <v>0</v>
      </c>
    </row>
    <row r="37" spans="1:19" ht="12.75">
      <c r="A37" s="246">
        <v>2</v>
      </c>
      <c r="B37" s="247">
        <v>22</v>
      </c>
      <c r="C37" s="247">
        <v>0</v>
      </c>
      <c r="D37" s="35">
        <v>0</v>
      </c>
      <c r="E37" s="35">
        <v>1</v>
      </c>
      <c r="F37" s="45"/>
      <c r="G37" s="43" t="s">
        <v>308</v>
      </c>
      <c r="H37" s="69">
        <v>6211199.87</v>
      </c>
      <c r="I37" s="60">
        <v>3945832.41</v>
      </c>
      <c r="J37" s="60">
        <v>339574.5</v>
      </c>
      <c r="K37" s="60">
        <v>105574.5</v>
      </c>
      <c r="L37" s="60">
        <v>0.23</v>
      </c>
      <c r="M37" s="60">
        <v>1925792.73</v>
      </c>
      <c r="N37" s="60">
        <v>0</v>
      </c>
      <c r="O37" s="85">
        <v>63.52</v>
      </c>
      <c r="P37" s="85">
        <v>5.46</v>
      </c>
      <c r="Q37" s="85">
        <v>0</v>
      </c>
      <c r="R37" s="85">
        <v>31</v>
      </c>
      <c r="S37" s="86">
        <v>0</v>
      </c>
    </row>
    <row r="38" spans="1:19" ht="12.75">
      <c r="A38" s="246">
        <v>2</v>
      </c>
      <c r="B38" s="247">
        <v>23</v>
      </c>
      <c r="C38" s="247">
        <v>0</v>
      </c>
      <c r="D38" s="35">
        <v>0</v>
      </c>
      <c r="E38" s="35">
        <v>1</v>
      </c>
      <c r="F38" s="45"/>
      <c r="G38" s="43" t="s">
        <v>309</v>
      </c>
      <c r="H38" s="69">
        <v>6676708.2</v>
      </c>
      <c r="I38" s="60">
        <v>5864338.12</v>
      </c>
      <c r="J38" s="60">
        <v>711862.62</v>
      </c>
      <c r="K38" s="60">
        <v>442254.12</v>
      </c>
      <c r="L38" s="60">
        <v>0</v>
      </c>
      <c r="M38" s="60">
        <v>100507.46</v>
      </c>
      <c r="N38" s="60">
        <v>0</v>
      </c>
      <c r="O38" s="85">
        <v>87.83</v>
      </c>
      <c r="P38" s="85">
        <v>10.66</v>
      </c>
      <c r="Q38" s="85">
        <v>0</v>
      </c>
      <c r="R38" s="85">
        <v>1.5</v>
      </c>
      <c r="S38" s="86">
        <v>0</v>
      </c>
    </row>
    <row r="39" spans="1:19" ht="12.75">
      <c r="A39" s="246">
        <v>2</v>
      </c>
      <c r="B39" s="247">
        <v>24</v>
      </c>
      <c r="C39" s="247">
        <v>0</v>
      </c>
      <c r="D39" s="35">
        <v>0</v>
      </c>
      <c r="E39" s="35">
        <v>1</v>
      </c>
      <c r="F39" s="45"/>
      <c r="G39" s="43" t="s">
        <v>310</v>
      </c>
      <c r="H39" s="69">
        <v>9940476.95</v>
      </c>
      <c r="I39" s="60">
        <v>4851613.17</v>
      </c>
      <c r="J39" s="60">
        <v>3762866.03</v>
      </c>
      <c r="K39" s="60">
        <v>346628.5</v>
      </c>
      <c r="L39" s="60">
        <v>0</v>
      </c>
      <c r="M39" s="60">
        <v>1325997.75</v>
      </c>
      <c r="N39" s="60">
        <v>0</v>
      </c>
      <c r="O39" s="85">
        <v>48.8</v>
      </c>
      <c r="P39" s="85">
        <v>37.85</v>
      </c>
      <c r="Q39" s="85">
        <v>0</v>
      </c>
      <c r="R39" s="85">
        <v>13.33</v>
      </c>
      <c r="S39" s="86">
        <v>0</v>
      </c>
    </row>
    <row r="40" spans="1:19" ht="12.75">
      <c r="A40" s="246">
        <v>2</v>
      </c>
      <c r="B40" s="247">
        <v>25</v>
      </c>
      <c r="C40" s="247">
        <v>0</v>
      </c>
      <c r="D40" s="35">
        <v>0</v>
      </c>
      <c r="E40" s="35">
        <v>1</v>
      </c>
      <c r="F40" s="45"/>
      <c r="G40" s="43" t="s">
        <v>311</v>
      </c>
      <c r="H40" s="69">
        <v>8223225.59</v>
      </c>
      <c r="I40" s="60">
        <v>6129804.33</v>
      </c>
      <c r="J40" s="60">
        <v>1938861.26</v>
      </c>
      <c r="K40" s="60">
        <v>377691.39</v>
      </c>
      <c r="L40" s="60">
        <v>0</v>
      </c>
      <c r="M40" s="60">
        <v>154560</v>
      </c>
      <c r="N40" s="60">
        <v>0</v>
      </c>
      <c r="O40" s="85">
        <v>74.54</v>
      </c>
      <c r="P40" s="85">
        <v>23.57</v>
      </c>
      <c r="Q40" s="85">
        <v>0</v>
      </c>
      <c r="R40" s="85">
        <v>1.87</v>
      </c>
      <c r="S40" s="86">
        <v>0</v>
      </c>
    </row>
    <row r="41" spans="1:19" ht="12.75">
      <c r="A41" s="246">
        <v>2</v>
      </c>
      <c r="B41" s="247">
        <v>26</v>
      </c>
      <c r="C41" s="247">
        <v>0</v>
      </c>
      <c r="D41" s="35">
        <v>0</v>
      </c>
      <c r="E41" s="35">
        <v>1</v>
      </c>
      <c r="F41" s="45"/>
      <c r="G41" s="43" t="s">
        <v>312</v>
      </c>
      <c r="H41" s="69">
        <v>3551663.99</v>
      </c>
      <c r="I41" s="60">
        <v>3341129.5</v>
      </c>
      <c r="J41" s="60">
        <v>19291.86</v>
      </c>
      <c r="K41" s="60">
        <v>19291.86</v>
      </c>
      <c r="L41" s="60">
        <v>0</v>
      </c>
      <c r="M41" s="60">
        <v>191242.63</v>
      </c>
      <c r="N41" s="60">
        <v>0</v>
      </c>
      <c r="O41" s="85">
        <v>94.07</v>
      </c>
      <c r="P41" s="85">
        <v>0.54</v>
      </c>
      <c r="Q41" s="85">
        <v>0</v>
      </c>
      <c r="R41" s="85">
        <v>5.38</v>
      </c>
      <c r="S41" s="86">
        <v>0</v>
      </c>
    </row>
    <row r="42" spans="1:19" s="105" customFormat="1" ht="15">
      <c r="A42" s="248"/>
      <c r="B42" s="249"/>
      <c r="C42" s="249"/>
      <c r="D42" s="112"/>
      <c r="E42" s="112"/>
      <c r="F42" s="113" t="s">
        <v>313</v>
      </c>
      <c r="G42" s="114"/>
      <c r="H42" s="116">
        <v>332854647.71000004</v>
      </c>
      <c r="I42" s="116">
        <v>94282263.91</v>
      </c>
      <c r="J42" s="116">
        <v>225885273.43</v>
      </c>
      <c r="K42" s="116">
        <v>201625637.53</v>
      </c>
      <c r="L42" s="116">
        <v>244720</v>
      </c>
      <c r="M42" s="116">
        <v>11944153.370000001</v>
      </c>
      <c r="N42" s="116">
        <v>498237</v>
      </c>
      <c r="O42" s="142">
        <v>28.325355995071916</v>
      </c>
      <c r="P42" s="142">
        <v>67.8630372098042</v>
      </c>
      <c r="Q42" s="142">
        <v>0.07352158117173492</v>
      </c>
      <c r="R42" s="142">
        <v>3.58839915626065</v>
      </c>
      <c r="S42" s="143">
        <v>0.14968605769149107</v>
      </c>
    </row>
    <row r="43" spans="1:19" ht="12.75">
      <c r="A43" s="246">
        <v>2</v>
      </c>
      <c r="B43" s="247">
        <v>61</v>
      </c>
      <c r="C43" s="247">
        <v>0</v>
      </c>
      <c r="D43" s="35">
        <v>0</v>
      </c>
      <c r="E43" s="35">
        <v>2</v>
      </c>
      <c r="F43" s="45"/>
      <c r="G43" s="43" t="s">
        <v>314</v>
      </c>
      <c r="H43" s="69">
        <v>40769404.02</v>
      </c>
      <c r="I43" s="60">
        <v>14339568.27</v>
      </c>
      <c r="J43" s="60">
        <v>24052126.36</v>
      </c>
      <c r="K43" s="60">
        <v>19560776.46</v>
      </c>
      <c r="L43" s="60">
        <v>5500</v>
      </c>
      <c r="M43" s="60">
        <v>2344342.39</v>
      </c>
      <c r="N43" s="60">
        <v>27867</v>
      </c>
      <c r="O43" s="85">
        <v>35.17</v>
      </c>
      <c r="P43" s="85">
        <v>58.99</v>
      </c>
      <c r="Q43" s="85">
        <v>0.01</v>
      </c>
      <c r="R43" s="85">
        <v>5.75</v>
      </c>
      <c r="S43" s="86">
        <v>0.06</v>
      </c>
    </row>
    <row r="44" spans="1:19" ht="12.75">
      <c r="A44" s="246">
        <v>2</v>
      </c>
      <c r="B44" s="247">
        <v>62</v>
      </c>
      <c r="C44" s="247">
        <v>0</v>
      </c>
      <c r="D44" s="35">
        <v>0</v>
      </c>
      <c r="E44" s="35">
        <v>2</v>
      </c>
      <c r="F44" s="45"/>
      <c r="G44" s="43" t="s">
        <v>315</v>
      </c>
      <c r="H44" s="69">
        <v>27902506.42</v>
      </c>
      <c r="I44" s="60">
        <v>17323490.7</v>
      </c>
      <c r="J44" s="60">
        <v>9384130.39</v>
      </c>
      <c r="K44" s="60">
        <v>3084124.39</v>
      </c>
      <c r="L44" s="60">
        <v>55410</v>
      </c>
      <c r="M44" s="60">
        <v>669105.33</v>
      </c>
      <c r="N44" s="60">
        <v>470370</v>
      </c>
      <c r="O44" s="85">
        <v>62.08</v>
      </c>
      <c r="P44" s="85">
        <v>33.63</v>
      </c>
      <c r="Q44" s="85">
        <v>0.19</v>
      </c>
      <c r="R44" s="85">
        <v>2.39</v>
      </c>
      <c r="S44" s="86">
        <v>1.68</v>
      </c>
    </row>
    <row r="45" spans="1:19" ht="12.75">
      <c r="A45" s="246">
        <v>2</v>
      </c>
      <c r="B45" s="247">
        <v>64</v>
      </c>
      <c r="C45" s="247">
        <v>0</v>
      </c>
      <c r="D45" s="35">
        <v>0</v>
      </c>
      <c r="E45" s="35">
        <v>2</v>
      </c>
      <c r="F45" s="45"/>
      <c r="G45" s="43" t="s">
        <v>316</v>
      </c>
      <c r="H45" s="69">
        <v>264182737.27</v>
      </c>
      <c r="I45" s="60">
        <v>62619204.94</v>
      </c>
      <c r="J45" s="60">
        <v>192449016.68</v>
      </c>
      <c r="K45" s="60">
        <v>178980736.68</v>
      </c>
      <c r="L45" s="60">
        <v>183810</v>
      </c>
      <c r="M45" s="60">
        <v>8930705.65</v>
      </c>
      <c r="N45" s="60">
        <v>0</v>
      </c>
      <c r="O45" s="85">
        <v>23.7</v>
      </c>
      <c r="P45" s="85">
        <v>72.84</v>
      </c>
      <c r="Q45" s="85">
        <v>0.06</v>
      </c>
      <c r="R45" s="85">
        <v>3.38</v>
      </c>
      <c r="S45" s="86">
        <v>0</v>
      </c>
    </row>
    <row r="46" spans="1:19" s="105" customFormat="1" ht="15">
      <c r="A46" s="248"/>
      <c r="B46" s="249"/>
      <c r="C46" s="249"/>
      <c r="D46" s="112"/>
      <c r="E46" s="112"/>
      <c r="F46" s="113" t="s">
        <v>317</v>
      </c>
      <c r="G46" s="114"/>
      <c r="H46" s="116">
        <v>580818288.3999999</v>
      </c>
      <c r="I46" s="116">
        <v>288390725.04999995</v>
      </c>
      <c r="J46" s="116">
        <v>269660260</v>
      </c>
      <c r="K46" s="116">
        <v>164402734.23999998</v>
      </c>
      <c r="L46" s="116">
        <v>457637</v>
      </c>
      <c r="M46" s="116">
        <v>19359226.42</v>
      </c>
      <c r="N46" s="116">
        <v>2950439.93</v>
      </c>
      <c r="O46" s="142">
        <v>49.65248698425799</v>
      </c>
      <c r="P46" s="142">
        <v>46.427646199440865</v>
      </c>
      <c r="Q46" s="142">
        <v>0.0787917682930867</v>
      </c>
      <c r="R46" s="142">
        <v>3.333095187710003</v>
      </c>
      <c r="S46" s="143">
        <v>0.5079798602980768</v>
      </c>
    </row>
    <row r="47" spans="1:19" s="105" customFormat="1" ht="15">
      <c r="A47" s="248"/>
      <c r="B47" s="249"/>
      <c r="C47" s="249"/>
      <c r="D47" s="112"/>
      <c r="E47" s="112"/>
      <c r="F47" s="113" t="s">
        <v>318</v>
      </c>
      <c r="G47" s="114"/>
      <c r="H47" s="116">
        <v>196173607.04999998</v>
      </c>
      <c r="I47" s="116">
        <v>90732964.44999999</v>
      </c>
      <c r="J47" s="116">
        <v>93529052.35</v>
      </c>
      <c r="K47" s="116">
        <v>51943062.00999999</v>
      </c>
      <c r="L47" s="116">
        <v>323421</v>
      </c>
      <c r="M47" s="116">
        <v>11050074.17</v>
      </c>
      <c r="N47" s="116">
        <v>538095.0800000001</v>
      </c>
      <c r="O47" s="142">
        <v>46.25136164564396</v>
      </c>
      <c r="P47" s="142">
        <v>47.67667463348506</v>
      </c>
      <c r="Q47" s="142">
        <v>0.16486468534860943</v>
      </c>
      <c r="R47" s="142">
        <v>5.632803686575228</v>
      </c>
      <c r="S47" s="143">
        <v>0.2742953489471458</v>
      </c>
    </row>
    <row r="48" spans="1:19" ht="12.75">
      <c r="A48" s="246">
        <v>2</v>
      </c>
      <c r="B48" s="247">
        <v>2</v>
      </c>
      <c r="C48" s="247">
        <v>1</v>
      </c>
      <c r="D48" s="35">
        <v>1</v>
      </c>
      <c r="E48" s="35">
        <v>0</v>
      </c>
      <c r="F48" s="45"/>
      <c r="G48" s="43" t="s">
        <v>319</v>
      </c>
      <c r="H48" s="69">
        <v>8877784.75</v>
      </c>
      <c r="I48" s="60">
        <v>4077143.64</v>
      </c>
      <c r="J48" s="60">
        <v>2696511.63</v>
      </c>
      <c r="K48" s="60">
        <v>1616041.94</v>
      </c>
      <c r="L48" s="60">
        <v>50050</v>
      </c>
      <c r="M48" s="60">
        <v>2051079.48</v>
      </c>
      <c r="N48" s="60">
        <v>3000</v>
      </c>
      <c r="O48" s="85">
        <v>45.92</v>
      </c>
      <c r="P48" s="85">
        <v>30.37</v>
      </c>
      <c r="Q48" s="85">
        <v>0.56</v>
      </c>
      <c r="R48" s="85">
        <v>23.1</v>
      </c>
      <c r="S48" s="86">
        <v>0.03</v>
      </c>
    </row>
    <row r="49" spans="1:19" ht="12.75">
      <c r="A49" s="246">
        <v>2</v>
      </c>
      <c r="B49" s="247">
        <v>21</v>
      </c>
      <c r="C49" s="247">
        <v>1</v>
      </c>
      <c r="D49" s="35">
        <v>1</v>
      </c>
      <c r="E49" s="35">
        <v>0</v>
      </c>
      <c r="F49" s="45"/>
      <c r="G49" s="43" t="s">
        <v>320</v>
      </c>
      <c r="H49" s="69">
        <v>7173312.71</v>
      </c>
      <c r="I49" s="60">
        <v>2485908.16</v>
      </c>
      <c r="J49" s="60">
        <v>4687404.55</v>
      </c>
      <c r="K49" s="60">
        <v>3571190.55</v>
      </c>
      <c r="L49" s="60">
        <v>0</v>
      </c>
      <c r="M49" s="60">
        <v>0</v>
      </c>
      <c r="N49" s="60">
        <v>0</v>
      </c>
      <c r="O49" s="85">
        <v>34.65</v>
      </c>
      <c r="P49" s="85">
        <v>65.34</v>
      </c>
      <c r="Q49" s="85">
        <v>0</v>
      </c>
      <c r="R49" s="85">
        <v>0</v>
      </c>
      <c r="S49" s="86">
        <v>0</v>
      </c>
    </row>
    <row r="50" spans="1:19" ht="12.75">
      <c r="A50" s="246">
        <v>2</v>
      </c>
      <c r="B50" s="247">
        <v>1</v>
      </c>
      <c r="C50" s="247">
        <v>1</v>
      </c>
      <c r="D50" s="35">
        <v>1</v>
      </c>
      <c r="E50" s="35">
        <v>0</v>
      </c>
      <c r="F50" s="45"/>
      <c r="G50" s="43" t="s">
        <v>321</v>
      </c>
      <c r="H50" s="69">
        <v>7980483.05</v>
      </c>
      <c r="I50" s="60">
        <v>4396431.04</v>
      </c>
      <c r="J50" s="60">
        <v>3099514.45</v>
      </c>
      <c r="K50" s="60">
        <v>1597930.45</v>
      </c>
      <c r="L50" s="60">
        <v>66500</v>
      </c>
      <c r="M50" s="60">
        <v>368037.56</v>
      </c>
      <c r="N50" s="60">
        <v>50000</v>
      </c>
      <c r="O50" s="85">
        <v>55.08</v>
      </c>
      <c r="P50" s="85">
        <v>38.83</v>
      </c>
      <c r="Q50" s="85">
        <v>0.83</v>
      </c>
      <c r="R50" s="85">
        <v>4.61</v>
      </c>
      <c r="S50" s="86">
        <v>0.62</v>
      </c>
    </row>
    <row r="51" spans="1:19" ht="12.75">
      <c r="A51" s="246">
        <v>2</v>
      </c>
      <c r="B51" s="247">
        <v>9</v>
      </c>
      <c r="C51" s="247">
        <v>1</v>
      </c>
      <c r="D51" s="35">
        <v>1</v>
      </c>
      <c r="E51" s="35">
        <v>0</v>
      </c>
      <c r="F51" s="45"/>
      <c r="G51" s="43" t="s">
        <v>322</v>
      </c>
      <c r="H51" s="69">
        <v>4503618.91</v>
      </c>
      <c r="I51" s="60">
        <v>1652650.22</v>
      </c>
      <c r="J51" s="60">
        <v>2428331.11</v>
      </c>
      <c r="K51" s="60">
        <v>1783670.11</v>
      </c>
      <c r="L51" s="60">
        <v>0</v>
      </c>
      <c r="M51" s="60">
        <v>401037.58</v>
      </c>
      <c r="N51" s="60">
        <v>21600</v>
      </c>
      <c r="O51" s="85">
        <v>36.69</v>
      </c>
      <c r="P51" s="85">
        <v>53.91</v>
      </c>
      <c r="Q51" s="85">
        <v>0</v>
      </c>
      <c r="R51" s="85">
        <v>8.9</v>
      </c>
      <c r="S51" s="86">
        <v>0.47</v>
      </c>
    </row>
    <row r="52" spans="1:19" ht="12.75">
      <c r="A52" s="246">
        <v>2</v>
      </c>
      <c r="B52" s="247">
        <v>8</v>
      </c>
      <c r="C52" s="247">
        <v>1</v>
      </c>
      <c r="D52" s="35">
        <v>1</v>
      </c>
      <c r="E52" s="35">
        <v>0</v>
      </c>
      <c r="F52" s="45"/>
      <c r="G52" s="43" t="s">
        <v>323</v>
      </c>
      <c r="H52" s="69">
        <v>1626177.85</v>
      </c>
      <c r="I52" s="60">
        <v>606134.53</v>
      </c>
      <c r="J52" s="60">
        <v>903740.94</v>
      </c>
      <c r="K52" s="60">
        <v>28941.02</v>
      </c>
      <c r="L52" s="60">
        <v>550</v>
      </c>
      <c r="M52" s="60">
        <v>115752.38</v>
      </c>
      <c r="N52" s="60">
        <v>0</v>
      </c>
      <c r="O52" s="85">
        <v>37.27</v>
      </c>
      <c r="P52" s="85">
        <v>55.57</v>
      </c>
      <c r="Q52" s="85">
        <v>0.03</v>
      </c>
      <c r="R52" s="85">
        <v>7.11</v>
      </c>
      <c r="S52" s="86">
        <v>0</v>
      </c>
    </row>
    <row r="53" spans="1:19" ht="12.75">
      <c r="A53" s="246">
        <v>2</v>
      </c>
      <c r="B53" s="247">
        <v>2</v>
      </c>
      <c r="C53" s="247">
        <v>2</v>
      </c>
      <c r="D53" s="35">
        <v>1</v>
      </c>
      <c r="E53" s="35">
        <v>0</v>
      </c>
      <c r="F53" s="45"/>
      <c r="G53" s="43" t="s">
        <v>324</v>
      </c>
      <c r="H53" s="69">
        <v>11009768.32</v>
      </c>
      <c r="I53" s="60">
        <v>4272947.43</v>
      </c>
      <c r="J53" s="60">
        <v>6560458.11</v>
      </c>
      <c r="K53" s="60">
        <v>4481595.75</v>
      </c>
      <c r="L53" s="60">
        <v>0</v>
      </c>
      <c r="M53" s="60">
        <v>174802.78</v>
      </c>
      <c r="N53" s="60">
        <v>1560</v>
      </c>
      <c r="O53" s="85">
        <v>38.81</v>
      </c>
      <c r="P53" s="85">
        <v>59.58</v>
      </c>
      <c r="Q53" s="85">
        <v>0</v>
      </c>
      <c r="R53" s="85">
        <v>1.58</v>
      </c>
      <c r="S53" s="86">
        <v>0.01</v>
      </c>
    </row>
    <row r="54" spans="1:19" ht="12.75">
      <c r="A54" s="246">
        <v>2</v>
      </c>
      <c r="B54" s="247">
        <v>3</v>
      </c>
      <c r="C54" s="247">
        <v>1</v>
      </c>
      <c r="D54" s="35">
        <v>1</v>
      </c>
      <c r="E54" s="35">
        <v>0</v>
      </c>
      <c r="F54" s="45"/>
      <c r="G54" s="43" t="s">
        <v>325</v>
      </c>
      <c r="H54" s="69">
        <v>10560065.88</v>
      </c>
      <c r="I54" s="60">
        <v>6949886.14</v>
      </c>
      <c r="J54" s="60">
        <v>3019615.78</v>
      </c>
      <c r="K54" s="60">
        <v>1304488.78</v>
      </c>
      <c r="L54" s="60">
        <v>12664</v>
      </c>
      <c r="M54" s="60">
        <v>577899.96</v>
      </c>
      <c r="N54" s="60">
        <v>0</v>
      </c>
      <c r="O54" s="85">
        <v>65.81</v>
      </c>
      <c r="P54" s="85">
        <v>28.59</v>
      </c>
      <c r="Q54" s="85">
        <v>0.11</v>
      </c>
      <c r="R54" s="85">
        <v>5.47</v>
      </c>
      <c r="S54" s="86">
        <v>0</v>
      </c>
    </row>
    <row r="55" spans="1:19" ht="12.75">
      <c r="A55" s="246">
        <v>2</v>
      </c>
      <c r="B55" s="247">
        <v>5</v>
      </c>
      <c r="C55" s="247">
        <v>1</v>
      </c>
      <c r="D55" s="35">
        <v>1</v>
      </c>
      <c r="E55" s="35">
        <v>0</v>
      </c>
      <c r="F55" s="45"/>
      <c r="G55" s="43" t="s">
        <v>326</v>
      </c>
      <c r="H55" s="69">
        <v>4447190.86</v>
      </c>
      <c r="I55" s="60">
        <v>2527940.62</v>
      </c>
      <c r="J55" s="60">
        <v>1805252.79</v>
      </c>
      <c r="K55" s="60">
        <v>892966.79</v>
      </c>
      <c r="L55" s="60">
        <v>4250</v>
      </c>
      <c r="M55" s="60">
        <v>109747.45</v>
      </c>
      <c r="N55" s="60">
        <v>0</v>
      </c>
      <c r="O55" s="85">
        <v>56.84</v>
      </c>
      <c r="P55" s="85">
        <v>40.59</v>
      </c>
      <c r="Q55" s="85">
        <v>0.09</v>
      </c>
      <c r="R55" s="85">
        <v>2.46</v>
      </c>
      <c r="S55" s="86">
        <v>0</v>
      </c>
    </row>
    <row r="56" spans="1:19" ht="12.75">
      <c r="A56" s="246">
        <v>2</v>
      </c>
      <c r="B56" s="247">
        <v>21</v>
      </c>
      <c r="C56" s="247">
        <v>2</v>
      </c>
      <c r="D56" s="35">
        <v>1</v>
      </c>
      <c r="E56" s="35">
        <v>0</v>
      </c>
      <c r="F56" s="45"/>
      <c r="G56" s="43" t="s">
        <v>327</v>
      </c>
      <c r="H56" s="69">
        <v>2744520.76</v>
      </c>
      <c r="I56" s="60">
        <v>641791.5</v>
      </c>
      <c r="J56" s="60">
        <v>2102729.26</v>
      </c>
      <c r="K56" s="60">
        <v>1533921.26</v>
      </c>
      <c r="L56" s="60">
        <v>0</v>
      </c>
      <c r="M56" s="60">
        <v>0</v>
      </c>
      <c r="N56" s="60">
        <v>0</v>
      </c>
      <c r="O56" s="85">
        <v>23.38</v>
      </c>
      <c r="P56" s="85">
        <v>76.61</v>
      </c>
      <c r="Q56" s="85">
        <v>0</v>
      </c>
      <c r="R56" s="85">
        <v>0</v>
      </c>
      <c r="S56" s="86">
        <v>0</v>
      </c>
    </row>
    <row r="57" spans="1:19" ht="12.75">
      <c r="A57" s="246">
        <v>2</v>
      </c>
      <c r="B57" s="247">
        <v>7</v>
      </c>
      <c r="C57" s="247">
        <v>1</v>
      </c>
      <c r="D57" s="35">
        <v>1</v>
      </c>
      <c r="E57" s="35">
        <v>0</v>
      </c>
      <c r="F57" s="45"/>
      <c r="G57" s="43" t="s">
        <v>328</v>
      </c>
      <c r="H57" s="69">
        <v>4117164.12</v>
      </c>
      <c r="I57" s="60">
        <v>2827331.12</v>
      </c>
      <c r="J57" s="60">
        <v>1288833</v>
      </c>
      <c r="K57" s="60">
        <v>180000</v>
      </c>
      <c r="L57" s="60">
        <v>1000</v>
      </c>
      <c r="M57" s="60">
        <v>0</v>
      </c>
      <c r="N57" s="60">
        <v>0</v>
      </c>
      <c r="O57" s="85">
        <v>68.67</v>
      </c>
      <c r="P57" s="85">
        <v>31.3</v>
      </c>
      <c r="Q57" s="85">
        <v>0.02</v>
      </c>
      <c r="R57" s="85">
        <v>0</v>
      </c>
      <c r="S57" s="86">
        <v>0</v>
      </c>
    </row>
    <row r="58" spans="1:19" ht="12.75">
      <c r="A58" s="246">
        <v>2</v>
      </c>
      <c r="B58" s="247">
        <v>6</v>
      </c>
      <c r="C58" s="247">
        <v>1</v>
      </c>
      <c r="D58" s="35">
        <v>1</v>
      </c>
      <c r="E58" s="35">
        <v>0</v>
      </c>
      <c r="F58" s="45"/>
      <c r="G58" s="43" t="s">
        <v>329</v>
      </c>
      <c r="H58" s="69">
        <v>748517</v>
      </c>
      <c r="I58" s="60">
        <v>499645</v>
      </c>
      <c r="J58" s="60">
        <v>178872</v>
      </c>
      <c r="K58" s="60">
        <v>0</v>
      </c>
      <c r="L58" s="60">
        <v>0</v>
      </c>
      <c r="M58" s="60">
        <v>70000</v>
      </c>
      <c r="N58" s="60">
        <v>0</v>
      </c>
      <c r="O58" s="85">
        <v>66.75</v>
      </c>
      <c r="P58" s="85">
        <v>23.89</v>
      </c>
      <c r="Q58" s="85">
        <v>0</v>
      </c>
      <c r="R58" s="85">
        <v>9.35</v>
      </c>
      <c r="S58" s="86">
        <v>0</v>
      </c>
    </row>
    <row r="59" spans="1:19" ht="12.75">
      <c r="A59" s="246">
        <v>2</v>
      </c>
      <c r="B59" s="247">
        <v>8</v>
      </c>
      <c r="C59" s="247">
        <v>2</v>
      </c>
      <c r="D59" s="35">
        <v>1</v>
      </c>
      <c r="E59" s="35">
        <v>0</v>
      </c>
      <c r="F59" s="45"/>
      <c r="G59" s="43" t="s">
        <v>330</v>
      </c>
      <c r="H59" s="69">
        <v>6704545.03</v>
      </c>
      <c r="I59" s="60">
        <v>2944262.71</v>
      </c>
      <c r="J59" s="60">
        <v>3704892.44</v>
      </c>
      <c r="K59" s="60">
        <v>1857192.44</v>
      </c>
      <c r="L59" s="60">
        <v>12727</v>
      </c>
      <c r="M59" s="60">
        <v>42662.88</v>
      </c>
      <c r="N59" s="60">
        <v>0</v>
      </c>
      <c r="O59" s="85">
        <v>43.91</v>
      </c>
      <c r="P59" s="85">
        <v>55.25</v>
      </c>
      <c r="Q59" s="85">
        <v>0.18</v>
      </c>
      <c r="R59" s="85">
        <v>0.63</v>
      </c>
      <c r="S59" s="86">
        <v>0</v>
      </c>
    </row>
    <row r="60" spans="1:19" ht="12.75">
      <c r="A60" s="246">
        <v>2</v>
      </c>
      <c r="B60" s="247">
        <v>6</v>
      </c>
      <c r="C60" s="247">
        <v>2</v>
      </c>
      <c r="D60" s="35">
        <v>1</v>
      </c>
      <c r="E60" s="35">
        <v>0</v>
      </c>
      <c r="F60" s="45"/>
      <c r="G60" s="43" t="s">
        <v>331</v>
      </c>
      <c r="H60" s="69">
        <v>3827544.86</v>
      </c>
      <c r="I60" s="60">
        <v>1858836.53</v>
      </c>
      <c r="J60" s="60">
        <v>1912498.33</v>
      </c>
      <c r="K60" s="60">
        <v>1045112.33</v>
      </c>
      <c r="L60" s="60">
        <v>15000</v>
      </c>
      <c r="M60" s="60">
        <v>41210</v>
      </c>
      <c r="N60" s="60">
        <v>0</v>
      </c>
      <c r="O60" s="85">
        <v>48.56</v>
      </c>
      <c r="P60" s="85">
        <v>49.96</v>
      </c>
      <c r="Q60" s="85">
        <v>0.39</v>
      </c>
      <c r="R60" s="85">
        <v>1.07</v>
      </c>
      <c r="S60" s="86">
        <v>0</v>
      </c>
    </row>
    <row r="61" spans="1:19" ht="12.75">
      <c r="A61" s="246">
        <v>2</v>
      </c>
      <c r="B61" s="247">
        <v>8</v>
      </c>
      <c r="C61" s="247">
        <v>3</v>
      </c>
      <c r="D61" s="35">
        <v>1</v>
      </c>
      <c r="E61" s="35">
        <v>0</v>
      </c>
      <c r="F61" s="45"/>
      <c r="G61" s="43" t="s">
        <v>332</v>
      </c>
      <c r="H61" s="69">
        <v>4557841.03</v>
      </c>
      <c r="I61" s="60">
        <v>825433.79</v>
      </c>
      <c r="J61" s="60">
        <v>3609506.24</v>
      </c>
      <c r="K61" s="60">
        <v>2000422.75</v>
      </c>
      <c r="L61" s="60">
        <v>500</v>
      </c>
      <c r="M61" s="60">
        <v>102401</v>
      </c>
      <c r="N61" s="60">
        <v>20000</v>
      </c>
      <c r="O61" s="85">
        <v>18.11</v>
      </c>
      <c r="P61" s="85">
        <v>79.19</v>
      </c>
      <c r="Q61" s="85">
        <v>0.01</v>
      </c>
      <c r="R61" s="85">
        <v>2.24</v>
      </c>
      <c r="S61" s="86">
        <v>0.43</v>
      </c>
    </row>
    <row r="62" spans="1:19" ht="12.75">
      <c r="A62" s="246">
        <v>2</v>
      </c>
      <c r="B62" s="247">
        <v>10</v>
      </c>
      <c r="C62" s="247">
        <v>1</v>
      </c>
      <c r="D62" s="35">
        <v>1</v>
      </c>
      <c r="E62" s="35">
        <v>0</v>
      </c>
      <c r="F62" s="45"/>
      <c r="G62" s="43" t="s">
        <v>333</v>
      </c>
      <c r="H62" s="69">
        <v>5765057.47</v>
      </c>
      <c r="I62" s="60">
        <v>2724858.97</v>
      </c>
      <c r="J62" s="60">
        <v>646126</v>
      </c>
      <c r="K62" s="60">
        <v>0</v>
      </c>
      <c r="L62" s="60">
        <v>8900</v>
      </c>
      <c r="M62" s="60">
        <v>2385172.5</v>
      </c>
      <c r="N62" s="60">
        <v>0</v>
      </c>
      <c r="O62" s="85">
        <v>47.26</v>
      </c>
      <c r="P62" s="85">
        <v>11.2</v>
      </c>
      <c r="Q62" s="85">
        <v>0.15</v>
      </c>
      <c r="R62" s="85">
        <v>41.37</v>
      </c>
      <c r="S62" s="86">
        <v>0</v>
      </c>
    </row>
    <row r="63" spans="1:19" ht="12.75">
      <c r="A63" s="246">
        <v>2</v>
      </c>
      <c r="B63" s="247">
        <v>11</v>
      </c>
      <c r="C63" s="247">
        <v>1</v>
      </c>
      <c r="D63" s="35">
        <v>1</v>
      </c>
      <c r="E63" s="35">
        <v>0</v>
      </c>
      <c r="F63" s="45"/>
      <c r="G63" s="43" t="s">
        <v>334</v>
      </c>
      <c r="H63" s="69">
        <v>14748025.76</v>
      </c>
      <c r="I63" s="60">
        <v>6404298.97</v>
      </c>
      <c r="J63" s="60">
        <v>5825561.57</v>
      </c>
      <c r="K63" s="60">
        <v>3698902.77</v>
      </c>
      <c r="L63" s="60">
        <v>3000</v>
      </c>
      <c r="M63" s="60">
        <v>2515165.22</v>
      </c>
      <c r="N63" s="60">
        <v>0</v>
      </c>
      <c r="O63" s="85">
        <v>43.42</v>
      </c>
      <c r="P63" s="85">
        <v>39.5</v>
      </c>
      <c r="Q63" s="85">
        <v>0.02</v>
      </c>
      <c r="R63" s="85">
        <v>17.05</v>
      </c>
      <c r="S63" s="86">
        <v>0</v>
      </c>
    </row>
    <row r="64" spans="1:19" ht="12.75">
      <c r="A64" s="246">
        <v>2</v>
      </c>
      <c r="B64" s="247">
        <v>8</v>
      </c>
      <c r="C64" s="247">
        <v>4</v>
      </c>
      <c r="D64" s="35">
        <v>1</v>
      </c>
      <c r="E64" s="35">
        <v>0</v>
      </c>
      <c r="F64" s="45"/>
      <c r="G64" s="43" t="s">
        <v>335</v>
      </c>
      <c r="H64" s="69">
        <v>5148885.29</v>
      </c>
      <c r="I64" s="60">
        <v>2446660.32</v>
      </c>
      <c r="J64" s="60">
        <v>2652824.97</v>
      </c>
      <c r="K64" s="60">
        <v>1684292.97</v>
      </c>
      <c r="L64" s="60">
        <v>0</v>
      </c>
      <c r="M64" s="60">
        <v>49400</v>
      </c>
      <c r="N64" s="60">
        <v>0</v>
      </c>
      <c r="O64" s="85">
        <v>47.51</v>
      </c>
      <c r="P64" s="85">
        <v>51.52</v>
      </c>
      <c r="Q64" s="85">
        <v>0</v>
      </c>
      <c r="R64" s="85">
        <v>0.95</v>
      </c>
      <c r="S64" s="86">
        <v>0</v>
      </c>
    </row>
    <row r="65" spans="1:19" ht="12.75">
      <c r="A65" s="246">
        <v>2</v>
      </c>
      <c r="B65" s="247">
        <v>14</v>
      </c>
      <c r="C65" s="247">
        <v>1</v>
      </c>
      <c r="D65" s="35">
        <v>1</v>
      </c>
      <c r="E65" s="35">
        <v>0</v>
      </c>
      <c r="F65" s="45"/>
      <c r="G65" s="43" t="s">
        <v>336</v>
      </c>
      <c r="H65" s="69">
        <v>6147850.68</v>
      </c>
      <c r="I65" s="60">
        <v>4182092.04</v>
      </c>
      <c r="J65" s="60">
        <v>1645307.64</v>
      </c>
      <c r="K65" s="60">
        <v>690888.64</v>
      </c>
      <c r="L65" s="60">
        <v>4500</v>
      </c>
      <c r="M65" s="60">
        <v>300951</v>
      </c>
      <c r="N65" s="60">
        <v>15000</v>
      </c>
      <c r="O65" s="85">
        <v>68.02</v>
      </c>
      <c r="P65" s="85">
        <v>26.76</v>
      </c>
      <c r="Q65" s="85">
        <v>0.07</v>
      </c>
      <c r="R65" s="85">
        <v>4.89</v>
      </c>
      <c r="S65" s="86">
        <v>0.24</v>
      </c>
    </row>
    <row r="66" spans="1:19" ht="12.75">
      <c r="A66" s="246">
        <v>2</v>
      </c>
      <c r="B66" s="247">
        <v>15</v>
      </c>
      <c r="C66" s="247">
        <v>1</v>
      </c>
      <c r="D66" s="35">
        <v>1</v>
      </c>
      <c r="E66" s="35">
        <v>0</v>
      </c>
      <c r="F66" s="45"/>
      <c r="G66" s="43" t="s">
        <v>337</v>
      </c>
      <c r="H66" s="69">
        <v>5251722</v>
      </c>
      <c r="I66" s="60">
        <v>2949989.27</v>
      </c>
      <c r="J66" s="60">
        <v>1902916.66</v>
      </c>
      <c r="K66" s="60">
        <v>1153646.66</v>
      </c>
      <c r="L66" s="60">
        <v>9750</v>
      </c>
      <c r="M66" s="60">
        <v>53431.07</v>
      </c>
      <c r="N66" s="60">
        <v>335635</v>
      </c>
      <c r="O66" s="85">
        <v>56.17</v>
      </c>
      <c r="P66" s="85">
        <v>36.23</v>
      </c>
      <c r="Q66" s="85">
        <v>0.18</v>
      </c>
      <c r="R66" s="85">
        <v>1.01</v>
      </c>
      <c r="S66" s="86">
        <v>6.39</v>
      </c>
    </row>
    <row r="67" spans="1:19" ht="12.75">
      <c r="A67" s="246">
        <v>2</v>
      </c>
      <c r="B67" s="247">
        <v>6</v>
      </c>
      <c r="C67" s="247">
        <v>3</v>
      </c>
      <c r="D67" s="35">
        <v>1</v>
      </c>
      <c r="E67" s="35">
        <v>0</v>
      </c>
      <c r="F67" s="45"/>
      <c r="G67" s="43" t="s">
        <v>338</v>
      </c>
      <c r="H67" s="69">
        <v>1247486.07</v>
      </c>
      <c r="I67" s="60">
        <v>800687.33</v>
      </c>
      <c r="J67" s="60">
        <v>446798.74</v>
      </c>
      <c r="K67" s="60">
        <v>43825.74</v>
      </c>
      <c r="L67" s="60">
        <v>0</v>
      </c>
      <c r="M67" s="60">
        <v>0</v>
      </c>
      <c r="N67" s="60">
        <v>0</v>
      </c>
      <c r="O67" s="85">
        <v>64.18</v>
      </c>
      <c r="P67" s="85">
        <v>35.81</v>
      </c>
      <c r="Q67" s="85">
        <v>0</v>
      </c>
      <c r="R67" s="85">
        <v>0</v>
      </c>
      <c r="S67" s="86">
        <v>0</v>
      </c>
    </row>
    <row r="68" spans="1:19" ht="12.75">
      <c r="A68" s="246">
        <v>2</v>
      </c>
      <c r="B68" s="247">
        <v>2</v>
      </c>
      <c r="C68" s="247">
        <v>3</v>
      </c>
      <c r="D68" s="35">
        <v>1</v>
      </c>
      <c r="E68" s="35">
        <v>0</v>
      </c>
      <c r="F68" s="45"/>
      <c r="G68" s="43" t="s">
        <v>339</v>
      </c>
      <c r="H68" s="69">
        <v>2266248.11</v>
      </c>
      <c r="I68" s="60">
        <v>1667724.13</v>
      </c>
      <c r="J68" s="60">
        <v>583523.98</v>
      </c>
      <c r="K68" s="60">
        <v>90523.98</v>
      </c>
      <c r="L68" s="60">
        <v>0</v>
      </c>
      <c r="M68" s="60">
        <v>0</v>
      </c>
      <c r="N68" s="60">
        <v>15000</v>
      </c>
      <c r="O68" s="85">
        <v>73.58</v>
      </c>
      <c r="P68" s="85">
        <v>25.74</v>
      </c>
      <c r="Q68" s="85">
        <v>0</v>
      </c>
      <c r="R68" s="85">
        <v>0</v>
      </c>
      <c r="S68" s="86">
        <v>0.66</v>
      </c>
    </row>
    <row r="69" spans="1:19" ht="12.75">
      <c r="A69" s="246">
        <v>2</v>
      </c>
      <c r="B69" s="247">
        <v>2</v>
      </c>
      <c r="C69" s="247">
        <v>4</v>
      </c>
      <c r="D69" s="35">
        <v>1</v>
      </c>
      <c r="E69" s="35">
        <v>0</v>
      </c>
      <c r="F69" s="45"/>
      <c r="G69" s="43" t="s">
        <v>340</v>
      </c>
      <c r="H69" s="69">
        <v>1570281.41</v>
      </c>
      <c r="I69" s="60">
        <v>1006693.72</v>
      </c>
      <c r="J69" s="60">
        <v>563587.69</v>
      </c>
      <c r="K69" s="60">
        <v>324433.69</v>
      </c>
      <c r="L69" s="60">
        <v>0</v>
      </c>
      <c r="M69" s="60">
        <v>0</v>
      </c>
      <c r="N69" s="60">
        <v>0</v>
      </c>
      <c r="O69" s="85">
        <v>64.1</v>
      </c>
      <c r="P69" s="85">
        <v>35.89</v>
      </c>
      <c r="Q69" s="85">
        <v>0</v>
      </c>
      <c r="R69" s="85">
        <v>0</v>
      </c>
      <c r="S69" s="86">
        <v>0</v>
      </c>
    </row>
    <row r="70" spans="1:19" ht="12.75">
      <c r="A70" s="246">
        <v>2</v>
      </c>
      <c r="B70" s="247">
        <v>8</v>
      </c>
      <c r="C70" s="247">
        <v>5</v>
      </c>
      <c r="D70" s="35">
        <v>1</v>
      </c>
      <c r="E70" s="35">
        <v>0</v>
      </c>
      <c r="F70" s="45"/>
      <c r="G70" s="43" t="s">
        <v>341</v>
      </c>
      <c r="H70" s="69">
        <v>2088326.38</v>
      </c>
      <c r="I70" s="60">
        <v>733182.32</v>
      </c>
      <c r="J70" s="60">
        <v>1355144.06</v>
      </c>
      <c r="K70" s="60">
        <v>438262.16</v>
      </c>
      <c r="L70" s="60">
        <v>0</v>
      </c>
      <c r="M70" s="60">
        <v>0</v>
      </c>
      <c r="N70" s="60">
        <v>0</v>
      </c>
      <c r="O70" s="85">
        <v>35.1</v>
      </c>
      <c r="P70" s="85">
        <v>64.89</v>
      </c>
      <c r="Q70" s="85">
        <v>0</v>
      </c>
      <c r="R70" s="85">
        <v>0</v>
      </c>
      <c r="S70" s="86">
        <v>0</v>
      </c>
    </row>
    <row r="71" spans="1:19" ht="12.75">
      <c r="A71" s="246">
        <v>2</v>
      </c>
      <c r="B71" s="247">
        <v>21</v>
      </c>
      <c r="C71" s="247">
        <v>3</v>
      </c>
      <c r="D71" s="35">
        <v>1</v>
      </c>
      <c r="E71" s="35">
        <v>0</v>
      </c>
      <c r="F71" s="45"/>
      <c r="G71" s="43" t="s">
        <v>342</v>
      </c>
      <c r="H71" s="69">
        <v>2464164.22</v>
      </c>
      <c r="I71" s="60">
        <v>624155.81</v>
      </c>
      <c r="J71" s="60">
        <v>1840008.41</v>
      </c>
      <c r="K71" s="60">
        <v>1023062.41</v>
      </c>
      <c r="L71" s="60">
        <v>0</v>
      </c>
      <c r="M71" s="60">
        <v>0</v>
      </c>
      <c r="N71" s="60">
        <v>0</v>
      </c>
      <c r="O71" s="85">
        <v>25.32</v>
      </c>
      <c r="P71" s="85">
        <v>74.67</v>
      </c>
      <c r="Q71" s="85">
        <v>0</v>
      </c>
      <c r="R71" s="85">
        <v>0</v>
      </c>
      <c r="S71" s="86">
        <v>0</v>
      </c>
    </row>
    <row r="72" spans="1:19" ht="12.75">
      <c r="A72" s="246">
        <v>2</v>
      </c>
      <c r="B72" s="247">
        <v>6</v>
      </c>
      <c r="C72" s="247">
        <v>4</v>
      </c>
      <c r="D72" s="35">
        <v>1</v>
      </c>
      <c r="E72" s="35">
        <v>0</v>
      </c>
      <c r="F72" s="45"/>
      <c r="G72" s="43" t="s">
        <v>343</v>
      </c>
      <c r="H72" s="69">
        <v>1508338.32</v>
      </c>
      <c r="I72" s="60">
        <v>725114</v>
      </c>
      <c r="J72" s="60">
        <v>728147.45</v>
      </c>
      <c r="K72" s="60">
        <v>226608.45</v>
      </c>
      <c r="L72" s="60">
        <v>0</v>
      </c>
      <c r="M72" s="60">
        <v>40076.87</v>
      </c>
      <c r="N72" s="60">
        <v>15000</v>
      </c>
      <c r="O72" s="85">
        <v>48.07</v>
      </c>
      <c r="P72" s="85">
        <v>48.27</v>
      </c>
      <c r="Q72" s="85">
        <v>0</v>
      </c>
      <c r="R72" s="85">
        <v>2.65</v>
      </c>
      <c r="S72" s="86">
        <v>0.99</v>
      </c>
    </row>
    <row r="73" spans="1:19" ht="12.75">
      <c r="A73" s="246">
        <v>2</v>
      </c>
      <c r="B73" s="247">
        <v>19</v>
      </c>
      <c r="C73" s="247">
        <v>1</v>
      </c>
      <c r="D73" s="35">
        <v>1</v>
      </c>
      <c r="E73" s="35">
        <v>0</v>
      </c>
      <c r="F73" s="45"/>
      <c r="G73" s="43" t="s">
        <v>344</v>
      </c>
      <c r="H73" s="69">
        <v>9867146.43</v>
      </c>
      <c r="I73" s="60">
        <v>5331443.32</v>
      </c>
      <c r="J73" s="60">
        <v>3682683.62</v>
      </c>
      <c r="K73" s="60">
        <v>1635912.62</v>
      </c>
      <c r="L73" s="60">
        <v>6500</v>
      </c>
      <c r="M73" s="60">
        <v>846519.49</v>
      </c>
      <c r="N73" s="60">
        <v>0</v>
      </c>
      <c r="O73" s="85">
        <v>54.03</v>
      </c>
      <c r="P73" s="85">
        <v>37.32</v>
      </c>
      <c r="Q73" s="85">
        <v>0.06</v>
      </c>
      <c r="R73" s="85">
        <v>8.57</v>
      </c>
      <c r="S73" s="86">
        <v>0</v>
      </c>
    </row>
    <row r="74" spans="1:19" ht="12.75">
      <c r="A74" s="246">
        <v>2</v>
      </c>
      <c r="B74" s="247">
        <v>19</v>
      </c>
      <c r="C74" s="247">
        <v>2</v>
      </c>
      <c r="D74" s="35">
        <v>1</v>
      </c>
      <c r="E74" s="35">
        <v>0</v>
      </c>
      <c r="F74" s="45"/>
      <c r="G74" s="43" t="s">
        <v>345</v>
      </c>
      <c r="H74" s="69">
        <v>4599251.53</v>
      </c>
      <c r="I74" s="60">
        <v>2147129.81</v>
      </c>
      <c r="J74" s="60">
        <v>2445641.72</v>
      </c>
      <c r="K74" s="60">
        <v>1231854.72</v>
      </c>
      <c r="L74" s="60">
        <v>6480</v>
      </c>
      <c r="M74" s="60">
        <v>0</v>
      </c>
      <c r="N74" s="60">
        <v>0</v>
      </c>
      <c r="O74" s="85">
        <v>46.68</v>
      </c>
      <c r="P74" s="85">
        <v>53.17</v>
      </c>
      <c r="Q74" s="85">
        <v>0.14</v>
      </c>
      <c r="R74" s="85">
        <v>0</v>
      </c>
      <c r="S74" s="86">
        <v>0</v>
      </c>
    </row>
    <row r="75" spans="1:19" ht="12.75">
      <c r="A75" s="246">
        <v>2</v>
      </c>
      <c r="B75" s="247">
        <v>10</v>
      </c>
      <c r="C75" s="247">
        <v>2</v>
      </c>
      <c r="D75" s="35">
        <v>1</v>
      </c>
      <c r="E75" s="35">
        <v>0</v>
      </c>
      <c r="F75" s="45"/>
      <c r="G75" s="43" t="s">
        <v>346</v>
      </c>
      <c r="H75" s="69">
        <v>4830519.62</v>
      </c>
      <c r="I75" s="60">
        <v>735594</v>
      </c>
      <c r="J75" s="60">
        <v>4085125.54</v>
      </c>
      <c r="K75" s="60">
        <v>2769616.73</v>
      </c>
      <c r="L75" s="60">
        <v>500</v>
      </c>
      <c r="M75" s="60">
        <v>0</v>
      </c>
      <c r="N75" s="60">
        <v>9300.08</v>
      </c>
      <c r="O75" s="85">
        <v>15.22</v>
      </c>
      <c r="P75" s="85">
        <v>84.56</v>
      </c>
      <c r="Q75" s="85">
        <v>0.01</v>
      </c>
      <c r="R75" s="85">
        <v>0</v>
      </c>
      <c r="S75" s="86">
        <v>0.19</v>
      </c>
    </row>
    <row r="76" spans="1:19" ht="12.75">
      <c r="A76" s="246">
        <v>2</v>
      </c>
      <c r="B76" s="247">
        <v>21</v>
      </c>
      <c r="C76" s="247">
        <v>9</v>
      </c>
      <c r="D76" s="35">
        <v>1</v>
      </c>
      <c r="E76" s="35">
        <v>0</v>
      </c>
      <c r="F76" s="45"/>
      <c r="G76" s="43" t="s">
        <v>347</v>
      </c>
      <c r="H76" s="69">
        <v>33974760.38</v>
      </c>
      <c r="I76" s="60">
        <v>15122864.5</v>
      </c>
      <c r="J76" s="60">
        <v>18288698.76</v>
      </c>
      <c r="K76" s="60">
        <v>9234888.39</v>
      </c>
      <c r="L76" s="60">
        <v>24050</v>
      </c>
      <c r="M76" s="60">
        <v>487147.12</v>
      </c>
      <c r="N76" s="60">
        <v>52000</v>
      </c>
      <c r="O76" s="85">
        <v>44.51</v>
      </c>
      <c r="P76" s="85">
        <v>53.83</v>
      </c>
      <c r="Q76" s="85">
        <v>0.07</v>
      </c>
      <c r="R76" s="85">
        <v>1.43</v>
      </c>
      <c r="S76" s="86">
        <v>0.15</v>
      </c>
    </row>
    <row r="77" spans="1:19" ht="12.75">
      <c r="A77" s="246">
        <v>2</v>
      </c>
      <c r="B77" s="247">
        <v>26</v>
      </c>
      <c r="C77" s="247">
        <v>1</v>
      </c>
      <c r="D77" s="35">
        <v>1</v>
      </c>
      <c r="E77" s="35">
        <v>0</v>
      </c>
      <c r="F77" s="45"/>
      <c r="G77" s="43" t="s">
        <v>348</v>
      </c>
      <c r="H77" s="69">
        <v>2535879.53</v>
      </c>
      <c r="I77" s="60">
        <v>800468.34</v>
      </c>
      <c r="J77" s="60">
        <v>1655411.19</v>
      </c>
      <c r="K77" s="60">
        <v>1245906.19</v>
      </c>
      <c r="L77" s="60">
        <v>80000</v>
      </c>
      <c r="M77" s="60">
        <v>0</v>
      </c>
      <c r="N77" s="60">
        <v>0</v>
      </c>
      <c r="O77" s="85">
        <v>31.56</v>
      </c>
      <c r="P77" s="85">
        <v>65.27</v>
      </c>
      <c r="Q77" s="85">
        <v>3.15</v>
      </c>
      <c r="R77" s="85">
        <v>0</v>
      </c>
      <c r="S77" s="86">
        <v>0</v>
      </c>
    </row>
    <row r="78" spans="1:19" ht="12.75">
      <c r="A78" s="246">
        <v>2</v>
      </c>
      <c r="B78" s="247">
        <v>25</v>
      </c>
      <c r="C78" s="247">
        <v>1</v>
      </c>
      <c r="D78" s="35">
        <v>1</v>
      </c>
      <c r="E78" s="35">
        <v>0</v>
      </c>
      <c r="F78" s="45"/>
      <c r="G78" s="43" t="s">
        <v>349</v>
      </c>
      <c r="H78" s="69">
        <v>1319597.75</v>
      </c>
      <c r="I78" s="60">
        <v>480445.1</v>
      </c>
      <c r="J78" s="60">
        <v>839152.65</v>
      </c>
      <c r="K78" s="60">
        <v>706068.65</v>
      </c>
      <c r="L78" s="60">
        <v>0</v>
      </c>
      <c r="M78" s="60">
        <v>0</v>
      </c>
      <c r="N78" s="60">
        <v>0</v>
      </c>
      <c r="O78" s="85">
        <v>36.4</v>
      </c>
      <c r="P78" s="85">
        <v>63.59</v>
      </c>
      <c r="Q78" s="85">
        <v>0</v>
      </c>
      <c r="R78" s="85">
        <v>0</v>
      </c>
      <c r="S78" s="86">
        <v>0</v>
      </c>
    </row>
    <row r="79" spans="1:19" ht="12.75">
      <c r="A79" s="246">
        <v>2</v>
      </c>
      <c r="B79" s="247">
        <v>25</v>
      </c>
      <c r="C79" s="247">
        <v>2</v>
      </c>
      <c r="D79" s="35">
        <v>1</v>
      </c>
      <c r="E79" s="35">
        <v>0</v>
      </c>
      <c r="F79" s="45"/>
      <c r="G79" s="43" t="s">
        <v>350</v>
      </c>
      <c r="H79" s="69">
        <v>8552524.37</v>
      </c>
      <c r="I79" s="60">
        <v>3207344.1</v>
      </c>
      <c r="J79" s="60">
        <v>5050756.91</v>
      </c>
      <c r="K79" s="60">
        <v>3592779.91</v>
      </c>
      <c r="L79" s="60">
        <v>16500</v>
      </c>
      <c r="M79" s="60">
        <v>277923.36</v>
      </c>
      <c r="N79" s="60">
        <v>0</v>
      </c>
      <c r="O79" s="85">
        <v>37.5</v>
      </c>
      <c r="P79" s="85">
        <v>59.05</v>
      </c>
      <c r="Q79" s="85">
        <v>0.19</v>
      </c>
      <c r="R79" s="85">
        <v>3.24</v>
      </c>
      <c r="S79" s="86">
        <v>0</v>
      </c>
    </row>
    <row r="80" spans="1:19" ht="12.75">
      <c r="A80" s="246">
        <v>2</v>
      </c>
      <c r="B80" s="247">
        <v>26</v>
      </c>
      <c r="C80" s="247">
        <v>2</v>
      </c>
      <c r="D80" s="35">
        <v>1</v>
      </c>
      <c r="E80" s="35">
        <v>0</v>
      </c>
      <c r="F80" s="45"/>
      <c r="G80" s="43" t="s">
        <v>351</v>
      </c>
      <c r="H80" s="69">
        <v>3409006.6</v>
      </c>
      <c r="I80" s="60">
        <v>2075875.97</v>
      </c>
      <c r="J80" s="60">
        <v>1293474.16</v>
      </c>
      <c r="K80" s="60">
        <v>258113.16</v>
      </c>
      <c r="L80" s="60">
        <v>0</v>
      </c>
      <c r="M80" s="60">
        <v>39656.47</v>
      </c>
      <c r="N80" s="60">
        <v>0</v>
      </c>
      <c r="O80" s="85">
        <v>60.89</v>
      </c>
      <c r="P80" s="85">
        <v>37.94</v>
      </c>
      <c r="Q80" s="85">
        <v>0</v>
      </c>
      <c r="R80" s="85">
        <v>1.16</v>
      </c>
      <c r="S80" s="86">
        <v>0</v>
      </c>
    </row>
    <row r="81" spans="1:19" s="105" customFormat="1" ht="15">
      <c r="A81" s="248"/>
      <c r="B81" s="249"/>
      <c r="C81" s="249"/>
      <c r="D81" s="112"/>
      <c r="E81" s="112"/>
      <c r="F81" s="113" t="s">
        <v>352</v>
      </c>
      <c r="G81" s="114"/>
      <c r="H81" s="116">
        <v>167415646.43999997</v>
      </c>
      <c r="I81" s="116">
        <v>88396177.64999998</v>
      </c>
      <c r="J81" s="116">
        <v>73027047.63000004</v>
      </c>
      <c r="K81" s="116">
        <v>45556688.53999999</v>
      </c>
      <c r="L81" s="116">
        <v>11250</v>
      </c>
      <c r="M81" s="116">
        <v>5108567.2</v>
      </c>
      <c r="N81" s="116">
        <v>872603.96</v>
      </c>
      <c r="O81" s="142">
        <v>52.80042787498972</v>
      </c>
      <c r="P81" s="142">
        <v>43.620204671952315</v>
      </c>
      <c r="Q81" s="142">
        <v>0.006719802025213864</v>
      </c>
      <c r="R81" s="142">
        <v>3.0514275748000994</v>
      </c>
      <c r="S81" s="143">
        <v>0.5212200762326789</v>
      </c>
    </row>
    <row r="82" spans="1:19" ht="12.75">
      <c r="A82" s="246">
        <v>2</v>
      </c>
      <c r="B82" s="247">
        <v>1</v>
      </c>
      <c r="C82" s="247">
        <v>2</v>
      </c>
      <c r="D82" s="35">
        <v>2</v>
      </c>
      <c r="E82" s="35">
        <v>0</v>
      </c>
      <c r="F82" s="45"/>
      <c r="G82" s="43" t="s">
        <v>321</v>
      </c>
      <c r="H82" s="69">
        <v>2392025.71</v>
      </c>
      <c r="I82" s="60">
        <v>1706987.46</v>
      </c>
      <c r="J82" s="60">
        <v>585777</v>
      </c>
      <c r="K82" s="60">
        <v>97020</v>
      </c>
      <c r="L82" s="60">
        <v>0</v>
      </c>
      <c r="M82" s="60">
        <v>99261.25</v>
      </c>
      <c r="N82" s="60">
        <v>0</v>
      </c>
      <c r="O82" s="85">
        <v>71.36</v>
      </c>
      <c r="P82" s="85">
        <v>24.48</v>
      </c>
      <c r="Q82" s="85">
        <v>0</v>
      </c>
      <c r="R82" s="85">
        <v>4.14</v>
      </c>
      <c r="S82" s="86">
        <v>0</v>
      </c>
    </row>
    <row r="83" spans="1:19" ht="12.75">
      <c r="A83" s="246">
        <v>2</v>
      </c>
      <c r="B83" s="247">
        <v>17</v>
      </c>
      <c r="C83" s="247">
        <v>1</v>
      </c>
      <c r="D83" s="35">
        <v>2</v>
      </c>
      <c r="E83" s="35">
        <v>0</v>
      </c>
      <c r="F83" s="45"/>
      <c r="G83" s="43" t="s">
        <v>353</v>
      </c>
      <c r="H83" s="69">
        <v>1650204.87</v>
      </c>
      <c r="I83" s="60">
        <v>935142.5</v>
      </c>
      <c r="J83" s="60">
        <v>715062.37</v>
      </c>
      <c r="K83" s="60">
        <v>553619.37</v>
      </c>
      <c r="L83" s="60">
        <v>0</v>
      </c>
      <c r="M83" s="60">
        <v>0</v>
      </c>
      <c r="N83" s="60">
        <v>0</v>
      </c>
      <c r="O83" s="85">
        <v>56.66</v>
      </c>
      <c r="P83" s="85">
        <v>43.33</v>
      </c>
      <c r="Q83" s="85">
        <v>0</v>
      </c>
      <c r="R83" s="85">
        <v>0</v>
      </c>
      <c r="S83" s="86">
        <v>0</v>
      </c>
    </row>
    <row r="84" spans="1:19" ht="12.75">
      <c r="A84" s="246">
        <v>2</v>
      </c>
      <c r="B84" s="247">
        <v>9</v>
      </c>
      <c r="C84" s="247">
        <v>2</v>
      </c>
      <c r="D84" s="35">
        <v>2</v>
      </c>
      <c r="E84" s="35">
        <v>0</v>
      </c>
      <c r="F84" s="45"/>
      <c r="G84" s="43" t="s">
        <v>322</v>
      </c>
      <c r="H84" s="69">
        <v>2499609.77</v>
      </c>
      <c r="I84" s="60">
        <v>1816764.44</v>
      </c>
      <c r="J84" s="60">
        <v>678861.36</v>
      </c>
      <c r="K84" s="60">
        <v>130895.36</v>
      </c>
      <c r="L84" s="60">
        <v>0</v>
      </c>
      <c r="M84" s="60">
        <v>3983.97</v>
      </c>
      <c r="N84" s="60">
        <v>0</v>
      </c>
      <c r="O84" s="85">
        <v>72.68</v>
      </c>
      <c r="P84" s="85">
        <v>27.15</v>
      </c>
      <c r="Q84" s="85">
        <v>0</v>
      </c>
      <c r="R84" s="85">
        <v>0.15</v>
      </c>
      <c r="S84" s="86">
        <v>0</v>
      </c>
    </row>
    <row r="85" spans="1:19" ht="12.75">
      <c r="A85" s="246">
        <v>2</v>
      </c>
      <c r="B85" s="247">
        <v>24</v>
      </c>
      <c r="C85" s="247">
        <v>2</v>
      </c>
      <c r="D85" s="35">
        <v>2</v>
      </c>
      <c r="E85" s="35">
        <v>0</v>
      </c>
      <c r="F85" s="45"/>
      <c r="G85" s="43" t="s">
        <v>354</v>
      </c>
      <c r="H85" s="69">
        <v>943372.74</v>
      </c>
      <c r="I85" s="60">
        <v>672341.17</v>
      </c>
      <c r="J85" s="60">
        <v>271031.57</v>
      </c>
      <c r="K85" s="60">
        <v>148878.57</v>
      </c>
      <c r="L85" s="60">
        <v>0</v>
      </c>
      <c r="M85" s="60">
        <v>0</v>
      </c>
      <c r="N85" s="60">
        <v>0</v>
      </c>
      <c r="O85" s="85">
        <v>71.26</v>
      </c>
      <c r="P85" s="85">
        <v>28.73</v>
      </c>
      <c r="Q85" s="85">
        <v>0</v>
      </c>
      <c r="R85" s="85">
        <v>0</v>
      </c>
      <c r="S85" s="86">
        <v>0</v>
      </c>
    </row>
    <row r="86" spans="1:19" ht="12.75">
      <c r="A86" s="246">
        <v>2</v>
      </c>
      <c r="B86" s="247">
        <v>13</v>
      </c>
      <c r="C86" s="247">
        <v>1</v>
      </c>
      <c r="D86" s="35">
        <v>2</v>
      </c>
      <c r="E86" s="35">
        <v>0</v>
      </c>
      <c r="F86" s="45"/>
      <c r="G86" s="43" t="s">
        <v>355</v>
      </c>
      <c r="H86" s="69">
        <v>1425972.8</v>
      </c>
      <c r="I86" s="60">
        <v>1132818.09</v>
      </c>
      <c r="J86" s="60">
        <v>293154.71</v>
      </c>
      <c r="K86" s="60">
        <v>48219.71</v>
      </c>
      <c r="L86" s="60">
        <v>0</v>
      </c>
      <c r="M86" s="60">
        <v>0</v>
      </c>
      <c r="N86" s="60">
        <v>0</v>
      </c>
      <c r="O86" s="85">
        <v>79.44</v>
      </c>
      <c r="P86" s="85">
        <v>20.55</v>
      </c>
      <c r="Q86" s="85">
        <v>0</v>
      </c>
      <c r="R86" s="85">
        <v>0</v>
      </c>
      <c r="S86" s="86">
        <v>0</v>
      </c>
    </row>
    <row r="87" spans="1:19" ht="12.75">
      <c r="A87" s="246">
        <v>2</v>
      </c>
      <c r="B87" s="247">
        <v>21</v>
      </c>
      <c r="C87" s="247">
        <v>4</v>
      </c>
      <c r="D87" s="35">
        <v>2</v>
      </c>
      <c r="E87" s="35">
        <v>0</v>
      </c>
      <c r="F87" s="45"/>
      <c r="G87" s="43" t="s">
        <v>356</v>
      </c>
      <c r="H87" s="69">
        <v>1197028.22</v>
      </c>
      <c r="I87" s="60">
        <v>848806.72</v>
      </c>
      <c r="J87" s="60">
        <v>348221.5</v>
      </c>
      <c r="K87" s="60">
        <v>159851.5</v>
      </c>
      <c r="L87" s="60">
        <v>0</v>
      </c>
      <c r="M87" s="60">
        <v>0</v>
      </c>
      <c r="N87" s="60">
        <v>0</v>
      </c>
      <c r="O87" s="85">
        <v>70.9</v>
      </c>
      <c r="P87" s="85">
        <v>29.09</v>
      </c>
      <c r="Q87" s="85">
        <v>0</v>
      </c>
      <c r="R87" s="85">
        <v>0</v>
      </c>
      <c r="S87" s="86">
        <v>0</v>
      </c>
    </row>
    <row r="88" spans="1:19" ht="12.75">
      <c r="A88" s="246">
        <v>2</v>
      </c>
      <c r="B88" s="247">
        <v>23</v>
      </c>
      <c r="C88" s="247">
        <v>1</v>
      </c>
      <c r="D88" s="35">
        <v>2</v>
      </c>
      <c r="E88" s="35">
        <v>0</v>
      </c>
      <c r="F88" s="45"/>
      <c r="G88" s="43" t="s">
        <v>357</v>
      </c>
      <c r="H88" s="69">
        <v>1980733.72</v>
      </c>
      <c r="I88" s="60">
        <v>1029676.44</v>
      </c>
      <c r="J88" s="60">
        <v>925380.93</v>
      </c>
      <c r="K88" s="60">
        <v>654738.93</v>
      </c>
      <c r="L88" s="60">
        <v>850</v>
      </c>
      <c r="M88" s="60">
        <v>24826.35</v>
      </c>
      <c r="N88" s="60">
        <v>0</v>
      </c>
      <c r="O88" s="85">
        <v>51.98</v>
      </c>
      <c r="P88" s="85">
        <v>46.71</v>
      </c>
      <c r="Q88" s="85">
        <v>0.04</v>
      </c>
      <c r="R88" s="85">
        <v>1.25</v>
      </c>
      <c r="S88" s="86">
        <v>0</v>
      </c>
    </row>
    <row r="89" spans="1:19" ht="12.75">
      <c r="A89" s="246">
        <v>2</v>
      </c>
      <c r="B89" s="247">
        <v>23</v>
      </c>
      <c r="C89" s="247">
        <v>2</v>
      </c>
      <c r="D89" s="35">
        <v>2</v>
      </c>
      <c r="E89" s="35">
        <v>0</v>
      </c>
      <c r="F89" s="45"/>
      <c r="G89" s="43" t="s">
        <v>358</v>
      </c>
      <c r="H89" s="69">
        <v>2647443.79</v>
      </c>
      <c r="I89" s="60">
        <v>1895229.8</v>
      </c>
      <c r="J89" s="60">
        <v>751863.99</v>
      </c>
      <c r="K89" s="60">
        <v>390398.79</v>
      </c>
      <c r="L89" s="60">
        <v>350</v>
      </c>
      <c r="M89" s="60">
        <v>0</v>
      </c>
      <c r="N89" s="60">
        <v>0</v>
      </c>
      <c r="O89" s="85">
        <v>71.58</v>
      </c>
      <c r="P89" s="85">
        <v>28.39</v>
      </c>
      <c r="Q89" s="85">
        <v>0.01</v>
      </c>
      <c r="R89" s="85">
        <v>0</v>
      </c>
      <c r="S89" s="86">
        <v>0</v>
      </c>
    </row>
    <row r="90" spans="1:19" ht="12.75">
      <c r="A90" s="246">
        <v>2</v>
      </c>
      <c r="B90" s="247">
        <v>19</v>
      </c>
      <c r="C90" s="247">
        <v>3</v>
      </c>
      <c r="D90" s="35">
        <v>2</v>
      </c>
      <c r="E90" s="35">
        <v>0</v>
      </c>
      <c r="F90" s="45"/>
      <c r="G90" s="43" t="s">
        <v>359</v>
      </c>
      <c r="H90" s="69">
        <v>1714988.04</v>
      </c>
      <c r="I90" s="60">
        <v>984230.04</v>
      </c>
      <c r="J90" s="60">
        <v>730558</v>
      </c>
      <c r="K90" s="60">
        <v>299920</v>
      </c>
      <c r="L90" s="60">
        <v>200</v>
      </c>
      <c r="M90" s="60">
        <v>0</v>
      </c>
      <c r="N90" s="60">
        <v>0</v>
      </c>
      <c r="O90" s="85">
        <v>57.38</v>
      </c>
      <c r="P90" s="85">
        <v>42.59</v>
      </c>
      <c r="Q90" s="85">
        <v>0.01</v>
      </c>
      <c r="R90" s="85">
        <v>0</v>
      </c>
      <c r="S90" s="86">
        <v>0</v>
      </c>
    </row>
    <row r="91" spans="1:19" ht="12.75">
      <c r="A91" s="246">
        <v>2</v>
      </c>
      <c r="B91" s="247">
        <v>14</v>
      </c>
      <c r="C91" s="247">
        <v>3</v>
      </c>
      <c r="D91" s="35">
        <v>2</v>
      </c>
      <c r="E91" s="35">
        <v>0</v>
      </c>
      <c r="F91" s="45"/>
      <c r="G91" s="43" t="s">
        <v>360</v>
      </c>
      <c r="H91" s="69">
        <v>3351326.25</v>
      </c>
      <c r="I91" s="60">
        <v>937836.34</v>
      </c>
      <c r="J91" s="60">
        <v>2413489.91</v>
      </c>
      <c r="K91" s="60">
        <v>2211356.91</v>
      </c>
      <c r="L91" s="60">
        <v>0</v>
      </c>
      <c r="M91" s="60">
        <v>0</v>
      </c>
      <c r="N91" s="60">
        <v>0</v>
      </c>
      <c r="O91" s="85">
        <v>27.98</v>
      </c>
      <c r="P91" s="85">
        <v>72.01</v>
      </c>
      <c r="Q91" s="85">
        <v>0</v>
      </c>
      <c r="R91" s="85">
        <v>0</v>
      </c>
      <c r="S91" s="86">
        <v>0</v>
      </c>
    </row>
    <row r="92" spans="1:19" ht="12.75">
      <c r="A92" s="246">
        <v>2</v>
      </c>
      <c r="B92" s="247">
        <v>15</v>
      </c>
      <c r="C92" s="247">
        <v>2</v>
      </c>
      <c r="D92" s="35">
        <v>2</v>
      </c>
      <c r="E92" s="35">
        <v>0</v>
      </c>
      <c r="F92" s="45"/>
      <c r="G92" s="43" t="s">
        <v>361</v>
      </c>
      <c r="H92" s="69">
        <v>1219714.01</v>
      </c>
      <c r="I92" s="60">
        <v>945804.16</v>
      </c>
      <c r="J92" s="60">
        <v>273909.85</v>
      </c>
      <c r="K92" s="60">
        <v>32250</v>
      </c>
      <c r="L92" s="60">
        <v>0</v>
      </c>
      <c r="M92" s="60">
        <v>0</v>
      </c>
      <c r="N92" s="60">
        <v>0</v>
      </c>
      <c r="O92" s="85">
        <v>77.54</v>
      </c>
      <c r="P92" s="85">
        <v>22.45</v>
      </c>
      <c r="Q92" s="85">
        <v>0</v>
      </c>
      <c r="R92" s="85">
        <v>0</v>
      </c>
      <c r="S92" s="86">
        <v>0</v>
      </c>
    </row>
    <row r="93" spans="1:19" ht="12.75">
      <c r="A93" s="246">
        <v>2</v>
      </c>
      <c r="B93" s="247">
        <v>14</v>
      </c>
      <c r="C93" s="247">
        <v>4</v>
      </c>
      <c r="D93" s="35">
        <v>2</v>
      </c>
      <c r="E93" s="35">
        <v>0</v>
      </c>
      <c r="F93" s="45"/>
      <c r="G93" s="43" t="s">
        <v>362</v>
      </c>
      <c r="H93" s="69">
        <v>1435473.49</v>
      </c>
      <c r="I93" s="60">
        <v>1042551.96</v>
      </c>
      <c r="J93" s="60">
        <v>392921.53</v>
      </c>
      <c r="K93" s="60">
        <v>197438.76</v>
      </c>
      <c r="L93" s="60">
        <v>0</v>
      </c>
      <c r="M93" s="60">
        <v>0</v>
      </c>
      <c r="N93" s="60">
        <v>0</v>
      </c>
      <c r="O93" s="85">
        <v>72.62</v>
      </c>
      <c r="P93" s="85">
        <v>27.37</v>
      </c>
      <c r="Q93" s="85">
        <v>0</v>
      </c>
      <c r="R93" s="85">
        <v>0</v>
      </c>
      <c r="S93" s="86">
        <v>0</v>
      </c>
    </row>
    <row r="94" spans="1:19" ht="12.75">
      <c r="A94" s="246">
        <v>2</v>
      </c>
      <c r="B94" s="247">
        <v>2</v>
      </c>
      <c r="C94" s="247">
        <v>5</v>
      </c>
      <c r="D94" s="35">
        <v>2</v>
      </c>
      <c r="E94" s="35">
        <v>0</v>
      </c>
      <c r="F94" s="45"/>
      <c r="G94" s="43" t="s">
        <v>324</v>
      </c>
      <c r="H94" s="69">
        <v>2577189.07</v>
      </c>
      <c r="I94" s="60">
        <v>1597392.82</v>
      </c>
      <c r="J94" s="60">
        <v>909796.25</v>
      </c>
      <c r="K94" s="60">
        <v>516088</v>
      </c>
      <c r="L94" s="60">
        <v>0</v>
      </c>
      <c r="M94" s="60">
        <v>70000</v>
      </c>
      <c r="N94" s="60">
        <v>0</v>
      </c>
      <c r="O94" s="85">
        <v>61.98</v>
      </c>
      <c r="P94" s="85">
        <v>35.3</v>
      </c>
      <c r="Q94" s="85">
        <v>0</v>
      </c>
      <c r="R94" s="85">
        <v>2.71</v>
      </c>
      <c r="S94" s="86">
        <v>0</v>
      </c>
    </row>
    <row r="95" spans="1:19" ht="12.75">
      <c r="A95" s="246">
        <v>2</v>
      </c>
      <c r="B95" s="247">
        <v>16</v>
      </c>
      <c r="C95" s="247">
        <v>2</v>
      </c>
      <c r="D95" s="35">
        <v>2</v>
      </c>
      <c r="E95" s="35">
        <v>0</v>
      </c>
      <c r="F95" s="45"/>
      <c r="G95" s="43" t="s">
        <v>363</v>
      </c>
      <c r="H95" s="69">
        <v>1277871.57</v>
      </c>
      <c r="I95" s="60">
        <v>781893.42</v>
      </c>
      <c r="J95" s="60">
        <v>450198.15</v>
      </c>
      <c r="K95" s="60">
        <v>219530.15</v>
      </c>
      <c r="L95" s="60">
        <v>0</v>
      </c>
      <c r="M95" s="60">
        <v>15000</v>
      </c>
      <c r="N95" s="60">
        <v>30780</v>
      </c>
      <c r="O95" s="85">
        <v>61.18</v>
      </c>
      <c r="P95" s="85">
        <v>35.23</v>
      </c>
      <c r="Q95" s="85">
        <v>0</v>
      </c>
      <c r="R95" s="85">
        <v>1.17</v>
      </c>
      <c r="S95" s="86">
        <v>2.4</v>
      </c>
    </row>
    <row r="96" spans="1:19" ht="12.75">
      <c r="A96" s="246">
        <v>2</v>
      </c>
      <c r="B96" s="247">
        <v>3</v>
      </c>
      <c r="C96" s="247">
        <v>2</v>
      </c>
      <c r="D96" s="35">
        <v>2</v>
      </c>
      <c r="E96" s="35">
        <v>0</v>
      </c>
      <c r="F96" s="45"/>
      <c r="G96" s="43" t="s">
        <v>325</v>
      </c>
      <c r="H96" s="69">
        <v>2138163.92</v>
      </c>
      <c r="I96" s="60">
        <v>1008173.27</v>
      </c>
      <c r="J96" s="60">
        <v>1124312.25</v>
      </c>
      <c r="K96" s="60">
        <v>987066.25</v>
      </c>
      <c r="L96" s="60">
        <v>0</v>
      </c>
      <c r="M96" s="60">
        <v>5678.4</v>
      </c>
      <c r="N96" s="60">
        <v>0</v>
      </c>
      <c r="O96" s="85">
        <v>47.15</v>
      </c>
      <c r="P96" s="85">
        <v>52.58</v>
      </c>
      <c r="Q96" s="85">
        <v>0</v>
      </c>
      <c r="R96" s="85">
        <v>0.26</v>
      </c>
      <c r="S96" s="86">
        <v>0</v>
      </c>
    </row>
    <row r="97" spans="1:19" ht="12.75">
      <c r="A97" s="246">
        <v>2</v>
      </c>
      <c r="B97" s="247">
        <v>16</v>
      </c>
      <c r="C97" s="247">
        <v>3</v>
      </c>
      <c r="D97" s="35">
        <v>2</v>
      </c>
      <c r="E97" s="35">
        <v>0</v>
      </c>
      <c r="F97" s="45"/>
      <c r="G97" s="43" t="s">
        <v>364</v>
      </c>
      <c r="H97" s="69">
        <v>1524885.15</v>
      </c>
      <c r="I97" s="60">
        <v>1046251.8</v>
      </c>
      <c r="J97" s="60">
        <v>478633.35</v>
      </c>
      <c r="K97" s="60">
        <v>178575.35</v>
      </c>
      <c r="L97" s="60">
        <v>0</v>
      </c>
      <c r="M97" s="60">
        <v>0</v>
      </c>
      <c r="N97" s="60">
        <v>0</v>
      </c>
      <c r="O97" s="85">
        <v>68.61</v>
      </c>
      <c r="P97" s="85">
        <v>31.38</v>
      </c>
      <c r="Q97" s="85">
        <v>0</v>
      </c>
      <c r="R97" s="85">
        <v>0</v>
      </c>
      <c r="S97" s="86">
        <v>0</v>
      </c>
    </row>
    <row r="98" spans="1:19" ht="12.75">
      <c r="A98" s="246">
        <v>2</v>
      </c>
      <c r="B98" s="247">
        <v>1</v>
      </c>
      <c r="C98" s="247">
        <v>3</v>
      </c>
      <c r="D98" s="35">
        <v>2</v>
      </c>
      <c r="E98" s="35">
        <v>0</v>
      </c>
      <c r="F98" s="45"/>
      <c r="G98" s="43" t="s">
        <v>365</v>
      </c>
      <c r="H98" s="69">
        <v>1362910.27</v>
      </c>
      <c r="I98" s="60">
        <v>1026431.59</v>
      </c>
      <c r="J98" s="60">
        <v>336478.68</v>
      </c>
      <c r="K98" s="60">
        <v>13848.68</v>
      </c>
      <c r="L98" s="60">
        <v>0</v>
      </c>
      <c r="M98" s="60">
        <v>0</v>
      </c>
      <c r="N98" s="60">
        <v>0</v>
      </c>
      <c r="O98" s="85">
        <v>75.31</v>
      </c>
      <c r="P98" s="85">
        <v>24.68</v>
      </c>
      <c r="Q98" s="85">
        <v>0</v>
      </c>
      <c r="R98" s="85">
        <v>0</v>
      </c>
      <c r="S98" s="86">
        <v>0</v>
      </c>
    </row>
    <row r="99" spans="1:19" ht="12.75">
      <c r="A99" s="246">
        <v>2</v>
      </c>
      <c r="B99" s="247">
        <v>6</v>
      </c>
      <c r="C99" s="247">
        <v>5</v>
      </c>
      <c r="D99" s="35">
        <v>2</v>
      </c>
      <c r="E99" s="35">
        <v>0</v>
      </c>
      <c r="F99" s="45"/>
      <c r="G99" s="43" t="s">
        <v>366</v>
      </c>
      <c r="H99" s="69">
        <v>929314.77</v>
      </c>
      <c r="I99" s="60">
        <v>596372.02</v>
      </c>
      <c r="J99" s="60">
        <v>234476</v>
      </c>
      <c r="K99" s="60">
        <v>4800</v>
      </c>
      <c r="L99" s="60">
        <v>0</v>
      </c>
      <c r="M99" s="60">
        <v>98466.75</v>
      </c>
      <c r="N99" s="60">
        <v>0</v>
      </c>
      <c r="O99" s="85">
        <v>64.17</v>
      </c>
      <c r="P99" s="85">
        <v>25.23</v>
      </c>
      <c r="Q99" s="85">
        <v>0</v>
      </c>
      <c r="R99" s="85">
        <v>10.59</v>
      </c>
      <c r="S99" s="86">
        <v>0</v>
      </c>
    </row>
    <row r="100" spans="1:19" ht="12.75">
      <c r="A100" s="246">
        <v>2</v>
      </c>
      <c r="B100" s="247">
        <v>4</v>
      </c>
      <c r="C100" s="247">
        <v>2</v>
      </c>
      <c r="D100" s="35">
        <v>2</v>
      </c>
      <c r="E100" s="35">
        <v>0</v>
      </c>
      <c r="F100" s="45"/>
      <c r="G100" s="43" t="s">
        <v>367</v>
      </c>
      <c r="H100" s="69">
        <v>1579407.12</v>
      </c>
      <c r="I100" s="60">
        <v>898286.02</v>
      </c>
      <c r="J100" s="60">
        <v>674121.1</v>
      </c>
      <c r="K100" s="60">
        <v>149930.1</v>
      </c>
      <c r="L100" s="60">
        <v>0</v>
      </c>
      <c r="M100" s="60">
        <v>7000</v>
      </c>
      <c r="N100" s="60">
        <v>0</v>
      </c>
      <c r="O100" s="85">
        <v>56.87</v>
      </c>
      <c r="P100" s="85">
        <v>42.68</v>
      </c>
      <c r="Q100" s="85">
        <v>0</v>
      </c>
      <c r="R100" s="85">
        <v>0.44</v>
      </c>
      <c r="S100" s="86">
        <v>0</v>
      </c>
    </row>
    <row r="101" spans="1:19" ht="12.75">
      <c r="A101" s="246">
        <v>2</v>
      </c>
      <c r="B101" s="247">
        <v>3</v>
      </c>
      <c r="C101" s="247">
        <v>3</v>
      </c>
      <c r="D101" s="35">
        <v>2</v>
      </c>
      <c r="E101" s="35">
        <v>0</v>
      </c>
      <c r="F101" s="45"/>
      <c r="G101" s="43" t="s">
        <v>368</v>
      </c>
      <c r="H101" s="69">
        <v>1115422.44</v>
      </c>
      <c r="I101" s="60">
        <v>559230.45</v>
      </c>
      <c r="J101" s="60">
        <v>552192.99</v>
      </c>
      <c r="K101" s="60">
        <v>401873.99</v>
      </c>
      <c r="L101" s="60">
        <v>0</v>
      </c>
      <c r="M101" s="60">
        <v>3999</v>
      </c>
      <c r="N101" s="60">
        <v>0</v>
      </c>
      <c r="O101" s="85">
        <v>50.13</v>
      </c>
      <c r="P101" s="85">
        <v>49.5</v>
      </c>
      <c r="Q101" s="85">
        <v>0</v>
      </c>
      <c r="R101" s="85">
        <v>0.35</v>
      </c>
      <c r="S101" s="86">
        <v>0</v>
      </c>
    </row>
    <row r="102" spans="1:19" ht="12.75">
      <c r="A102" s="246">
        <v>2</v>
      </c>
      <c r="B102" s="247">
        <v>6</v>
      </c>
      <c r="C102" s="247">
        <v>6</v>
      </c>
      <c r="D102" s="35">
        <v>2</v>
      </c>
      <c r="E102" s="35">
        <v>0</v>
      </c>
      <c r="F102" s="45"/>
      <c r="G102" s="43" t="s">
        <v>369</v>
      </c>
      <c r="H102" s="69">
        <v>2089977.22</v>
      </c>
      <c r="I102" s="60">
        <v>917815.63</v>
      </c>
      <c r="J102" s="60">
        <v>969811.59</v>
      </c>
      <c r="K102" s="60">
        <v>167521.59</v>
      </c>
      <c r="L102" s="60">
        <v>350</v>
      </c>
      <c r="M102" s="60">
        <v>199500</v>
      </c>
      <c r="N102" s="60">
        <v>2500</v>
      </c>
      <c r="O102" s="85">
        <v>43.91</v>
      </c>
      <c r="P102" s="85">
        <v>46.4</v>
      </c>
      <c r="Q102" s="85">
        <v>0.01</v>
      </c>
      <c r="R102" s="85">
        <v>9.54</v>
      </c>
      <c r="S102" s="86">
        <v>0.11</v>
      </c>
    </row>
    <row r="103" spans="1:19" ht="12.75">
      <c r="A103" s="246">
        <v>2</v>
      </c>
      <c r="B103" s="247">
        <v>23</v>
      </c>
      <c r="C103" s="247">
        <v>3</v>
      </c>
      <c r="D103" s="35">
        <v>2</v>
      </c>
      <c r="E103" s="35">
        <v>0</v>
      </c>
      <c r="F103" s="45"/>
      <c r="G103" s="43" t="s">
        <v>370</v>
      </c>
      <c r="H103" s="69">
        <v>611834.85</v>
      </c>
      <c r="I103" s="60">
        <v>463376.99</v>
      </c>
      <c r="J103" s="60">
        <v>148457.86</v>
      </c>
      <c r="K103" s="60">
        <v>71421.86</v>
      </c>
      <c r="L103" s="60">
        <v>0</v>
      </c>
      <c r="M103" s="60">
        <v>0</v>
      </c>
      <c r="N103" s="60">
        <v>0</v>
      </c>
      <c r="O103" s="85">
        <v>75.73</v>
      </c>
      <c r="P103" s="85">
        <v>24.26</v>
      </c>
      <c r="Q103" s="85">
        <v>0</v>
      </c>
      <c r="R103" s="85">
        <v>0</v>
      </c>
      <c r="S103" s="86">
        <v>0</v>
      </c>
    </row>
    <row r="104" spans="1:19" ht="12.75">
      <c r="A104" s="246">
        <v>2</v>
      </c>
      <c r="B104" s="247">
        <v>24</v>
      </c>
      <c r="C104" s="247">
        <v>3</v>
      </c>
      <c r="D104" s="35">
        <v>2</v>
      </c>
      <c r="E104" s="35">
        <v>0</v>
      </c>
      <c r="F104" s="45"/>
      <c r="G104" s="43" t="s">
        <v>371</v>
      </c>
      <c r="H104" s="69">
        <v>1813914.55</v>
      </c>
      <c r="I104" s="60">
        <v>1406566.08</v>
      </c>
      <c r="J104" s="60">
        <v>397348.47</v>
      </c>
      <c r="K104" s="60">
        <v>10773.47</v>
      </c>
      <c r="L104" s="60">
        <v>0</v>
      </c>
      <c r="M104" s="60">
        <v>0</v>
      </c>
      <c r="N104" s="60">
        <v>10000</v>
      </c>
      <c r="O104" s="85">
        <v>77.54</v>
      </c>
      <c r="P104" s="85">
        <v>21.9</v>
      </c>
      <c r="Q104" s="85">
        <v>0</v>
      </c>
      <c r="R104" s="85">
        <v>0</v>
      </c>
      <c r="S104" s="86">
        <v>0.55</v>
      </c>
    </row>
    <row r="105" spans="1:19" ht="12.75">
      <c r="A105" s="246">
        <v>2</v>
      </c>
      <c r="B105" s="247">
        <v>7</v>
      </c>
      <c r="C105" s="247">
        <v>2</v>
      </c>
      <c r="D105" s="35">
        <v>2</v>
      </c>
      <c r="E105" s="35">
        <v>0</v>
      </c>
      <c r="F105" s="45"/>
      <c r="G105" s="43" t="s">
        <v>328</v>
      </c>
      <c r="H105" s="69">
        <v>2623510.57</v>
      </c>
      <c r="I105" s="60">
        <v>1374379.03</v>
      </c>
      <c r="J105" s="60">
        <v>1249131.54</v>
      </c>
      <c r="K105" s="60">
        <v>895760.81</v>
      </c>
      <c r="L105" s="60">
        <v>0</v>
      </c>
      <c r="M105" s="60">
        <v>0</v>
      </c>
      <c r="N105" s="60">
        <v>0</v>
      </c>
      <c r="O105" s="85">
        <v>52.38</v>
      </c>
      <c r="P105" s="85">
        <v>47.61</v>
      </c>
      <c r="Q105" s="85">
        <v>0</v>
      </c>
      <c r="R105" s="85">
        <v>0</v>
      </c>
      <c r="S105" s="86">
        <v>0</v>
      </c>
    </row>
    <row r="106" spans="1:19" ht="12.75">
      <c r="A106" s="246">
        <v>2</v>
      </c>
      <c r="B106" s="247">
        <v>8</v>
      </c>
      <c r="C106" s="247">
        <v>7</v>
      </c>
      <c r="D106" s="35">
        <v>2</v>
      </c>
      <c r="E106" s="35">
        <v>0</v>
      </c>
      <c r="F106" s="45"/>
      <c r="G106" s="43" t="s">
        <v>330</v>
      </c>
      <c r="H106" s="69">
        <v>4128155.32</v>
      </c>
      <c r="I106" s="60">
        <v>2842967.45</v>
      </c>
      <c r="J106" s="60">
        <v>1245187.87</v>
      </c>
      <c r="K106" s="60">
        <v>434524.87</v>
      </c>
      <c r="L106" s="60">
        <v>0</v>
      </c>
      <c r="M106" s="60">
        <v>0</v>
      </c>
      <c r="N106" s="60">
        <v>40000</v>
      </c>
      <c r="O106" s="85">
        <v>68.86</v>
      </c>
      <c r="P106" s="85">
        <v>30.16</v>
      </c>
      <c r="Q106" s="85">
        <v>0</v>
      </c>
      <c r="R106" s="85">
        <v>0</v>
      </c>
      <c r="S106" s="86">
        <v>0.96</v>
      </c>
    </row>
    <row r="107" spans="1:19" ht="12.75">
      <c r="A107" s="246">
        <v>2</v>
      </c>
      <c r="B107" s="247">
        <v>23</v>
      </c>
      <c r="C107" s="247">
        <v>5</v>
      </c>
      <c r="D107" s="35">
        <v>2</v>
      </c>
      <c r="E107" s="35">
        <v>0</v>
      </c>
      <c r="F107" s="45"/>
      <c r="G107" s="43" t="s">
        <v>372</v>
      </c>
      <c r="H107" s="69">
        <v>2428210.75</v>
      </c>
      <c r="I107" s="60">
        <v>1512172.26</v>
      </c>
      <c r="J107" s="60">
        <v>868296</v>
      </c>
      <c r="K107" s="60">
        <v>614892</v>
      </c>
      <c r="L107" s="60">
        <v>0</v>
      </c>
      <c r="M107" s="60">
        <v>47742.49</v>
      </c>
      <c r="N107" s="60">
        <v>0</v>
      </c>
      <c r="O107" s="85">
        <v>62.27</v>
      </c>
      <c r="P107" s="85">
        <v>35.75</v>
      </c>
      <c r="Q107" s="85">
        <v>0</v>
      </c>
      <c r="R107" s="85">
        <v>1.96</v>
      </c>
      <c r="S107" s="86">
        <v>0</v>
      </c>
    </row>
    <row r="108" spans="1:19" ht="12.75">
      <c r="A108" s="246">
        <v>2</v>
      </c>
      <c r="B108" s="247">
        <v>17</v>
      </c>
      <c r="C108" s="247">
        <v>2</v>
      </c>
      <c r="D108" s="35">
        <v>2</v>
      </c>
      <c r="E108" s="35">
        <v>0</v>
      </c>
      <c r="F108" s="45"/>
      <c r="G108" s="43" t="s">
        <v>373</v>
      </c>
      <c r="H108" s="69">
        <v>3963348.62</v>
      </c>
      <c r="I108" s="60">
        <v>1147151.98</v>
      </c>
      <c r="J108" s="60">
        <v>2816196.64</v>
      </c>
      <c r="K108" s="60">
        <v>2326661.64</v>
      </c>
      <c r="L108" s="60">
        <v>0</v>
      </c>
      <c r="M108" s="60">
        <v>0</v>
      </c>
      <c r="N108" s="60">
        <v>0</v>
      </c>
      <c r="O108" s="85">
        <v>28.94</v>
      </c>
      <c r="P108" s="85">
        <v>71.05</v>
      </c>
      <c r="Q108" s="85">
        <v>0</v>
      </c>
      <c r="R108" s="85">
        <v>0</v>
      </c>
      <c r="S108" s="86">
        <v>0</v>
      </c>
    </row>
    <row r="109" spans="1:19" ht="12.75">
      <c r="A109" s="246">
        <v>2</v>
      </c>
      <c r="B109" s="247">
        <v>18</v>
      </c>
      <c r="C109" s="247">
        <v>1</v>
      </c>
      <c r="D109" s="35">
        <v>2</v>
      </c>
      <c r="E109" s="35">
        <v>0</v>
      </c>
      <c r="F109" s="45"/>
      <c r="G109" s="43" t="s">
        <v>374</v>
      </c>
      <c r="H109" s="69">
        <v>3270636.95</v>
      </c>
      <c r="I109" s="60">
        <v>1459688.79</v>
      </c>
      <c r="J109" s="60">
        <v>1800024.09</v>
      </c>
      <c r="K109" s="60">
        <v>1487585.09</v>
      </c>
      <c r="L109" s="60">
        <v>1000</v>
      </c>
      <c r="M109" s="60">
        <v>9924.07</v>
      </c>
      <c r="N109" s="60">
        <v>0</v>
      </c>
      <c r="O109" s="85">
        <v>44.63</v>
      </c>
      <c r="P109" s="85">
        <v>55.03</v>
      </c>
      <c r="Q109" s="85">
        <v>0.03</v>
      </c>
      <c r="R109" s="85">
        <v>0.3</v>
      </c>
      <c r="S109" s="86">
        <v>0</v>
      </c>
    </row>
    <row r="110" spans="1:19" ht="12.75">
      <c r="A110" s="246">
        <v>2</v>
      </c>
      <c r="B110" s="247">
        <v>3</v>
      </c>
      <c r="C110" s="247">
        <v>4</v>
      </c>
      <c r="D110" s="35">
        <v>2</v>
      </c>
      <c r="E110" s="35">
        <v>0</v>
      </c>
      <c r="F110" s="45"/>
      <c r="G110" s="43" t="s">
        <v>375</v>
      </c>
      <c r="H110" s="69">
        <v>1880754.28</v>
      </c>
      <c r="I110" s="60">
        <v>823208.24</v>
      </c>
      <c r="J110" s="60">
        <v>1047546.04</v>
      </c>
      <c r="K110" s="60">
        <v>826188.04</v>
      </c>
      <c r="L110" s="60">
        <v>0</v>
      </c>
      <c r="M110" s="60">
        <v>10000</v>
      </c>
      <c r="N110" s="60">
        <v>0</v>
      </c>
      <c r="O110" s="85">
        <v>43.77</v>
      </c>
      <c r="P110" s="85">
        <v>55.69</v>
      </c>
      <c r="Q110" s="85">
        <v>0</v>
      </c>
      <c r="R110" s="85">
        <v>0.53</v>
      </c>
      <c r="S110" s="86">
        <v>0</v>
      </c>
    </row>
    <row r="111" spans="1:19" ht="12.75">
      <c r="A111" s="246">
        <v>2</v>
      </c>
      <c r="B111" s="247">
        <v>13</v>
      </c>
      <c r="C111" s="247">
        <v>2</v>
      </c>
      <c r="D111" s="35">
        <v>2</v>
      </c>
      <c r="E111" s="35">
        <v>0</v>
      </c>
      <c r="F111" s="45"/>
      <c r="G111" s="43" t="s">
        <v>376</v>
      </c>
      <c r="H111" s="69">
        <v>2690086.69</v>
      </c>
      <c r="I111" s="60">
        <v>1810496.44</v>
      </c>
      <c r="J111" s="60">
        <v>859590.25</v>
      </c>
      <c r="K111" s="60">
        <v>195018.25</v>
      </c>
      <c r="L111" s="60">
        <v>0</v>
      </c>
      <c r="M111" s="60">
        <v>0</v>
      </c>
      <c r="N111" s="60">
        <v>20000</v>
      </c>
      <c r="O111" s="85">
        <v>67.3</v>
      </c>
      <c r="P111" s="85">
        <v>31.95</v>
      </c>
      <c r="Q111" s="85">
        <v>0</v>
      </c>
      <c r="R111" s="85">
        <v>0</v>
      </c>
      <c r="S111" s="86">
        <v>0.74</v>
      </c>
    </row>
    <row r="112" spans="1:19" ht="12.75">
      <c r="A112" s="246">
        <v>2</v>
      </c>
      <c r="B112" s="247">
        <v>9</v>
      </c>
      <c r="C112" s="247">
        <v>3</v>
      </c>
      <c r="D112" s="35">
        <v>2</v>
      </c>
      <c r="E112" s="35">
        <v>0</v>
      </c>
      <c r="F112" s="45"/>
      <c r="G112" s="43" t="s">
        <v>377</v>
      </c>
      <c r="H112" s="69">
        <v>1217513.97</v>
      </c>
      <c r="I112" s="60">
        <v>622470.22</v>
      </c>
      <c r="J112" s="60">
        <v>595043.75</v>
      </c>
      <c r="K112" s="60">
        <v>375579.75</v>
      </c>
      <c r="L112" s="60">
        <v>0</v>
      </c>
      <c r="M112" s="60">
        <v>0</v>
      </c>
      <c r="N112" s="60">
        <v>0</v>
      </c>
      <c r="O112" s="85">
        <v>51.12</v>
      </c>
      <c r="P112" s="85">
        <v>48.87</v>
      </c>
      <c r="Q112" s="85">
        <v>0</v>
      </c>
      <c r="R112" s="85">
        <v>0</v>
      </c>
      <c r="S112" s="86">
        <v>0</v>
      </c>
    </row>
    <row r="113" spans="1:19" ht="12.75">
      <c r="A113" s="246">
        <v>2</v>
      </c>
      <c r="B113" s="247">
        <v>9</v>
      </c>
      <c r="C113" s="247">
        <v>4</v>
      </c>
      <c r="D113" s="35">
        <v>2</v>
      </c>
      <c r="E113" s="35">
        <v>0</v>
      </c>
      <c r="F113" s="45"/>
      <c r="G113" s="43" t="s">
        <v>378</v>
      </c>
      <c r="H113" s="69">
        <v>1405582.93</v>
      </c>
      <c r="I113" s="60">
        <v>863706.63</v>
      </c>
      <c r="J113" s="60">
        <v>541876.3</v>
      </c>
      <c r="K113" s="60">
        <v>370439.3</v>
      </c>
      <c r="L113" s="60">
        <v>0</v>
      </c>
      <c r="M113" s="60">
        <v>0</v>
      </c>
      <c r="N113" s="60">
        <v>0</v>
      </c>
      <c r="O113" s="85">
        <v>61.44</v>
      </c>
      <c r="P113" s="85">
        <v>38.55</v>
      </c>
      <c r="Q113" s="85">
        <v>0</v>
      </c>
      <c r="R113" s="85">
        <v>0</v>
      </c>
      <c r="S113" s="86">
        <v>0</v>
      </c>
    </row>
    <row r="114" spans="1:19" ht="12.75">
      <c r="A114" s="246">
        <v>2</v>
      </c>
      <c r="B114" s="247">
        <v>9</v>
      </c>
      <c r="C114" s="247">
        <v>5</v>
      </c>
      <c r="D114" s="35">
        <v>2</v>
      </c>
      <c r="E114" s="35">
        <v>0</v>
      </c>
      <c r="F114" s="45"/>
      <c r="G114" s="43" t="s">
        <v>379</v>
      </c>
      <c r="H114" s="69">
        <v>1363159.76</v>
      </c>
      <c r="I114" s="60">
        <v>914622.97</v>
      </c>
      <c r="J114" s="60">
        <v>388986.92</v>
      </c>
      <c r="K114" s="60">
        <v>140183.92</v>
      </c>
      <c r="L114" s="60">
        <v>0</v>
      </c>
      <c r="M114" s="60">
        <v>59549.87</v>
      </c>
      <c r="N114" s="60">
        <v>0</v>
      </c>
      <c r="O114" s="85">
        <v>67.09</v>
      </c>
      <c r="P114" s="85">
        <v>28.53</v>
      </c>
      <c r="Q114" s="85">
        <v>0</v>
      </c>
      <c r="R114" s="85">
        <v>4.36</v>
      </c>
      <c r="S114" s="86">
        <v>0</v>
      </c>
    </row>
    <row r="115" spans="1:19" ht="12.75">
      <c r="A115" s="246">
        <v>2</v>
      </c>
      <c r="B115" s="247">
        <v>8</v>
      </c>
      <c r="C115" s="247">
        <v>9</v>
      </c>
      <c r="D115" s="35">
        <v>2</v>
      </c>
      <c r="E115" s="35">
        <v>0</v>
      </c>
      <c r="F115" s="45"/>
      <c r="G115" s="43" t="s">
        <v>380</v>
      </c>
      <c r="H115" s="69">
        <v>1791488.4</v>
      </c>
      <c r="I115" s="60">
        <v>270506.64</v>
      </c>
      <c r="J115" s="60">
        <v>1520981.76</v>
      </c>
      <c r="K115" s="60">
        <v>1344479.2</v>
      </c>
      <c r="L115" s="60">
        <v>0</v>
      </c>
      <c r="M115" s="60">
        <v>0</v>
      </c>
      <c r="N115" s="60">
        <v>0</v>
      </c>
      <c r="O115" s="85">
        <v>15.09</v>
      </c>
      <c r="P115" s="85">
        <v>84.9</v>
      </c>
      <c r="Q115" s="85">
        <v>0</v>
      </c>
      <c r="R115" s="85">
        <v>0</v>
      </c>
      <c r="S115" s="86">
        <v>0</v>
      </c>
    </row>
    <row r="116" spans="1:19" ht="12.75">
      <c r="A116" s="246">
        <v>2</v>
      </c>
      <c r="B116" s="247">
        <v>10</v>
      </c>
      <c r="C116" s="247">
        <v>4</v>
      </c>
      <c r="D116" s="35">
        <v>2</v>
      </c>
      <c r="E116" s="35">
        <v>0</v>
      </c>
      <c r="F116" s="45"/>
      <c r="G116" s="43" t="s">
        <v>333</v>
      </c>
      <c r="H116" s="69">
        <v>3571503.35</v>
      </c>
      <c r="I116" s="60">
        <v>1383813.03</v>
      </c>
      <c r="J116" s="60">
        <v>2184690.32</v>
      </c>
      <c r="K116" s="60">
        <v>1940806.32</v>
      </c>
      <c r="L116" s="60">
        <v>3000</v>
      </c>
      <c r="M116" s="60">
        <v>0</v>
      </c>
      <c r="N116" s="60">
        <v>0</v>
      </c>
      <c r="O116" s="85">
        <v>38.74</v>
      </c>
      <c r="P116" s="85">
        <v>61.17</v>
      </c>
      <c r="Q116" s="85">
        <v>0.08</v>
      </c>
      <c r="R116" s="85">
        <v>0</v>
      </c>
      <c r="S116" s="86">
        <v>0</v>
      </c>
    </row>
    <row r="117" spans="1:19" ht="12.75">
      <c r="A117" s="246">
        <v>2</v>
      </c>
      <c r="B117" s="247">
        <v>11</v>
      </c>
      <c r="C117" s="247">
        <v>2</v>
      </c>
      <c r="D117" s="35">
        <v>2</v>
      </c>
      <c r="E117" s="35">
        <v>0</v>
      </c>
      <c r="F117" s="45"/>
      <c r="G117" s="43" t="s">
        <v>334</v>
      </c>
      <c r="H117" s="69">
        <v>3550813.35</v>
      </c>
      <c r="I117" s="60">
        <v>1501786.25</v>
      </c>
      <c r="J117" s="60">
        <v>2048377.1</v>
      </c>
      <c r="K117" s="60">
        <v>1827687.1</v>
      </c>
      <c r="L117" s="60">
        <v>650</v>
      </c>
      <c r="M117" s="60">
        <v>0</v>
      </c>
      <c r="N117" s="60">
        <v>0</v>
      </c>
      <c r="O117" s="85">
        <v>42.29</v>
      </c>
      <c r="P117" s="85">
        <v>57.68</v>
      </c>
      <c r="Q117" s="85">
        <v>0.01</v>
      </c>
      <c r="R117" s="85">
        <v>0</v>
      </c>
      <c r="S117" s="86">
        <v>0</v>
      </c>
    </row>
    <row r="118" spans="1:19" ht="12.75">
      <c r="A118" s="246">
        <v>2</v>
      </c>
      <c r="B118" s="247">
        <v>2</v>
      </c>
      <c r="C118" s="247">
        <v>6</v>
      </c>
      <c r="D118" s="35">
        <v>2</v>
      </c>
      <c r="E118" s="35">
        <v>0</v>
      </c>
      <c r="F118" s="45"/>
      <c r="G118" s="43" t="s">
        <v>381</v>
      </c>
      <c r="H118" s="69">
        <v>1827579.57</v>
      </c>
      <c r="I118" s="60">
        <v>1353807.79</v>
      </c>
      <c r="J118" s="60">
        <v>473771.78</v>
      </c>
      <c r="K118" s="60">
        <v>244061.78</v>
      </c>
      <c r="L118" s="60">
        <v>0</v>
      </c>
      <c r="M118" s="60">
        <v>0</v>
      </c>
      <c r="N118" s="60">
        <v>0</v>
      </c>
      <c r="O118" s="85">
        <v>74.07</v>
      </c>
      <c r="P118" s="85">
        <v>25.92</v>
      </c>
      <c r="Q118" s="85">
        <v>0</v>
      </c>
      <c r="R118" s="85">
        <v>0</v>
      </c>
      <c r="S118" s="86">
        <v>0</v>
      </c>
    </row>
    <row r="119" spans="1:19" ht="12.75">
      <c r="A119" s="246">
        <v>2</v>
      </c>
      <c r="B119" s="247">
        <v>18</v>
      </c>
      <c r="C119" s="247">
        <v>2</v>
      </c>
      <c r="D119" s="35">
        <v>2</v>
      </c>
      <c r="E119" s="35">
        <v>0</v>
      </c>
      <c r="F119" s="45"/>
      <c r="G119" s="43" t="s">
        <v>382</v>
      </c>
      <c r="H119" s="69">
        <v>1285887.04</v>
      </c>
      <c r="I119" s="60">
        <v>846169.04</v>
      </c>
      <c r="J119" s="60">
        <v>439718</v>
      </c>
      <c r="K119" s="60">
        <v>255726</v>
      </c>
      <c r="L119" s="60">
        <v>0</v>
      </c>
      <c r="M119" s="60">
        <v>0</v>
      </c>
      <c r="N119" s="60">
        <v>0</v>
      </c>
      <c r="O119" s="85">
        <v>65.8</v>
      </c>
      <c r="P119" s="85">
        <v>34.19</v>
      </c>
      <c r="Q119" s="85">
        <v>0</v>
      </c>
      <c r="R119" s="85">
        <v>0</v>
      </c>
      <c r="S119" s="86">
        <v>0</v>
      </c>
    </row>
    <row r="120" spans="1:19" ht="12.75">
      <c r="A120" s="246">
        <v>2</v>
      </c>
      <c r="B120" s="247">
        <v>19</v>
      </c>
      <c r="C120" s="247">
        <v>5</v>
      </c>
      <c r="D120" s="35">
        <v>2</v>
      </c>
      <c r="E120" s="35">
        <v>0</v>
      </c>
      <c r="F120" s="45"/>
      <c r="G120" s="43" t="s">
        <v>383</v>
      </c>
      <c r="H120" s="69">
        <v>1825749.09</v>
      </c>
      <c r="I120" s="60">
        <v>1049530.56</v>
      </c>
      <c r="J120" s="60">
        <v>776218.53</v>
      </c>
      <c r="K120" s="60">
        <v>599838.53</v>
      </c>
      <c r="L120" s="60">
        <v>0</v>
      </c>
      <c r="M120" s="60">
        <v>0</v>
      </c>
      <c r="N120" s="60">
        <v>0</v>
      </c>
      <c r="O120" s="85">
        <v>57.48</v>
      </c>
      <c r="P120" s="85">
        <v>42.51</v>
      </c>
      <c r="Q120" s="85">
        <v>0</v>
      </c>
      <c r="R120" s="85">
        <v>0</v>
      </c>
      <c r="S120" s="86">
        <v>0</v>
      </c>
    </row>
    <row r="121" spans="1:19" ht="12.75">
      <c r="A121" s="246">
        <v>2</v>
      </c>
      <c r="B121" s="247">
        <v>7</v>
      </c>
      <c r="C121" s="247">
        <v>4</v>
      </c>
      <c r="D121" s="35">
        <v>2</v>
      </c>
      <c r="E121" s="35">
        <v>0</v>
      </c>
      <c r="F121" s="45"/>
      <c r="G121" s="43" t="s">
        <v>384</v>
      </c>
      <c r="H121" s="69">
        <v>1423513.4</v>
      </c>
      <c r="I121" s="60">
        <v>828251.4</v>
      </c>
      <c r="J121" s="60">
        <v>595262</v>
      </c>
      <c r="K121" s="60">
        <v>107400</v>
      </c>
      <c r="L121" s="60">
        <v>0</v>
      </c>
      <c r="M121" s="60">
        <v>0</v>
      </c>
      <c r="N121" s="60">
        <v>0</v>
      </c>
      <c r="O121" s="85">
        <v>58.18</v>
      </c>
      <c r="P121" s="85">
        <v>41.81</v>
      </c>
      <c r="Q121" s="85">
        <v>0</v>
      </c>
      <c r="R121" s="85">
        <v>0</v>
      </c>
      <c r="S121" s="86">
        <v>0</v>
      </c>
    </row>
    <row r="122" spans="1:19" ht="12.75">
      <c r="A122" s="246">
        <v>2</v>
      </c>
      <c r="B122" s="247">
        <v>5</v>
      </c>
      <c r="C122" s="247">
        <v>3</v>
      </c>
      <c r="D122" s="35">
        <v>2</v>
      </c>
      <c r="E122" s="35">
        <v>0</v>
      </c>
      <c r="F122" s="45"/>
      <c r="G122" s="43" t="s">
        <v>385</v>
      </c>
      <c r="H122" s="69">
        <v>1572945.37</v>
      </c>
      <c r="I122" s="60">
        <v>879817.73</v>
      </c>
      <c r="J122" s="60">
        <v>693127.64</v>
      </c>
      <c r="K122" s="60">
        <v>356708.64</v>
      </c>
      <c r="L122" s="60">
        <v>0</v>
      </c>
      <c r="M122" s="60">
        <v>0</v>
      </c>
      <c r="N122" s="60">
        <v>0</v>
      </c>
      <c r="O122" s="85">
        <v>55.93</v>
      </c>
      <c r="P122" s="85">
        <v>44.06</v>
      </c>
      <c r="Q122" s="85">
        <v>0</v>
      </c>
      <c r="R122" s="85">
        <v>0</v>
      </c>
      <c r="S122" s="86">
        <v>0</v>
      </c>
    </row>
    <row r="123" spans="1:19" ht="12.75">
      <c r="A123" s="246">
        <v>2</v>
      </c>
      <c r="B123" s="247">
        <v>23</v>
      </c>
      <c r="C123" s="247">
        <v>6</v>
      </c>
      <c r="D123" s="35">
        <v>2</v>
      </c>
      <c r="E123" s="35">
        <v>0</v>
      </c>
      <c r="F123" s="45"/>
      <c r="G123" s="43" t="s">
        <v>386</v>
      </c>
      <c r="H123" s="69">
        <v>929661.22</v>
      </c>
      <c r="I123" s="60">
        <v>533199.22</v>
      </c>
      <c r="J123" s="60">
        <v>396462</v>
      </c>
      <c r="K123" s="60">
        <v>131816</v>
      </c>
      <c r="L123" s="60">
        <v>0</v>
      </c>
      <c r="M123" s="60">
        <v>0</v>
      </c>
      <c r="N123" s="60">
        <v>0</v>
      </c>
      <c r="O123" s="85">
        <v>57.35</v>
      </c>
      <c r="P123" s="85">
        <v>42.64</v>
      </c>
      <c r="Q123" s="85">
        <v>0</v>
      </c>
      <c r="R123" s="85">
        <v>0</v>
      </c>
      <c r="S123" s="86">
        <v>0</v>
      </c>
    </row>
    <row r="124" spans="1:19" ht="12.75">
      <c r="A124" s="246">
        <v>2</v>
      </c>
      <c r="B124" s="247">
        <v>18</v>
      </c>
      <c r="C124" s="247">
        <v>3</v>
      </c>
      <c r="D124" s="35">
        <v>2</v>
      </c>
      <c r="E124" s="35">
        <v>0</v>
      </c>
      <c r="F124" s="45"/>
      <c r="G124" s="43" t="s">
        <v>387</v>
      </c>
      <c r="H124" s="69">
        <v>6090790.92</v>
      </c>
      <c r="I124" s="60">
        <v>1704861.38</v>
      </c>
      <c r="J124" s="60">
        <v>883642.35</v>
      </c>
      <c r="K124" s="60">
        <v>409336.35</v>
      </c>
      <c r="L124" s="60">
        <v>0</v>
      </c>
      <c r="M124" s="60">
        <v>3491599</v>
      </c>
      <c r="N124" s="60">
        <v>10688.19</v>
      </c>
      <c r="O124" s="85">
        <v>27.99</v>
      </c>
      <c r="P124" s="85">
        <v>14.5</v>
      </c>
      <c r="Q124" s="85">
        <v>0</v>
      </c>
      <c r="R124" s="85">
        <v>57.32</v>
      </c>
      <c r="S124" s="86">
        <v>0.17</v>
      </c>
    </row>
    <row r="125" spans="1:19" ht="12.75">
      <c r="A125" s="246">
        <v>2</v>
      </c>
      <c r="B125" s="247">
        <v>9</v>
      </c>
      <c r="C125" s="247">
        <v>6</v>
      </c>
      <c r="D125" s="35">
        <v>2</v>
      </c>
      <c r="E125" s="35">
        <v>0</v>
      </c>
      <c r="F125" s="45"/>
      <c r="G125" s="43" t="s">
        <v>388</v>
      </c>
      <c r="H125" s="69">
        <v>1488807.8</v>
      </c>
      <c r="I125" s="60">
        <v>901481.98</v>
      </c>
      <c r="J125" s="60">
        <v>572503.85</v>
      </c>
      <c r="K125" s="60">
        <v>54215.85</v>
      </c>
      <c r="L125" s="60">
        <v>0</v>
      </c>
      <c r="M125" s="60">
        <v>14821.97</v>
      </c>
      <c r="N125" s="60">
        <v>0</v>
      </c>
      <c r="O125" s="85">
        <v>60.55</v>
      </c>
      <c r="P125" s="85">
        <v>38.45</v>
      </c>
      <c r="Q125" s="85">
        <v>0</v>
      </c>
      <c r="R125" s="85">
        <v>0.99</v>
      </c>
      <c r="S125" s="86">
        <v>0</v>
      </c>
    </row>
    <row r="126" spans="1:19" ht="12.75">
      <c r="A126" s="246">
        <v>2</v>
      </c>
      <c r="B126" s="247">
        <v>5</v>
      </c>
      <c r="C126" s="247">
        <v>4</v>
      </c>
      <c r="D126" s="35">
        <v>2</v>
      </c>
      <c r="E126" s="35">
        <v>0</v>
      </c>
      <c r="F126" s="45"/>
      <c r="G126" s="43" t="s">
        <v>389</v>
      </c>
      <c r="H126" s="69">
        <v>1707686.35</v>
      </c>
      <c r="I126" s="60">
        <v>716323.35</v>
      </c>
      <c r="J126" s="60">
        <v>991363</v>
      </c>
      <c r="K126" s="60">
        <v>729002</v>
      </c>
      <c r="L126" s="60">
        <v>0</v>
      </c>
      <c r="M126" s="60">
        <v>0</v>
      </c>
      <c r="N126" s="60">
        <v>0</v>
      </c>
      <c r="O126" s="85">
        <v>41.94</v>
      </c>
      <c r="P126" s="85">
        <v>58.05</v>
      </c>
      <c r="Q126" s="85">
        <v>0</v>
      </c>
      <c r="R126" s="85">
        <v>0</v>
      </c>
      <c r="S126" s="86">
        <v>0</v>
      </c>
    </row>
    <row r="127" spans="1:19" ht="12.75">
      <c r="A127" s="246">
        <v>2</v>
      </c>
      <c r="B127" s="247">
        <v>6</v>
      </c>
      <c r="C127" s="247">
        <v>7</v>
      </c>
      <c r="D127" s="35">
        <v>2</v>
      </c>
      <c r="E127" s="35">
        <v>0</v>
      </c>
      <c r="F127" s="45"/>
      <c r="G127" s="43" t="s">
        <v>390</v>
      </c>
      <c r="H127" s="69">
        <v>2562647.67</v>
      </c>
      <c r="I127" s="60">
        <v>1320499.08</v>
      </c>
      <c r="J127" s="60">
        <v>1140148.59</v>
      </c>
      <c r="K127" s="60">
        <v>309679.79</v>
      </c>
      <c r="L127" s="60">
        <v>500</v>
      </c>
      <c r="M127" s="60">
        <v>101500</v>
      </c>
      <c r="N127" s="60">
        <v>0</v>
      </c>
      <c r="O127" s="85">
        <v>51.52</v>
      </c>
      <c r="P127" s="85">
        <v>44.49</v>
      </c>
      <c r="Q127" s="85">
        <v>0.01</v>
      </c>
      <c r="R127" s="85">
        <v>3.96</v>
      </c>
      <c r="S127" s="86">
        <v>0</v>
      </c>
    </row>
    <row r="128" spans="1:19" ht="12.75">
      <c r="A128" s="246">
        <v>2</v>
      </c>
      <c r="B128" s="247">
        <v>4</v>
      </c>
      <c r="C128" s="247">
        <v>3</v>
      </c>
      <c r="D128" s="35">
        <v>2</v>
      </c>
      <c r="E128" s="35">
        <v>0</v>
      </c>
      <c r="F128" s="45"/>
      <c r="G128" s="43" t="s">
        <v>391</v>
      </c>
      <c r="H128" s="69">
        <v>1749971.82</v>
      </c>
      <c r="I128" s="60">
        <v>1314651.82</v>
      </c>
      <c r="J128" s="60">
        <v>435320</v>
      </c>
      <c r="K128" s="60">
        <v>94870</v>
      </c>
      <c r="L128" s="60">
        <v>0</v>
      </c>
      <c r="M128" s="60">
        <v>0</v>
      </c>
      <c r="N128" s="60">
        <v>0</v>
      </c>
      <c r="O128" s="85">
        <v>75.12</v>
      </c>
      <c r="P128" s="85">
        <v>24.87</v>
      </c>
      <c r="Q128" s="85">
        <v>0</v>
      </c>
      <c r="R128" s="85">
        <v>0</v>
      </c>
      <c r="S128" s="86">
        <v>0</v>
      </c>
    </row>
    <row r="129" spans="1:19" ht="12.75">
      <c r="A129" s="246">
        <v>2</v>
      </c>
      <c r="B129" s="247">
        <v>8</v>
      </c>
      <c r="C129" s="247">
        <v>11</v>
      </c>
      <c r="D129" s="35">
        <v>2</v>
      </c>
      <c r="E129" s="35">
        <v>0</v>
      </c>
      <c r="F129" s="45"/>
      <c r="G129" s="43" t="s">
        <v>335</v>
      </c>
      <c r="H129" s="69">
        <v>2780056.45</v>
      </c>
      <c r="I129" s="60">
        <v>1553111.37</v>
      </c>
      <c r="J129" s="60">
        <v>1151845.08</v>
      </c>
      <c r="K129" s="60">
        <v>655828.08</v>
      </c>
      <c r="L129" s="60">
        <v>0</v>
      </c>
      <c r="M129" s="60">
        <v>75100</v>
      </c>
      <c r="N129" s="60">
        <v>0</v>
      </c>
      <c r="O129" s="85">
        <v>55.86</v>
      </c>
      <c r="P129" s="85">
        <v>41.43</v>
      </c>
      <c r="Q129" s="85">
        <v>0</v>
      </c>
      <c r="R129" s="85">
        <v>2.7</v>
      </c>
      <c r="S129" s="86">
        <v>0</v>
      </c>
    </row>
    <row r="130" spans="1:19" ht="12.75">
      <c r="A130" s="246">
        <v>2</v>
      </c>
      <c r="B130" s="247">
        <v>14</v>
      </c>
      <c r="C130" s="247">
        <v>6</v>
      </c>
      <c r="D130" s="35">
        <v>2</v>
      </c>
      <c r="E130" s="35">
        <v>0</v>
      </c>
      <c r="F130" s="45"/>
      <c r="G130" s="43" t="s">
        <v>336</v>
      </c>
      <c r="H130" s="69">
        <v>3076066.96</v>
      </c>
      <c r="I130" s="60">
        <v>2300018.78</v>
      </c>
      <c r="J130" s="60">
        <v>744072</v>
      </c>
      <c r="K130" s="60">
        <v>451535</v>
      </c>
      <c r="L130" s="60">
        <v>350</v>
      </c>
      <c r="M130" s="60">
        <v>1626.18</v>
      </c>
      <c r="N130" s="60">
        <v>30000</v>
      </c>
      <c r="O130" s="85">
        <v>74.77</v>
      </c>
      <c r="P130" s="85">
        <v>24.18</v>
      </c>
      <c r="Q130" s="85">
        <v>0.01</v>
      </c>
      <c r="R130" s="85">
        <v>0.05</v>
      </c>
      <c r="S130" s="86">
        <v>0.97</v>
      </c>
    </row>
    <row r="131" spans="1:19" ht="12.75">
      <c r="A131" s="246">
        <v>2</v>
      </c>
      <c r="B131" s="247">
        <v>15</v>
      </c>
      <c r="C131" s="247">
        <v>4</v>
      </c>
      <c r="D131" s="35">
        <v>2</v>
      </c>
      <c r="E131" s="35">
        <v>0</v>
      </c>
      <c r="F131" s="45"/>
      <c r="G131" s="43" t="s">
        <v>337</v>
      </c>
      <c r="H131" s="69">
        <v>3227874.7</v>
      </c>
      <c r="I131" s="60">
        <v>2199055.86</v>
      </c>
      <c r="J131" s="60">
        <v>1009818.84</v>
      </c>
      <c r="K131" s="60">
        <v>780382.84</v>
      </c>
      <c r="L131" s="60">
        <v>0</v>
      </c>
      <c r="M131" s="60">
        <v>19000</v>
      </c>
      <c r="N131" s="60">
        <v>0</v>
      </c>
      <c r="O131" s="85">
        <v>68.12</v>
      </c>
      <c r="P131" s="85">
        <v>31.28</v>
      </c>
      <c r="Q131" s="85">
        <v>0</v>
      </c>
      <c r="R131" s="85">
        <v>0.58</v>
      </c>
      <c r="S131" s="86">
        <v>0</v>
      </c>
    </row>
    <row r="132" spans="1:19" ht="12.75">
      <c r="A132" s="246">
        <v>2</v>
      </c>
      <c r="B132" s="247">
        <v>1</v>
      </c>
      <c r="C132" s="247">
        <v>5</v>
      </c>
      <c r="D132" s="35">
        <v>2</v>
      </c>
      <c r="E132" s="35">
        <v>0</v>
      </c>
      <c r="F132" s="45"/>
      <c r="G132" s="43" t="s">
        <v>392</v>
      </c>
      <c r="H132" s="69">
        <v>1731491.57</v>
      </c>
      <c r="I132" s="60">
        <v>1102902.57</v>
      </c>
      <c r="J132" s="60">
        <v>319253</v>
      </c>
      <c r="K132" s="60">
        <v>0</v>
      </c>
      <c r="L132" s="60">
        <v>0</v>
      </c>
      <c r="M132" s="60">
        <v>9336</v>
      </c>
      <c r="N132" s="60">
        <v>300000</v>
      </c>
      <c r="O132" s="85">
        <v>63.69</v>
      </c>
      <c r="P132" s="85">
        <v>18.43</v>
      </c>
      <c r="Q132" s="85">
        <v>0</v>
      </c>
      <c r="R132" s="85">
        <v>0.53</v>
      </c>
      <c r="S132" s="86">
        <v>17.32</v>
      </c>
    </row>
    <row r="133" spans="1:19" ht="12.75">
      <c r="A133" s="246">
        <v>2</v>
      </c>
      <c r="B133" s="247">
        <v>5</v>
      </c>
      <c r="C133" s="247">
        <v>5</v>
      </c>
      <c r="D133" s="35">
        <v>2</v>
      </c>
      <c r="E133" s="35">
        <v>0</v>
      </c>
      <c r="F133" s="45"/>
      <c r="G133" s="43" t="s">
        <v>393</v>
      </c>
      <c r="H133" s="69">
        <v>950448.53</v>
      </c>
      <c r="I133" s="60">
        <v>779204.04</v>
      </c>
      <c r="J133" s="60">
        <v>171244.49</v>
      </c>
      <c r="K133" s="60">
        <v>30435.49</v>
      </c>
      <c r="L133" s="60">
        <v>0</v>
      </c>
      <c r="M133" s="60">
        <v>0</v>
      </c>
      <c r="N133" s="60">
        <v>0</v>
      </c>
      <c r="O133" s="85">
        <v>81.98</v>
      </c>
      <c r="P133" s="85">
        <v>18.01</v>
      </c>
      <c r="Q133" s="85">
        <v>0</v>
      </c>
      <c r="R133" s="85">
        <v>0</v>
      </c>
      <c r="S133" s="86">
        <v>0</v>
      </c>
    </row>
    <row r="134" spans="1:19" ht="12.75">
      <c r="A134" s="246">
        <v>2</v>
      </c>
      <c r="B134" s="247">
        <v>3</v>
      </c>
      <c r="C134" s="247">
        <v>5</v>
      </c>
      <c r="D134" s="35">
        <v>2</v>
      </c>
      <c r="E134" s="35">
        <v>0</v>
      </c>
      <c r="F134" s="45"/>
      <c r="G134" s="43" t="s">
        <v>394</v>
      </c>
      <c r="H134" s="69">
        <v>959107.07</v>
      </c>
      <c r="I134" s="60">
        <v>724275.07</v>
      </c>
      <c r="J134" s="60">
        <v>234832</v>
      </c>
      <c r="K134" s="60">
        <v>0</v>
      </c>
      <c r="L134" s="60">
        <v>0</v>
      </c>
      <c r="M134" s="60">
        <v>0</v>
      </c>
      <c r="N134" s="60">
        <v>0</v>
      </c>
      <c r="O134" s="85">
        <v>75.51</v>
      </c>
      <c r="P134" s="85">
        <v>24.48</v>
      </c>
      <c r="Q134" s="85">
        <v>0</v>
      </c>
      <c r="R134" s="85">
        <v>0</v>
      </c>
      <c r="S134" s="86">
        <v>0</v>
      </c>
    </row>
    <row r="135" spans="1:19" ht="12.75">
      <c r="A135" s="246">
        <v>2</v>
      </c>
      <c r="B135" s="247">
        <v>26</v>
      </c>
      <c r="C135" s="247">
        <v>3</v>
      </c>
      <c r="D135" s="35">
        <v>2</v>
      </c>
      <c r="E135" s="35">
        <v>0</v>
      </c>
      <c r="F135" s="45"/>
      <c r="G135" s="43" t="s">
        <v>395</v>
      </c>
      <c r="H135" s="69">
        <v>2482808.29</v>
      </c>
      <c r="I135" s="60">
        <v>1206313.26</v>
      </c>
      <c r="J135" s="60">
        <v>1276495.03</v>
      </c>
      <c r="K135" s="60">
        <v>745047.03</v>
      </c>
      <c r="L135" s="60">
        <v>0</v>
      </c>
      <c r="M135" s="60">
        <v>0</v>
      </c>
      <c r="N135" s="60">
        <v>0</v>
      </c>
      <c r="O135" s="85">
        <v>48.58</v>
      </c>
      <c r="P135" s="85">
        <v>51.41</v>
      </c>
      <c r="Q135" s="85">
        <v>0</v>
      </c>
      <c r="R135" s="85">
        <v>0</v>
      </c>
      <c r="S135" s="86">
        <v>0</v>
      </c>
    </row>
    <row r="136" spans="1:19" ht="12.75">
      <c r="A136" s="246">
        <v>2</v>
      </c>
      <c r="B136" s="247">
        <v>10</v>
      </c>
      <c r="C136" s="247">
        <v>6</v>
      </c>
      <c r="D136" s="35">
        <v>2</v>
      </c>
      <c r="E136" s="35">
        <v>0</v>
      </c>
      <c r="F136" s="45"/>
      <c r="G136" s="43" t="s">
        <v>396</v>
      </c>
      <c r="H136" s="69">
        <v>660592.54</v>
      </c>
      <c r="I136" s="60">
        <v>309461.12</v>
      </c>
      <c r="J136" s="60">
        <v>351131.42</v>
      </c>
      <c r="K136" s="60">
        <v>14518.42</v>
      </c>
      <c r="L136" s="60">
        <v>0</v>
      </c>
      <c r="M136" s="60">
        <v>0</v>
      </c>
      <c r="N136" s="60">
        <v>0</v>
      </c>
      <c r="O136" s="85">
        <v>46.84</v>
      </c>
      <c r="P136" s="85">
        <v>53.15</v>
      </c>
      <c r="Q136" s="85">
        <v>0</v>
      </c>
      <c r="R136" s="85">
        <v>0</v>
      </c>
      <c r="S136" s="86">
        <v>0</v>
      </c>
    </row>
    <row r="137" spans="1:19" ht="12.75">
      <c r="A137" s="246">
        <v>2</v>
      </c>
      <c r="B137" s="247">
        <v>6</v>
      </c>
      <c r="C137" s="247">
        <v>8</v>
      </c>
      <c r="D137" s="35">
        <v>2</v>
      </c>
      <c r="E137" s="35">
        <v>0</v>
      </c>
      <c r="F137" s="45"/>
      <c r="G137" s="43" t="s">
        <v>397</v>
      </c>
      <c r="H137" s="69">
        <v>2226623.74</v>
      </c>
      <c r="I137" s="60">
        <v>1225159.7</v>
      </c>
      <c r="J137" s="60">
        <v>1000814.04</v>
      </c>
      <c r="K137" s="60">
        <v>283471.04</v>
      </c>
      <c r="L137" s="60">
        <v>650</v>
      </c>
      <c r="M137" s="60">
        <v>0</v>
      </c>
      <c r="N137" s="60">
        <v>0</v>
      </c>
      <c r="O137" s="85">
        <v>55.02</v>
      </c>
      <c r="P137" s="85">
        <v>44.94</v>
      </c>
      <c r="Q137" s="85">
        <v>0.02</v>
      </c>
      <c r="R137" s="85">
        <v>0</v>
      </c>
      <c r="S137" s="86">
        <v>0</v>
      </c>
    </row>
    <row r="138" spans="1:19" ht="12.75">
      <c r="A138" s="246">
        <v>2</v>
      </c>
      <c r="B138" s="247">
        <v>17</v>
      </c>
      <c r="C138" s="247">
        <v>3</v>
      </c>
      <c r="D138" s="35">
        <v>2</v>
      </c>
      <c r="E138" s="35">
        <v>0</v>
      </c>
      <c r="F138" s="45"/>
      <c r="G138" s="43" t="s">
        <v>398</v>
      </c>
      <c r="H138" s="69">
        <v>2586818.12</v>
      </c>
      <c r="I138" s="60">
        <v>994850.41</v>
      </c>
      <c r="J138" s="60">
        <v>1591967.71</v>
      </c>
      <c r="K138" s="60">
        <v>1269641.71</v>
      </c>
      <c r="L138" s="60">
        <v>0</v>
      </c>
      <c r="M138" s="60">
        <v>0</v>
      </c>
      <c r="N138" s="60">
        <v>0</v>
      </c>
      <c r="O138" s="85">
        <v>38.45</v>
      </c>
      <c r="P138" s="85">
        <v>61.54</v>
      </c>
      <c r="Q138" s="85">
        <v>0</v>
      </c>
      <c r="R138" s="85">
        <v>0</v>
      </c>
      <c r="S138" s="86">
        <v>0</v>
      </c>
    </row>
    <row r="139" spans="1:19" ht="12.75">
      <c r="A139" s="246">
        <v>2</v>
      </c>
      <c r="B139" s="247">
        <v>16</v>
      </c>
      <c r="C139" s="247">
        <v>6</v>
      </c>
      <c r="D139" s="35">
        <v>2</v>
      </c>
      <c r="E139" s="35">
        <v>0</v>
      </c>
      <c r="F139" s="45"/>
      <c r="G139" s="43" t="s">
        <v>399</v>
      </c>
      <c r="H139" s="69">
        <v>1954462.43</v>
      </c>
      <c r="I139" s="60">
        <v>700384.2</v>
      </c>
      <c r="J139" s="60">
        <v>1233078.23</v>
      </c>
      <c r="K139" s="60">
        <v>861308.23</v>
      </c>
      <c r="L139" s="60">
        <v>0</v>
      </c>
      <c r="M139" s="60">
        <v>21000</v>
      </c>
      <c r="N139" s="60">
        <v>0</v>
      </c>
      <c r="O139" s="85">
        <v>35.83</v>
      </c>
      <c r="P139" s="85">
        <v>63.09</v>
      </c>
      <c r="Q139" s="85">
        <v>0</v>
      </c>
      <c r="R139" s="85">
        <v>1.07</v>
      </c>
      <c r="S139" s="86">
        <v>0</v>
      </c>
    </row>
    <row r="140" spans="1:19" ht="12.75">
      <c r="A140" s="246">
        <v>2</v>
      </c>
      <c r="B140" s="247">
        <v>11</v>
      </c>
      <c r="C140" s="247">
        <v>3</v>
      </c>
      <c r="D140" s="35">
        <v>2</v>
      </c>
      <c r="E140" s="35">
        <v>0</v>
      </c>
      <c r="F140" s="45"/>
      <c r="G140" s="43" t="s">
        <v>400</v>
      </c>
      <c r="H140" s="69">
        <v>1363932.34</v>
      </c>
      <c r="I140" s="60">
        <v>1174027.34</v>
      </c>
      <c r="J140" s="60">
        <v>189905</v>
      </c>
      <c r="K140" s="60">
        <v>0</v>
      </c>
      <c r="L140" s="60">
        <v>0</v>
      </c>
      <c r="M140" s="60">
        <v>0</v>
      </c>
      <c r="N140" s="60">
        <v>0</v>
      </c>
      <c r="O140" s="85">
        <v>86.07</v>
      </c>
      <c r="P140" s="85">
        <v>13.92</v>
      </c>
      <c r="Q140" s="85">
        <v>0</v>
      </c>
      <c r="R140" s="85">
        <v>0</v>
      </c>
      <c r="S140" s="86">
        <v>0</v>
      </c>
    </row>
    <row r="141" spans="1:19" ht="12.75">
      <c r="A141" s="246">
        <v>2</v>
      </c>
      <c r="B141" s="247">
        <v>9</v>
      </c>
      <c r="C141" s="247">
        <v>8</v>
      </c>
      <c r="D141" s="35">
        <v>2</v>
      </c>
      <c r="E141" s="35">
        <v>0</v>
      </c>
      <c r="F141" s="45"/>
      <c r="G141" s="43" t="s">
        <v>401</v>
      </c>
      <c r="H141" s="69">
        <v>1052587.41</v>
      </c>
      <c r="I141" s="60">
        <v>721037.41</v>
      </c>
      <c r="J141" s="60">
        <v>331550</v>
      </c>
      <c r="K141" s="60">
        <v>113844</v>
      </c>
      <c r="L141" s="60">
        <v>0</v>
      </c>
      <c r="M141" s="60">
        <v>0</v>
      </c>
      <c r="N141" s="60">
        <v>0</v>
      </c>
      <c r="O141" s="85">
        <v>68.5</v>
      </c>
      <c r="P141" s="85">
        <v>31.49</v>
      </c>
      <c r="Q141" s="85">
        <v>0</v>
      </c>
      <c r="R141" s="85">
        <v>0</v>
      </c>
      <c r="S141" s="86">
        <v>0</v>
      </c>
    </row>
    <row r="142" spans="1:19" ht="12.75">
      <c r="A142" s="246">
        <v>2</v>
      </c>
      <c r="B142" s="247">
        <v>10</v>
      </c>
      <c r="C142" s="247">
        <v>7</v>
      </c>
      <c r="D142" s="35">
        <v>2</v>
      </c>
      <c r="E142" s="35">
        <v>0</v>
      </c>
      <c r="F142" s="45"/>
      <c r="G142" s="43" t="s">
        <v>402</v>
      </c>
      <c r="H142" s="69">
        <v>1070221.06</v>
      </c>
      <c r="I142" s="60">
        <v>663300.97</v>
      </c>
      <c r="J142" s="60">
        <v>406920.09</v>
      </c>
      <c r="K142" s="60">
        <v>129285.09</v>
      </c>
      <c r="L142" s="60">
        <v>0</v>
      </c>
      <c r="M142" s="60">
        <v>0</v>
      </c>
      <c r="N142" s="60">
        <v>0</v>
      </c>
      <c r="O142" s="85">
        <v>61.97</v>
      </c>
      <c r="P142" s="85">
        <v>38.02</v>
      </c>
      <c r="Q142" s="85">
        <v>0</v>
      </c>
      <c r="R142" s="85">
        <v>0</v>
      </c>
      <c r="S142" s="86">
        <v>0</v>
      </c>
    </row>
    <row r="143" spans="1:19" ht="12.75">
      <c r="A143" s="246">
        <v>2</v>
      </c>
      <c r="B143" s="247">
        <v>6</v>
      </c>
      <c r="C143" s="247">
        <v>9</v>
      </c>
      <c r="D143" s="35">
        <v>2</v>
      </c>
      <c r="E143" s="35">
        <v>0</v>
      </c>
      <c r="F143" s="45"/>
      <c r="G143" s="43" t="s">
        <v>403</v>
      </c>
      <c r="H143" s="69">
        <v>6761568.65</v>
      </c>
      <c r="I143" s="60">
        <v>847587.42</v>
      </c>
      <c r="J143" s="60">
        <v>5792481.23</v>
      </c>
      <c r="K143" s="60">
        <v>5371168.23</v>
      </c>
      <c r="L143" s="60">
        <v>0</v>
      </c>
      <c r="M143" s="60">
        <v>121500</v>
      </c>
      <c r="N143" s="60">
        <v>0</v>
      </c>
      <c r="O143" s="85">
        <v>12.53</v>
      </c>
      <c r="P143" s="85">
        <v>85.66</v>
      </c>
      <c r="Q143" s="85">
        <v>0</v>
      </c>
      <c r="R143" s="85">
        <v>1.79</v>
      </c>
      <c r="S143" s="86">
        <v>0</v>
      </c>
    </row>
    <row r="144" spans="1:19" ht="12.75">
      <c r="A144" s="246">
        <v>2</v>
      </c>
      <c r="B144" s="247">
        <v>21</v>
      </c>
      <c r="C144" s="247">
        <v>7</v>
      </c>
      <c r="D144" s="35">
        <v>2</v>
      </c>
      <c r="E144" s="35">
        <v>0</v>
      </c>
      <c r="F144" s="45"/>
      <c r="G144" s="43" t="s">
        <v>404</v>
      </c>
      <c r="H144" s="69">
        <v>1185651.55</v>
      </c>
      <c r="I144" s="60">
        <v>805867.09</v>
      </c>
      <c r="J144" s="60">
        <v>379784.46</v>
      </c>
      <c r="K144" s="60">
        <v>164072.46</v>
      </c>
      <c r="L144" s="60">
        <v>0</v>
      </c>
      <c r="M144" s="60">
        <v>0</v>
      </c>
      <c r="N144" s="60">
        <v>0</v>
      </c>
      <c r="O144" s="85">
        <v>67.96</v>
      </c>
      <c r="P144" s="85">
        <v>32.03</v>
      </c>
      <c r="Q144" s="85">
        <v>0</v>
      </c>
      <c r="R144" s="85">
        <v>0</v>
      </c>
      <c r="S144" s="86">
        <v>0</v>
      </c>
    </row>
    <row r="145" spans="1:19" ht="12.75">
      <c r="A145" s="246">
        <v>2</v>
      </c>
      <c r="B145" s="247">
        <v>24</v>
      </c>
      <c r="C145" s="247">
        <v>4</v>
      </c>
      <c r="D145" s="35">
        <v>2</v>
      </c>
      <c r="E145" s="35">
        <v>0</v>
      </c>
      <c r="F145" s="45"/>
      <c r="G145" s="43" t="s">
        <v>405</v>
      </c>
      <c r="H145" s="69">
        <v>1560681.21</v>
      </c>
      <c r="I145" s="60">
        <v>1001177.47</v>
      </c>
      <c r="J145" s="60">
        <v>559503.74</v>
      </c>
      <c r="K145" s="60">
        <v>213412.74</v>
      </c>
      <c r="L145" s="60">
        <v>0</v>
      </c>
      <c r="M145" s="60">
        <v>0</v>
      </c>
      <c r="N145" s="60">
        <v>0</v>
      </c>
      <c r="O145" s="85">
        <v>64.15</v>
      </c>
      <c r="P145" s="85">
        <v>35.84</v>
      </c>
      <c r="Q145" s="85">
        <v>0</v>
      </c>
      <c r="R145" s="85">
        <v>0</v>
      </c>
      <c r="S145" s="86">
        <v>0</v>
      </c>
    </row>
    <row r="146" spans="1:19" ht="12.75">
      <c r="A146" s="246">
        <v>2</v>
      </c>
      <c r="B146" s="247">
        <v>25</v>
      </c>
      <c r="C146" s="247">
        <v>5</v>
      </c>
      <c r="D146" s="35">
        <v>2</v>
      </c>
      <c r="E146" s="35">
        <v>0</v>
      </c>
      <c r="F146" s="45"/>
      <c r="G146" s="43" t="s">
        <v>406</v>
      </c>
      <c r="H146" s="69">
        <v>2482699.21</v>
      </c>
      <c r="I146" s="60">
        <v>1012743.05</v>
      </c>
      <c r="J146" s="60">
        <v>1397956.16</v>
      </c>
      <c r="K146" s="60">
        <v>927890.16</v>
      </c>
      <c r="L146" s="60">
        <v>0</v>
      </c>
      <c r="M146" s="60">
        <v>72000</v>
      </c>
      <c r="N146" s="60">
        <v>0</v>
      </c>
      <c r="O146" s="85">
        <v>40.79</v>
      </c>
      <c r="P146" s="85">
        <v>56.3</v>
      </c>
      <c r="Q146" s="85">
        <v>0</v>
      </c>
      <c r="R146" s="85">
        <v>2.9</v>
      </c>
      <c r="S146" s="86">
        <v>0</v>
      </c>
    </row>
    <row r="147" spans="1:19" ht="12.75">
      <c r="A147" s="246">
        <v>2</v>
      </c>
      <c r="B147" s="247">
        <v>19</v>
      </c>
      <c r="C147" s="247">
        <v>7</v>
      </c>
      <c r="D147" s="35">
        <v>2</v>
      </c>
      <c r="E147" s="35">
        <v>0</v>
      </c>
      <c r="F147" s="45"/>
      <c r="G147" s="43" t="s">
        <v>344</v>
      </c>
      <c r="H147" s="69">
        <v>6267042.98</v>
      </c>
      <c r="I147" s="60">
        <v>2385838.84</v>
      </c>
      <c r="J147" s="60">
        <v>3880704.14</v>
      </c>
      <c r="K147" s="60">
        <v>3234177.14</v>
      </c>
      <c r="L147" s="60">
        <v>500</v>
      </c>
      <c r="M147" s="60">
        <v>0</v>
      </c>
      <c r="N147" s="60">
        <v>0</v>
      </c>
      <c r="O147" s="85">
        <v>38.06</v>
      </c>
      <c r="P147" s="85">
        <v>61.92</v>
      </c>
      <c r="Q147" s="85">
        <v>0</v>
      </c>
      <c r="R147" s="85">
        <v>0</v>
      </c>
      <c r="S147" s="86">
        <v>0</v>
      </c>
    </row>
    <row r="148" spans="1:19" ht="12.75">
      <c r="A148" s="246">
        <v>2</v>
      </c>
      <c r="B148" s="247">
        <v>18</v>
      </c>
      <c r="C148" s="247">
        <v>5</v>
      </c>
      <c r="D148" s="35">
        <v>2</v>
      </c>
      <c r="E148" s="35">
        <v>0</v>
      </c>
      <c r="F148" s="45"/>
      <c r="G148" s="43" t="s">
        <v>407</v>
      </c>
      <c r="H148" s="69">
        <v>2876950.16</v>
      </c>
      <c r="I148" s="60">
        <v>1161667.26</v>
      </c>
      <c r="J148" s="60">
        <v>1715282.9</v>
      </c>
      <c r="K148" s="60">
        <v>1405494.9</v>
      </c>
      <c r="L148" s="60">
        <v>0</v>
      </c>
      <c r="M148" s="60">
        <v>0</v>
      </c>
      <c r="N148" s="60">
        <v>0</v>
      </c>
      <c r="O148" s="85">
        <v>40.37</v>
      </c>
      <c r="P148" s="85">
        <v>59.62</v>
      </c>
      <c r="Q148" s="85">
        <v>0</v>
      </c>
      <c r="R148" s="85">
        <v>0</v>
      </c>
      <c r="S148" s="86">
        <v>0</v>
      </c>
    </row>
    <row r="149" spans="1:19" ht="12.75">
      <c r="A149" s="246">
        <v>2</v>
      </c>
      <c r="B149" s="247">
        <v>21</v>
      </c>
      <c r="C149" s="247">
        <v>8</v>
      </c>
      <c r="D149" s="35">
        <v>2</v>
      </c>
      <c r="E149" s="35">
        <v>0</v>
      </c>
      <c r="F149" s="45"/>
      <c r="G149" s="43" t="s">
        <v>408</v>
      </c>
      <c r="H149" s="69">
        <v>2720624.5</v>
      </c>
      <c r="I149" s="60">
        <v>1022358.69</v>
      </c>
      <c r="J149" s="60">
        <v>1696765.81</v>
      </c>
      <c r="K149" s="60">
        <v>129207.88</v>
      </c>
      <c r="L149" s="60">
        <v>1500</v>
      </c>
      <c r="M149" s="60">
        <v>0</v>
      </c>
      <c r="N149" s="60">
        <v>0</v>
      </c>
      <c r="O149" s="85">
        <v>37.57</v>
      </c>
      <c r="P149" s="85">
        <v>62.36</v>
      </c>
      <c r="Q149" s="85">
        <v>0.05</v>
      </c>
      <c r="R149" s="85">
        <v>0</v>
      </c>
      <c r="S149" s="86">
        <v>0</v>
      </c>
    </row>
    <row r="150" spans="1:19" ht="12.75">
      <c r="A150" s="246">
        <v>2</v>
      </c>
      <c r="B150" s="247">
        <v>1</v>
      </c>
      <c r="C150" s="247">
        <v>6</v>
      </c>
      <c r="D150" s="35">
        <v>2</v>
      </c>
      <c r="E150" s="35">
        <v>0</v>
      </c>
      <c r="F150" s="45"/>
      <c r="G150" s="43" t="s">
        <v>409</v>
      </c>
      <c r="H150" s="69">
        <v>2222535.16</v>
      </c>
      <c r="I150" s="60">
        <v>1536880.16</v>
      </c>
      <c r="J150" s="60">
        <v>307249</v>
      </c>
      <c r="K150" s="60">
        <v>0</v>
      </c>
      <c r="L150" s="60">
        <v>0</v>
      </c>
      <c r="M150" s="60">
        <v>378406</v>
      </c>
      <c r="N150" s="60">
        <v>0</v>
      </c>
      <c r="O150" s="85">
        <v>69.14</v>
      </c>
      <c r="P150" s="85">
        <v>13.82</v>
      </c>
      <c r="Q150" s="85">
        <v>0</v>
      </c>
      <c r="R150" s="85">
        <v>17.02</v>
      </c>
      <c r="S150" s="86">
        <v>0</v>
      </c>
    </row>
    <row r="151" spans="1:19" ht="12.75">
      <c r="A151" s="246">
        <v>2</v>
      </c>
      <c r="B151" s="247">
        <v>5</v>
      </c>
      <c r="C151" s="247">
        <v>6</v>
      </c>
      <c r="D151" s="35">
        <v>2</v>
      </c>
      <c r="E151" s="35">
        <v>0</v>
      </c>
      <c r="F151" s="45"/>
      <c r="G151" s="43" t="s">
        <v>410</v>
      </c>
      <c r="H151" s="69">
        <v>2920535.59</v>
      </c>
      <c r="I151" s="60">
        <v>916522.25</v>
      </c>
      <c r="J151" s="60">
        <v>1985540.44</v>
      </c>
      <c r="K151" s="60">
        <v>1782246.44</v>
      </c>
      <c r="L151" s="60">
        <v>0</v>
      </c>
      <c r="M151" s="60">
        <v>18472.9</v>
      </c>
      <c r="N151" s="60">
        <v>0</v>
      </c>
      <c r="O151" s="85">
        <v>31.38</v>
      </c>
      <c r="P151" s="85">
        <v>67.98</v>
      </c>
      <c r="Q151" s="85">
        <v>0</v>
      </c>
      <c r="R151" s="85">
        <v>0.63</v>
      </c>
      <c r="S151" s="86">
        <v>0</v>
      </c>
    </row>
    <row r="152" spans="1:19" ht="12.75">
      <c r="A152" s="246">
        <v>2</v>
      </c>
      <c r="B152" s="247">
        <v>22</v>
      </c>
      <c r="C152" s="247">
        <v>2</v>
      </c>
      <c r="D152" s="35">
        <v>2</v>
      </c>
      <c r="E152" s="35">
        <v>0</v>
      </c>
      <c r="F152" s="45"/>
      <c r="G152" s="43" t="s">
        <v>411</v>
      </c>
      <c r="H152" s="69">
        <v>2634353.3</v>
      </c>
      <c r="I152" s="60">
        <v>1464892.73</v>
      </c>
      <c r="J152" s="60">
        <v>740074.8</v>
      </c>
      <c r="K152" s="60">
        <v>183074.8</v>
      </c>
      <c r="L152" s="60">
        <v>750</v>
      </c>
      <c r="M152" s="60">
        <v>0</v>
      </c>
      <c r="N152" s="60">
        <v>428635.77</v>
      </c>
      <c r="O152" s="85">
        <v>55.6</v>
      </c>
      <c r="P152" s="85">
        <v>28.09</v>
      </c>
      <c r="Q152" s="85">
        <v>0.02</v>
      </c>
      <c r="R152" s="85">
        <v>0</v>
      </c>
      <c r="S152" s="86">
        <v>16.27</v>
      </c>
    </row>
    <row r="153" spans="1:19" ht="12.75">
      <c r="A153" s="246">
        <v>2</v>
      </c>
      <c r="B153" s="247">
        <v>20</v>
      </c>
      <c r="C153" s="247">
        <v>4</v>
      </c>
      <c r="D153" s="35">
        <v>2</v>
      </c>
      <c r="E153" s="35">
        <v>0</v>
      </c>
      <c r="F153" s="45"/>
      <c r="G153" s="43" t="s">
        <v>412</v>
      </c>
      <c r="H153" s="69">
        <v>1637100.48</v>
      </c>
      <c r="I153" s="60">
        <v>1048543.51</v>
      </c>
      <c r="J153" s="60">
        <v>588556.97</v>
      </c>
      <c r="K153" s="60">
        <v>262599.97</v>
      </c>
      <c r="L153" s="60">
        <v>0</v>
      </c>
      <c r="M153" s="60">
        <v>0</v>
      </c>
      <c r="N153" s="60">
        <v>0</v>
      </c>
      <c r="O153" s="85">
        <v>64.04</v>
      </c>
      <c r="P153" s="85">
        <v>35.95</v>
      </c>
      <c r="Q153" s="85">
        <v>0</v>
      </c>
      <c r="R153" s="85">
        <v>0</v>
      </c>
      <c r="S153" s="86">
        <v>0</v>
      </c>
    </row>
    <row r="154" spans="1:19" ht="12.75">
      <c r="A154" s="246">
        <v>2</v>
      </c>
      <c r="B154" s="247">
        <v>26</v>
      </c>
      <c r="C154" s="247">
        <v>5</v>
      </c>
      <c r="D154" s="35">
        <v>2</v>
      </c>
      <c r="E154" s="35">
        <v>0</v>
      </c>
      <c r="F154" s="45"/>
      <c r="G154" s="43" t="s">
        <v>413</v>
      </c>
      <c r="H154" s="69">
        <v>1913751.82</v>
      </c>
      <c r="I154" s="60">
        <v>1352162.46</v>
      </c>
      <c r="J154" s="60">
        <v>554622.4</v>
      </c>
      <c r="K154" s="60">
        <v>69483.4</v>
      </c>
      <c r="L154" s="60">
        <v>0</v>
      </c>
      <c r="M154" s="60">
        <v>6966.96</v>
      </c>
      <c r="N154" s="60">
        <v>0</v>
      </c>
      <c r="O154" s="85">
        <v>70.65</v>
      </c>
      <c r="P154" s="85">
        <v>28.98</v>
      </c>
      <c r="Q154" s="85">
        <v>0</v>
      </c>
      <c r="R154" s="85">
        <v>0.36</v>
      </c>
      <c r="S154" s="86">
        <v>0</v>
      </c>
    </row>
    <row r="155" spans="1:19" ht="12.75">
      <c r="A155" s="246">
        <v>2</v>
      </c>
      <c r="B155" s="247">
        <v>20</v>
      </c>
      <c r="C155" s="247">
        <v>5</v>
      </c>
      <c r="D155" s="35">
        <v>2</v>
      </c>
      <c r="E155" s="35">
        <v>0</v>
      </c>
      <c r="F155" s="45"/>
      <c r="G155" s="43" t="s">
        <v>414</v>
      </c>
      <c r="H155" s="69">
        <v>1822503.52</v>
      </c>
      <c r="I155" s="60">
        <v>1074238.65</v>
      </c>
      <c r="J155" s="60">
        <v>748264.87</v>
      </c>
      <c r="K155" s="60">
        <v>402607.87</v>
      </c>
      <c r="L155" s="60">
        <v>0</v>
      </c>
      <c r="M155" s="60">
        <v>0</v>
      </c>
      <c r="N155" s="60">
        <v>0</v>
      </c>
      <c r="O155" s="85">
        <v>58.94</v>
      </c>
      <c r="P155" s="85">
        <v>41.05</v>
      </c>
      <c r="Q155" s="85">
        <v>0</v>
      </c>
      <c r="R155" s="85">
        <v>0</v>
      </c>
      <c r="S155" s="86">
        <v>0</v>
      </c>
    </row>
    <row r="156" spans="1:19" ht="12.75">
      <c r="A156" s="246">
        <v>2</v>
      </c>
      <c r="B156" s="247">
        <v>25</v>
      </c>
      <c r="C156" s="247">
        <v>7</v>
      </c>
      <c r="D156" s="35">
        <v>2</v>
      </c>
      <c r="E156" s="35">
        <v>0</v>
      </c>
      <c r="F156" s="45"/>
      <c r="G156" s="43" t="s">
        <v>350</v>
      </c>
      <c r="H156" s="69">
        <v>2611597.57</v>
      </c>
      <c r="I156" s="60">
        <v>1224498.57</v>
      </c>
      <c r="J156" s="60">
        <v>1289998.6</v>
      </c>
      <c r="K156" s="60">
        <v>1024546.6</v>
      </c>
      <c r="L156" s="60">
        <v>0</v>
      </c>
      <c r="M156" s="60">
        <v>97100.4</v>
      </c>
      <c r="N156" s="60">
        <v>0</v>
      </c>
      <c r="O156" s="85">
        <v>46.88</v>
      </c>
      <c r="P156" s="85">
        <v>49.39</v>
      </c>
      <c r="Q156" s="85">
        <v>0</v>
      </c>
      <c r="R156" s="85">
        <v>3.71</v>
      </c>
      <c r="S156" s="86">
        <v>0</v>
      </c>
    </row>
    <row r="157" spans="1:19" ht="12.75">
      <c r="A157" s="246">
        <v>2</v>
      </c>
      <c r="B157" s="247">
        <v>26</v>
      </c>
      <c r="C157" s="247">
        <v>6</v>
      </c>
      <c r="D157" s="35">
        <v>2</v>
      </c>
      <c r="E157" s="35">
        <v>0</v>
      </c>
      <c r="F157" s="45"/>
      <c r="G157" s="43" t="s">
        <v>351</v>
      </c>
      <c r="H157" s="69">
        <v>3013797.49</v>
      </c>
      <c r="I157" s="60">
        <v>1736301.07</v>
      </c>
      <c r="J157" s="60">
        <v>1277496.42</v>
      </c>
      <c r="K157" s="60">
        <v>812185.42</v>
      </c>
      <c r="L157" s="60">
        <v>0</v>
      </c>
      <c r="M157" s="60">
        <v>0</v>
      </c>
      <c r="N157" s="60">
        <v>0</v>
      </c>
      <c r="O157" s="85">
        <v>57.61</v>
      </c>
      <c r="P157" s="85">
        <v>42.38</v>
      </c>
      <c r="Q157" s="85">
        <v>0</v>
      </c>
      <c r="R157" s="85">
        <v>0</v>
      </c>
      <c r="S157" s="86">
        <v>0</v>
      </c>
    </row>
    <row r="158" spans="1:19" ht="12.75">
      <c r="A158" s="246">
        <v>2</v>
      </c>
      <c r="B158" s="247">
        <v>23</v>
      </c>
      <c r="C158" s="247">
        <v>9</v>
      </c>
      <c r="D158" s="35">
        <v>2</v>
      </c>
      <c r="E158" s="35">
        <v>0</v>
      </c>
      <c r="F158" s="45"/>
      <c r="G158" s="43" t="s">
        <v>415</v>
      </c>
      <c r="H158" s="69">
        <v>1735081.5</v>
      </c>
      <c r="I158" s="60">
        <v>1113328.24</v>
      </c>
      <c r="J158" s="60">
        <v>603947.62</v>
      </c>
      <c r="K158" s="60">
        <v>436677.62</v>
      </c>
      <c r="L158" s="60">
        <v>600</v>
      </c>
      <c r="M158" s="60">
        <v>17205.64</v>
      </c>
      <c r="N158" s="60">
        <v>0</v>
      </c>
      <c r="O158" s="85">
        <v>64.16</v>
      </c>
      <c r="P158" s="85">
        <v>34.8</v>
      </c>
      <c r="Q158" s="85">
        <v>0.03</v>
      </c>
      <c r="R158" s="85">
        <v>0.99</v>
      </c>
      <c r="S158" s="86">
        <v>0</v>
      </c>
    </row>
    <row r="159" spans="1:19" ht="12.75">
      <c r="A159" s="246">
        <v>2</v>
      </c>
      <c r="B159" s="247">
        <v>3</v>
      </c>
      <c r="C159" s="247">
        <v>6</v>
      </c>
      <c r="D159" s="35">
        <v>2</v>
      </c>
      <c r="E159" s="35">
        <v>0</v>
      </c>
      <c r="F159" s="45"/>
      <c r="G159" s="43" t="s">
        <v>416</v>
      </c>
      <c r="H159" s="69">
        <v>1097291.01</v>
      </c>
      <c r="I159" s="60">
        <v>812925.6</v>
      </c>
      <c r="J159" s="60">
        <v>276365.41</v>
      </c>
      <c r="K159" s="60">
        <v>84067.41</v>
      </c>
      <c r="L159" s="60">
        <v>0</v>
      </c>
      <c r="M159" s="60">
        <v>8000</v>
      </c>
      <c r="N159" s="60">
        <v>0</v>
      </c>
      <c r="O159" s="85">
        <v>74.08</v>
      </c>
      <c r="P159" s="85">
        <v>25.18</v>
      </c>
      <c r="Q159" s="85">
        <v>0</v>
      </c>
      <c r="R159" s="85">
        <v>0.72</v>
      </c>
      <c r="S159" s="86">
        <v>0</v>
      </c>
    </row>
    <row r="160" spans="1:19" s="105" customFormat="1" ht="15">
      <c r="A160" s="248"/>
      <c r="B160" s="249"/>
      <c r="C160" s="249"/>
      <c r="D160" s="112"/>
      <c r="E160" s="112"/>
      <c r="F160" s="113" t="s">
        <v>417</v>
      </c>
      <c r="G160" s="114"/>
      <c r="H160" s="116">
        <v>217229034.90999997</v>
      </c>
      <c r="I160" s="116">
        <v>109261582.94999997</v>
      </c>
      <c r="J160" s="116">
        <v>103104160.02</v>
      </c>
      <c r="K160" s="116">
        <v>66902983.69</v>
      </c>
      <c r="L160" s="116">
        <v>122966</v>
      </c>
      <c r="M160" s="116">
        <v>3200585.05</v>
      </c>
      <c r="N160" s="116">
        <v>1539740.8900000001</v>
      </c>
      <c r="O160" s="142">
        <v>50.29787247145303</v>
      </c>
      <c r="P160" s="142">
        <v>47.4633421184774</v>
      </c>
      <c r="Q160" s="142">
        <v>0.0566066134073403</v>
      </c>
      <c r="R160" s="142">
        <v>1.4733689036210247</v>
      </c>
      <c r="S160" s="143">
        <v>0.7088098930411992</v>
      </c>
    </row>
    <row r="161" spans="1:19" ht="12.75">
      <c r="A161" s="246">
        <v>2</v>
      </c>
      <c r="B161" s="247">
        <v>24</v>
      </c>
      <c r="C161" s="247">
        <v>1</v>
      </c>
      <c r="D161" s="35">
        <v>3</v>
      </c>
      <c r="E161" s="35">
        <v>0</v>
      </c>
      <c r="F161" s="45"/>
      <c r="G161" s="43" t="s">
        <v>418</v>
      </c>
      <c r="H161" s="69">
        <v>4645248.67</v>
      </c>
      <c r="I161" s="60">
        <v>896072.56</v>
      </c>
      <c r="J161" s="60">
        <v>3749176.11</v>
      </c>
      <c r="K161" s="60">
        <v>3176116.11</v>
      </c>
      <c r="L161" s="60">
        <v>0</v>
      </c>
      <c r="M161" s="60">
        <v>0</v>
      </c>
      <c r="N161" s="60">
        <v>0</v>
      </c>
      <c r="O161" s="85">
        <v>19.29</v>
      </c>
      <c r="P161" s="85">
        <v>80.7</v>
      </c>
      <c r="Q161" s="85">
        <v>0</v>
      </c>
      <c r="R161" s="85">
        <v>0</v>
      </c>
      <c r="S161" s="86">
        <v>0</v>
      </c>
    </row>
    <row r="162" spans="1:19" ht="12.75">
      <c r="A162" s="246">
        <v>2</v>
      </c>
      <c r="B162" s="247">
        <v>14</v>
      </c>
      <c r="C162" s="247">
        <v>2</v>
      </c>
      <c r="D162" s="35">
        <v>3</v>
      </c>
      <c r="E162" s="35">
        <v>0</v>
      </c>
      <c r="F162" s="45"/>
      <c r="G162" s="43" t="s">
        <v>419</v>
      </c>
      <c r="H162" s="69">
        <v>4309841.71</v>
      </c>
      <c r="I162" s="60">
        <v>1862150.71</v>
      </c>
      <c r="J162" s="60">
        <v>2447691</v>
      </c>
      <c r="K162" s="60">
        <v>1503404</v>
      </c>
      <c r="L162" s="60">
        <v>0</v>
      </c>
      <c r="M162" s="60">
        <v>0</v>
      </c>
      <c r="N162" s="60">
        <v>0</v>
      </c>
      <c r="O162" s="85">
        <v>43.2</v>
      </c>
      <c r="P162" s="85">
        <v>56.79</v>
      </c>
      <c r="Q162" s="85">
        <v>0</v>
      </c>
      <c r="R162" s="85">
        <v>0</v>
      </c>
      <c r="S162" s="86">
        <v>0</v>
      </c>
    </row>
    <row r="163" spans="1:19" ht="12.75">
      <c r="A163" s="246">
        <v>2</v>
      </c>
      <c r="B163" s="247">
        <v>25</v>
      </c>
      <c r="C163" s="247">
        <v>3</v>
      </c>
      <c r="D163" s="35">
        <v>3</v>
      </c>
      <c r="E163" s="35">
        <v>0</v>
      </c>
      <c r="F163" s="45"/>
      <c r="G163" s="43" t="s">
        <v>420</v>
      </c>
      <c r="H163" s="69">
        <v>5556970.12</v>
      </c>
      <c r="I163" s="60">
        <v>3384443.43</v>
      </c>
      <c r="J163" s="60">
        <v>2003957.37</v>
      </c>
      <c r="K163" s="60">
        <v>581004.37</v>
      </c>
      <c r="L163" s="60">
        <v>0</v>
      </c>
      <c r="M163" s="60">
        <v>168569.32</v>
      </c>
      <c r="N163" s="60">
        <v>0</v>
      </c>
      <c r="O163" s="85">
        <v>60.9</v>
      </c>
      <c r="P163" s="85">
        <v>36.06</v>
      </c>
      <c r="Q163" s="85">
        <v>0</v>
      </c>
      <c r="R163" s="85">
        <v>3.03</v>
      </c>
      <c r="S163" s="86">
        <v>0</v>
      </c>
    </row>
    <row r="164" spans="1:19" ht="12.75">
      <c r="A164" s="246">
        <v>2</v>
      </c>
      <c r="B164" s="247">
        <v>5</v>
      </c>
      <c r="C164" s="247">
        <v>2</v>
      </c>
      <c r="D164" s="35">
        <v>3</v>
      </c>
      <c r="E164" s="35">
        <v>0</v>
      </c>
      <c r="F164" s="45"/>
      <c r="G164" s="43" t="s">
        <v>421</v>
      </c>
      <c r="H164" s="69">
        <v>4491932.91</v>
      </c>
      <c r="I164" s="60">
        <v>1692183.93</v>
      </c>
      <c r="J164" s="60">
        <v>2799148.98</v>
      </c>
      <c r="K164" s="60">
        <v>1817884.98</v>
      </c>
      <c r="L164" s="60">
        <v>600</v>
      </c>
      <c r="M164" s="60">
        <v>0</v>
      </c>
      <c r="N164" s="60">
        <v>0</v>
      </c>
      <c r="O164" s="85">
        <v>37.67</v>
      </c>
      <c r="P164" s="85">
        <v>62.31</v>
      </c>
      <c r="Q164" s="85">
        <v>0.01</v>
      </c>
      <c r="R164" s="85">
        <v>0</v>
      </c>
      <c r="S164" s="86">
        <v>0</v>
      </c>
    </row>
    <row r="165" spans="1:19" ht="12.75">
      <c r="A165" s="246">
        <v>2</v>
      </c>
      <c r="B165" s="247">
        <v>22</v>
      </c>
      <c r="C165" s="247">
        <v>1</v>
      </c>
      <c r="D165" s="35">
        <v>3</v>
      </c>
      <c r="E165" s="35">
        <v>0</v>
      </c>
      <c r="F165" s="45"/>
      <c r="G165" s="43" t="s">
        <v>422</v>
      </c>
      <c r="H165" s="69">
        <v>4687576.48</v>
      </c>
      <c r="I165" s="60">
        <v>1736513.01</v>
      </c>
      <c r="J165" s="60">
        <v>2946354.97</v>
      </c>
      <c r="K165" s="60">
        <v>2444258.97</v>
      </c>
      <c r="L165" s="60">
        <v>0</v>
      </c>
      <c r="M165" s="60">
        <v>0</v>
      </c>
      <c r="N165" s="60">
        <v>4708.5</v>
      </c>
      <c r="O165" s="85">
        <v>37.04</v>
      </c>
      <c r="P165" s="85">
        <v>62.85</v>
      </c>
      <c r="Q165" s="85">
        <v>0</v>
      </c>
      <c r="R165" s="85">
        <v>0</v>
      </c>
      <c r="S165" s="86">
        <v>0.1</v>
      </c>
    </row>
    <row r="166" spans="1:19" ht="12.75">
      <c r="A166" s="246">
        <v>2</v>
      </c>
      <c r="B166" s="247">
        <v>8</v>
      </c>
      <c r="C166" s="247">
        <v>6</v>
      </c>
      <c r="D166" s="35">
        <v>3</v>
      </c>
      <c r="E166" s="35">
        <v>0</v>
      </c>
      <c r="F166" s="45"/>
      <c r="G166" s="43" t="s">
        <v>423</v>
      </c>
      <c r="H166" s="69">
        <v>6506854.04</v>
      </c>
      <c r="I166" s="60">
        <v>3116580.14</v>
      </c>
      <c r="J166" s="60">
        <v>3381537.9</v>
      </c>
      <c r="K166" s="60">
        <v>1696581.4</v>
      </c>
      <c r="L166" s="60">
        <v>8736</v>
      </c>
      <c r="M166" s="60">
        <v>0</v>
      </c>
      <c r="N166" s="60">
        <v>0</v>
      </c>
      <c r="O166" s="85">
        <v>47.89</v>
      </c>
      <c r="P166" s="85">
        <v>51.96</v>
      </c>
      <c r="Q166" s="85">
        <v>0.13</v>
      </c>
      <c r="R166" s="85">
        <v>0</v>
      </c>
      <c r="S166" s="86">
        <v>0</v>
      </c>
    </row>
    <row r="167" spans="1:19" ht="12.75">
      <c r="A167" s="246">
        <v>2</v>
      </c>
      <c r="B167" s="247">
        <v>16</v>
      </c>
      <c r="C167" s="247">
        <v>1</v>
      </c>
      <c r="D167" s="35">
        <v>3</v>
      </c>
      <c r="E167" s="35">
        <v>0</v>
      </c>
      <c r="F167" s="45"/>
      <c r="G167" s="43" t="s">
        <v>424</v>
      </c>
      <c r="H167" s="69">
        <v>3108739.31</v>
      </c>
      <c r="I167" s="60">
        <v>1812327.71</v>
      </c>
      <c r="J167" s="60">
        <v>1174221.6</v>
      </c>
      <c r="K167" s="60">
        <v>554672.6</v>
      </c>
      <c r="L167" s="60">
        <v>1200</v>
      </c>
      <c r="M167" s="60">
        <v>120990</v>
      </c>
      <c r="N167" s="60">
        <v>0</v>
      </c>
      <c r="O167" s="85">
        <v>58.29</v>
      </c>
      <c r="P167" s="85">
        <v>37.77</v>
      </c>
      <c r="Q167" s="85">
        <v>0.03</v>
      </c>
      <c r="R167" s="85">
        <v>3.89</v>
      </c>
      <c r="S167" s="86">
        <v>0</v>
      </c>
    </row>
    <row r="168" spans="1:19" ht="12.75">
      <c r="A168" s="246">
        <v>2</v>
      </c>
      <c r="B168" s="247">
        <v>21</v>
      </c>
      <c r="C168" s="247">
        <v>5</v>
      </c>
      <c r="D168" s="35">
        <v>3</v>
      </c>
      <c r="E168" s="35">
        <v>0</v>
      </c>
      <c r="F168" s="45"/>
      <c r="G168" s="43" t="s">
        <v>425</v>
      </c>
      <c r="H168" s="69">
        <v>2339516.35</v>
      </c>
      <c r="I168" s="60">
        <v>1217154.35</v>
      </c>
      <c r="J168" s="60">
        <v>1101632</v>
      </c>
      <c r="K168" s="60">
        <v>525201</v>
      </c>
      <c r="L168" s="60">
        <v>1000</v>
      </c>
      <c r="M168" s="60">
        <v>15000</v>
      </c>
      <c r="N168" s="60">
        <v>4730</v>
      </c>
      <c r="O168" s="85">
        <v>52.02</v>
      </c>
      <c r="P168" s="85">
        <v>47.08</v>
      </c>
      <c r="Q168" s="85">
        <v>0.04</v>
      </c>
      <c r="R168" s="85">
        <v>0.64</v>
      </c>
      <c r="S168" s="86">
        <v>0.2</v>
      </c>
    </row>
    <row r="169" spans="1:19" ht="12.75">
      <c r="A169" s="246">
        <v>2</v>
      </c>
      <c r="B169" s="247">
        <v>4</v>
      </c>
      <c r="C169" s="247">
        <v>1</v>
      </c>
      <c r="D169" s="35">
        <v>3</v>
      </c>
      <c r="E169" s="35">
        <v>0</v>
      </c>
      <c r="F169" s="45"/>
      <c r="G169" s="43" t="s">
        <v>426</v>
      </c>
      <c r="H169" s="69">
        <v>7292956.44</v>
      </c>
      <c r="I169" s="60">
        <v>4977876.25</v>
      </c>
      <c r="J169" s="60">
        <v>2305296.69</v>
      </c>
      <c r="K169" s="60">
        <v>254130.69</v>
      </c>
      <c r="L169" s="60">
        <v>1500</v>
      </c>
      <c r="M169" s="60">
        <v>8283.5</v>
      </c>
      <c r="N169" s="60">
        <v>0</v>
      </c>
      <c r="O169" s="85">
        <v>68.25</v>
      </c>
      <c r="P169" s="85">
        <v>31.6</v>
      </c>
      <c r="Q169" s="85">
        <v>0.02</v>
      </c>
      <c r="R169" s="85">
        <v>0.11</v>
      </c>
      <c r="S169" s="86">
        <v>0</v>
      </c>
    </row>
    <row r="170" spans="1:19" ht="12.75">
      <c r="A170" s="246">
        <v>2</v>
      </c>
      <c r="B170" s="247">
        <v>12</v>
      </c>
      <c r="C170" s="247">
        <v>1</v>
      </c>
      <c r="D170" s="35">
        <v>3</v>
      </c>
      <c r="E170" s="35">
        <v>0</v>
      </c>
      <c r="F170" s="45"/>
      <c r="G170" s="43" t="s">
        <v>427</v>
      </c>
      <c r="H170" s="69">
        <v>2562706.75</v>
      </c>
      <c r="I170" s="60">
        <v>1778413.56</v>
      </c>
      <c r="J170" s="60">
        <v>783793.19</v>
      </c>
      <c r="K170" s="60">
        <v>231399.19</v>
      </c>
      <c r="L170" s="60">
        <v>500</v>
      </c>
      <c r="M170" s="60">
        <v>0</v>
      </c>
      <c r="N170" s="60">
        <v>0</v>
      </c>
      <c r="O170" s="85">
        <v>69.39</v>
      </c>
      <c r="P170" s="85">
        <v>30.58</v>
      </c>
      <c r="Q170" s="85">
        <v>0.01</v>
      </c>
      <c r="R170" s="85">
        <v>0</v>
      </c>
      <c r="S170" s="86">
        <v>0</v>
      </c>
    </row>
    <row r="171" spans="1:19" ht="12.75">
      <c r="A171" s="246">
        <v>2</v>
      </c>
      <c r="B171" s="247">
        <v>19</v>
      </c>
      <c r="C171" s="247">
        <v>4</v>
      </c>
      <c r="D171" s="35">
        <v>3</v>
      </c>
      <c r="E171" s="35">
        <v>0</v>
      </c>
      <c r="F171" s="45"/>
      <c r="G171" s="43" t="s">
        <v>428</v>
      </c>
      <c r="H171" s="69">
        <v>2107514.15</v>
      </c>
      <c r="I171" s="60">
        <v>1354469.89</v>
      </c>
      <c r="J171" s="60">
        <v>753044.26</v>
      </c>
      <c r="K171" s="60">
        <v>338540.26</v>
      </c>
      <c r="L171" s="60">
        <v>0</v>
      </c>
      <c r="M171" s="60">
        <v>0</v>
      </c>
      <c r="N171" s="60">
        <v>0</v>
      </c>
      <c r="O171" s="85">
        <v>64.26</v>
      </c>
      <c r="P171" s="85">
        <v>35.73</v>
      </c>
      <c r="Q171" s="85">
        <v>0</v>
      </c>
      <c r="R171" s="85">
        <v>0</v>
      </c>
      <c r="S171" s="86">
        <v>0</v>
      </c>
    </row>
    <row r="172" spans="1:19" ht="12.75">
      <c r="A172" s="246">
        <v>2</v>
      </c>
      <c r="B172" s="247">
        <v>15</v>
      </c>
      <c r="C172" s="247">
        <v>3</v>
      </c>
      <c r="D172" s="35">
        <v>3</v>
      </c>
      <c r="E172" s="35">
        <v>0</v>
      </c>
      <c r="F172" s="45"/>
      <c r="G172" s="43" t="s">
        <v>429</v>
      </c>
      <c r="H172" s="69">
        <v>5386687.81</v>
      </c>
      <c r="I172" s="60">
        <v>2344553.99</v>
      </c>
      <c r="J172" s="60">
        <v>3016482.61</v>
      </c>
      <c r="K172" s="60">
        <v>2460719.61</v>
      </c>
      <c r="L172" s="60">
        <v>1000</v>
      </c>
      <c r="M172" s="60">
        <v>24651.21</v>
      </c>
      <c r="N172" s="60">
        <v>0</v>
      </c>
      <c r="O172" s="85">
        <v>43.52</v>
      </c>
      <c r="P172" s="85">
        <v>55.99</v>
      </c>
      <c r="Q172" s="85">
        <v>0.01</v>
      </c>
      <c r="R172" s="85">
        <v>0.45</v>
      </c>
      <c r="S172" s="86">
        <v>0</v>
      </c>
    </row>
    <row r="173" spans="1:19" ht="12.75">
      <c r="A173" s="246">
        <v>2</v>
      </c>
      <c r="B173" s="247">
        <v>23</v>
      </c>
      <c r="C173" s="247">
        <v>4</v>
      </c>
      <c r="D173" s="35">
        <v>3</v>
      </c>
      <c r="E173" s="35">
        <v>0</v>
      </c>
      <c r="F173" s="45"/>
      <c r="G173" s="43" t="s">
        <v>430</v>
      </c>
      <c r="H173" s="69">
        <v>6153621.98</v>
      </c>
      <c r="I173" s="60">
        <v>2209648.31</v>
      </c>
      <c r="J173" s="60">
        <v>3760082.51</v>
      </c>
      <c r="K173" s="60">
        <v>3498189.51</v>
      </c>
      <c r="L173" s="60">
        <v>3000</v>
      </c>
      <c r="M173" s="60">
        <v>180891.16</v>
      </c>
      <c r="N173" s="60">
        <v>0</v>
      </c>
      <c r="O173" s="85">
        <v>35.9</v>
      </c>
      <c r="P173" s="85">
        <v>61.1</v>
      </c>
      <c r="Q173" s="85">
        <v>0.04</v>
      </c>
      <c r="R173" s="85">
        <v>2.93</v>
      </c>
      <c r="S173" s="86">
        <v>0</v>
      </c>
    </row>
    <row r="174" spans="1:19" ht="12.75">
      <c r="A174" s="246">
        <v>2</v>
      </c>
      <c r="B174" s="247">
        <v>8</v>
      </c>
      <c r="C174" s="247">
        <v>8</v>
      </c>
      <c r="D174" s="35">
        <v>3</v>
      </c>
      <c r="E174" s="35">
        <v>0</v>
      </c>
      <c r="F174" s="45"/>
      <c r="G174" s="43" t="s">
        <v>431</v>
      </c>
      <c r="H174" s="69">
        <v>3400485.87</v>
      </c>
      <c r="I174" s="60">
        <v>1403078.24</v>
      </c>
      <c r="J174" s="60">
        <v>1997407.63</v>
      </c>
      <c r="K174" s="60">
        <v>948442.73</v>
      </c>
      <c r="L174" s="60">
        <v>0</v>
      </c>
      <c r="M174" s="60">
        <v>0</v>
      </c>
      <c r="N174" s="60">
        <v>0</v>
      </c>
      <c r="O174" s="85">
        <v>41.26</v>
      </c>
      <c r="P174" s="85">
        <v>58.73</v>
      </c>
      <c r="Q174" s="85">
        <v>0</v>
      </c>
      <c r="R174" s="85">
        <v>0</v>
      </c>
      <c r="S174" s="86">
        <v>0</v>
      </c>
    </row>
    <row r="175" spans="1:19" ht="12.75">
      <c r="A175" s="246">
        <v>2</v>
      </c>
      <c r="B175" s="247">
        <v>10</v>
      </c>
      <c r="C175" s="247">
        <v>3</v>
      </c>
      <c r="D175" s="35">
        <v>3</v>
      </c>
      <c r="E175" s="35">
        <v>0</v>
      </c>
      <c r="F175" s="45"/>
      <c r="G175" s="43" t="s">
        <v>432</v>
      </c>
      <c r="H175" s="69">
        <v>3049499.4</v>
      </c>
      <c r="I175" s="60">
        <v>2028193.4</v>
      </c>
      <c r="J175" s="60">
        <v>1021306</v>
      </c>
      <c r="K175" s="60">
        <v>107000</v>
      </c>
      <c r="L175" s="60">
        <v>0</v>
      </c>
      <c r="M175" s="60">
        <v>0</v>
      </c>
      <c r="N175" s="60">
        <v>0</v>
      </c>
      <c r="O175" s="85">
        <v>66.5</v>
      </c>
      <c r="P175" s="85">
        <v>33.49</v>
      </c>
      <c r="Q175" s="85">
        <v>0</v>
      </c>
      <c r="R175" s="85">
        <v>0</v>
      </c>
      <c r="S175" s="86">
        <v>0</v>
      </c>
    </row>
    <row r="176" spans="1:19" ht="12.75">
      <c r="A176" s="246">
        <v>2</v>
      </c>
      <c r="B176" s="247">
        <v>7</v>
      </c>
      <c r="C176" s="247">
        <v>3</v>
      </c>
      <c r="D176" s="35">
        <v>3</v>
      </c>
      <c r="E176" s="35">
        <v>0</v>
      </c>
      <c r="F176" s="45"/>
      <c r="G176" s="43" t="s">
        <v>433</v>
      </c>
      <c r="H176" s="69">
        <v>2469186.47</v>
      </c>
      <c r="I176" s="60">
        <v>1580222.17</v>
      </c>
      <c r="J176" s="60">
        <v>872314.3</v>
      </c>
      <c r="K176" s="60">
        <v>204905.3</v>
      </c>
      <c r="L176" s="60">
        <v>1650</v>
      </c>
      <c r="M176" s="60">
        <v>15000</v>
      </c>
      <c r="N176" s="60">
        <v>0</v>
      </c>
      <c r="O176" s="85">
        <v>63.99</v>
      </c>
      <c r="P176" s="85">
        <v>35.32</v>
      </c>
      <c r="Q176" s="85">
        <v>0.06</v>
      </c>
      <c r="R176" s="85">
        <v>0.6</v>
      </c>
      <c r="S176" s="86">
        <v>0</v>
      </c>
    </row>
    <row r="177" spans="1:19" ht="12.75">
      <c r="A177" s="246">
        <v>2</v>
      </c>
      <c r="B177" s="247">
        <v>12</v>
      </c>
      <c r="C177" s="247">
        <v>2</v>
      </c>
      <c r="D177" s="35">
        <v>3</v>
      </c>
      <c r="E177" s="35">
        <v>0</v>
      </c>
      <c r="F177" s="45"/>
      <c r="G177" s="43" t="s">
        <v>434</v>
      </c>
      <c r="H177" s="69">
        <v>2177860.51</v>
      </c>
      <c r="I177" s="60">
        <v>1233182.13</v>
      </c>
      <c r="J177" s="60">
        <v>873928.38</v>
      </c>
      <c r="K177" s="60">
        <v>460686.71</v>
      </c>
      <c r="L177" s="60">
        <v>70750</v>
      </c>
      <c r="M177" s="60">
        <v>0</v>
      </c>
      <c r="N177" s="60">
        <v>0</v>
      </c>
      <c r="O177" s="85">
        <v>56.62</v>
      </c>
      <c r="P177" s="85">
        <v>40.12</v>
      </c>
      <c r="Q177" s="85">
        <v>3.24</v>
      </c>
      <c r="R177" s="85">
        <v>0</v>
      </c>
      <c r="S177" s="86">
        <v>0</v>
      </c>
    </row>
    <row r="178" spans="1:19" ht="12.75">
      <c r="A178" s="246">
        <v>2</v>
      </c>
      <c r="B178" s="247">
        <v>12</v>
      </c>
      <c r="C178" s="247">
        <v>3</v>
      </c>
      <c r="D178" s="35">
        <v>3</v>
      </c>
      <c r="E178" s="35">
        <v>0</v>
      </c>
      <c r="F178" s="45"/>
      <c r="G178" s="43" t="s">
        <v>435</v>
      </c>
      <c r="H178" s="69">
        <v>3847507.67</v>
      </c>
      <c r="I178" s="60">
        <v>2875034.15</v>
      </c>
      <c r="J178" s="60">
        <v>895191</v>
      </c>
      <c r="K178" s="60">
        <v>0</v>
      </c>
      <c r="L178" s="60">
        <v>1250</v>
      </c>
      <c r="M178" s="60">
        <v>24000</v>
      </c>
      <c r="N178" s="60">
        <v>52032.52</v>
      </c>
      <c r="O178" s="85">
        <v>74.72</v>
      </c>
      <c r="P178" s="85">
        <v>23.26</v>
      </c>
      <c r="Q178" s="85">
        <v>0.03</v>
      </c>
      <c r="R178" s="85">
        <v>0.62</v>
      </c>
      <c r="S178" s="86">
        <v>1.35</v>
      </c>
    </row>
    <row r="179" spans="1:19" ht="12.75">
      <c r="A179" s="246">
        <v>2</v>
      </c>
      <c r="B179" s="247">
        <v>21</v>
      </c>
      <c r="C179" s="247">
        <v>6</v>
      </c>
      <c r="D179" s="35">
        <v>3</v>
      </c>
      <c r="E179" s="35">
        <v>0</v>
      </c>
      <c r="F179" s="45"/>
      <c r="G179" s="43" t="s">
        <v>436</v>
      </c>
      <c r="H179" s="69">
        <v>1882551.18</v>
      </c>
      <c r="I179" s="60">
        <v>891700.4</v>
      </c>
      <c r="J179" s="60">
        <v>990250.78</v>
      </c>
      <c r="K179" s="60">
        <v>194678.78</v>
      </c>
      <c r="L179" s="60">
        <v>600</v>
      </c>
      <c r="M179" s="60">
        <v>0</v>
      </c>
      <c r="N179" s="60">
        <v>0</v>
      </c>
      <c r="O179" s="85">
        <v>47.36</v>
      </c>
      <c r="P179" s="85">
        <v>52.6</v>
      </c>
      <c r="Q179" s="85">
        <v>0.03</v>
      </c>
      <c r="R179" s="85">
        <v>0</v>
      </c>
      <c r="S179" s="86">
        <v>0</v>
      </c>
    </row>
    <row r="180" spans="1:19" ht="12.75">
      <c r="A180" s="246">
        <v>2</v>
      </c>
      <c r="B180" s="247">
        <v>14</v>
      </c>
      <c r="C180" s="247">
        <v>5</v>
      </c>
      <c r="D180" s="35">
        <v>3</v>
      </c>
      <c r="E180" s="35">
        <v>0</v>
      </c>
      <c r="F180" s="45"/>
      <c r="G180" s="43" t="s">
        <v>437</v>
      </c>
      <c r="H180" s="69">
        <v>1478528.72</v>
      </c>
      <c r="I180" s="60">
        <v>1044902.54</v>
      </c>
      <c r="J180" s="60">
        <v>433626.18</v>
      </c>
      <c r="K180" s="60">
        <v>293644.18</v>
      </c>
      <c r="L180" s="60">
        <v>0</v>
      </c>
      <c r="M180" s="60">
        <v>0</v>
      </c>
      <c r="N180" s="60">
        <v>0</v>
      </c>
      <c r="O180" s="85">
        <v>70.67</v>
      </c>
      <c r="P180" s="85">
        <v>29.32</v>
      </c>
      <c r="Q180" s="85">
        <v>0</v>
      </c>
      <c r="R180" s="85">
        <v>0</v>
      </c>
      <c r="S180" s="86">
        <v>0</v>
      </c>
    </row>
    <row r="181" spans="1:19" ht="12.75">
      <c r="A181" s="246">
        <v>2</v>
      </c>
      <c r="B181" s="247">
        <v>8</v>
      </c>
      <c r="C181" s="247">
        <v>10</v>
      </c>
      <c r="D181" s="35">
        <v>3</v>
      </c>
      <c r="E181" s="35">
        <v>0</v>
      </c>
      <c r="F181" s="45"/>
      <c r="G181" s="43" t="s">
        <v>438</v>
      </c>
      <c r="H181" s="69">
        <v>3247802.07</v>
      </c>
      <c r="I181" s="60">
        <v>1099866.08</v>
      </c>
      <c r="J181" s="60">
        <v>2147935.99</v>
      </c>
      <c r="K181" s="60">
        <v>1640987.99</v>
      </c>
      <c r="L181" s="60">
        <v>0</v>
      </c>
      <c r="M181" s="60">
        <v>0</v>
      </c>
      <c r="N181" s="60">
        <v>0</v>
      </c>
      <c r="O181" s="85">
        <v>33.86</v>
      </c>
      <c r="P181" s="85">
        <v>66.13</v>
      </c>
      <c r="Q181" s="85">
        <v>0</v>
      </c>
      <c r="R181" s="85">
        <v>0</v>
      </c>
      <c r="S181" s="86">
        <v>0</v>
      </c>
    </row>
    <row r="182" spans="1:19" ht="12.75">
      <c r="A182" s="246">
        <v>2</v>
      </c>
      <c r="B182" s="247">
        <v>13</v>
      </c>
      <c r="C182" s="247">
        <v>3</v>
      </c>
      <c r="D182" s="35">
        <v>3</v>
      </c>
      <c r="E182" s="35">
        <v>0</v>
      </c>
      <c r="F182" s="45"/>
      <c r="G182" s="43" t="s">
        <v>439</v>
      </c>
      <c r="H182" s="69">
        <v>7129697.74</v>
      </c>
      <c r="I182" s="60">
        <v>5272282.68</v>
      </c>
      <c r="J182" s="60">
        <v>1857415.06</v>
      </c>
      <c r="K182" s="60">
        <v>1113811.06</v>
      </c>
      <c r="L182" s="60">
        <v>0</v>
      </c>
      <c r="M182" s="60">
        <v>0</v>
      </c>
      <c r="N182" s="60">
        <v>0</v>
      </c>
      <c r="O182" s="85">
        <v>73.94</v>
      </c>
      <c r="P182" s="85">
        <v>26.05</v>
      </c>
      <c r="Q182" s="85">
        <v>0</v>
      </c>
      <c r="R182" s="85">
        <v>0</v>
      </c>
      <c r="S182" s="86">
        <v>0</v>
      </c>
    </row>
    <row r="183" spans="1:19" ht="12.75">
      <c r="A183" s="246">
        <v>2</v>
      </c>
      <c r="B183" s="247">
        <v>12</v>
      </c>
      <c r="C183" s="247">
        <v>4</v>
      </c>
      <c r="D183" s="35">
        <v>3</v>
      </c>
      <c r="E183" s="35">
        <v>0</v>
      </c>
      <c r="F183" s="45"/>
      <c r="G183" s="43" t="s">
        <v>440</v>
      </c>
      <c r="H183" s="69">
        <v>3658226.81</v>
      </c>
      <c r="I183" s="60">
        <v>1549133.92</v>
      </c>
      <c r="J183" s="60">
        <v>2109092.89</v>
      </c>
      <c r="K183" s="60">
        <v>1189454.89</v>
      </c>
      <c r="L183" s="60">
        <v>0</v>
      </c>
      <c r="M183" s="60">
        <v>0</v>
      </c>
      <c r="N183" s="60">
        <v>0</v>
      </c>
      <c r="O183" s="85">
        <v>42.34</v>
      </c>
      <c r="P183" s="85">
        <v>57.65</v>
      </c>
      <c r="Q183" s="85">
        <v>0</v>
      </c>
      <c r="R183" s="85">
        <v>0</v>
      </c>
      <c r="S183" s="86">
        <v>0</v>
      </c>
    </row>
    <row r="184" spans="1:19" ht="12.75">
      <c r="A184" s="246">
        <v>2</v>
      </c>
      <c r="B184" s="247">
        <v>2</v>
      </c>
      <c r="C184" s="247">
        <v>7</v>
      </c>
      <c r="D184" s="35">
        <v>3</v>
      </c>
      <c r="E184" s="35">
        <v>0</v>
      </c>
      <c r="F184" s="45"/>
      <c r="G184" s="43" t="s">
        <v>441</v>
      </c>
      <c r="H184" s="69">
        <v>1919594.82</v>
      </c>
      <c r="I184" s="60">
        <v>1040700.4</v>
      </c>
      <c r="J184" s="60">
        <v>878644.42</v>
      </c>
      <c r="K184" s="60">
        <v>610401.42</v>
      </c>
      <c r="L184" s="60">
        <v>250</v>
      </c>
      <c r="M184" s="60">
        <v>0</v>
      </c>
      <c r="N184" s="60">
        <v>0</v>
      </c>
      <c r="O184" s="85">
        <v>54.21</v>
      </c>
      <c r="P184" s="85">
        <v>45.77</v>
      </c>
      <c r="Q184" s="85">
        <v>0.01</v>
      </c>
      <c r="R184" s="85">
        <v>0</v>
      </c>
      <c r="S184" s="86">
        <v>0</v>
      </c>
    </row>
    <row r="185" spans="1:19" ht="12.75">
      <c r="A185" s="246">
        <v>2</v>
      </c>
      <c r="B185" s="247">
        <v>1</v>
      </c>
      <c r="C185" s="247">
        <v>4</v>
      </c>
      <c r="D185" s="35">
        <v>3</v>
      </c>
      <c r="E185" s="35">
        <v>0</v>
      </c>
      <c r="F185" s="45"/>
      <c r="G185" s="43" t="s">
        <v>442</v>
      </c>
      <c r="H185" s="69">
        <v>3356875.48</v>
      </c>
      <c r="I185" s="60">
        <v>2378319.21</v>
      </c>
      <c r="J185" s="60">
        <v>977656.27</v>
      </c>
      <c r="K185" s="60">
        <v>594452.27</v>
      </c>
      <c r="L185" s="60">
        <v>900</v>
      </c>
      <c r="M185" s="60">
        <v>0</v>
      </c>
      <c r="N185" s="60">
        <v>0</v>
      </c>
      <c r="O185" s="85">
        <v>70.84</v>
      </c>
      <c r="P185" s="85">
        <v>29.12</v>
      </c>
      <c r="Q185" s="85">
        <v>0.02</v>
      </c>
      <c r="R185" s="85">
        <v>0</v>
      </c>
      <c r="S185" s="86">
        <v>0</v>
      </c>
    </row>
    <row r="186" spans="1:19" ht="12.75">
      <c r="A186" s="246">
        <v>2</v>
      </c>
      <c r="B186" s="247">
        <v>20</v>
      </c>
      <c r="C186" s="247">
        <v>1</v>
      </c>
      <c r="D186" s="35">
        <v>3</v>
      </c>
      <c r="E186" s="35">
        <v>0</v>
      </c>
      <c r="F186" s="45"/>
      <c r="G186" s="43" t="s">
        <v>443</v>
      </c>
      <c r="H186" s="69">
        <v>3146157.97</v>
      </c>
      <c r="I186" s="60">
        <v>2183411.03</v>
      </c>
      <c r="J186" s="60">
        <v>957746.94</v>
      </c>
      <c r="K186" s="60">
        <v>433999.94</v>
      </c>
      <c r="L186" s="60">
        <v>0</v>
      </c>
      <c r="M186" s="60">
        <v>5000</v>
      </c>
      <c r="N186" s="60">
        <v>0</v>
      </c>
      <c r="O186" s="85">
        <v>69.39</v>
      </c>
      <c r="P186" s="85">
        <v>30.44</v>
      </c>
      <c r="Q186" s="85">
        <v>0</v>
      </c>
      <c r="R186" s="85">
        <v>0.15</v>
      </c>
      <c r="S186" s="86">
        <v>0</v>
      </c>
    </row>
    <row r="187" spans="1:19" ht="12.75">
      <c r="A187" s="246">
        <v>2</v>
      </c>
      <c r="B187" s="247">
        <v>10</v>
      </c>
      <c r="C187" s="247">
        <v>5</v>
      </c>
      <c r="D187" s="35">
        <v>3</v>
      </c>
      <c r="E187" s="35">
        <v>0</v>
      </c>
      <c r="F187" s="45"/>
      <c r="G187" s="43" t="s">
        <v>444</v>
      </c>
      <c r="H187" s="69">
        <v>2080560.47</v>
      </c>
      <c r="I187" s="60">
        <v>1461016.74</v>
      </c>
      <c r="J187" s="60">
        <v>594043.73</v>
      </c>
      <c r="K187" s="60">
        <v>95842.86</v>
      </c>
      <c r="L187" s="60">
        <v>0</v>
      </c>
      <c r="M187" s="60">
        <v>25500</v>
      </c>
      <c r="N187" s="60">
        <v>0</v>
      </c>
      <c r="O187" s="85">
        <v>70.22</v>
      </c>
      <c r="P187" s="85">
        <v>28.55</v>
      </c>
      <c r="Q187" s="85">
        <v>0</v>
      </c>
      <c r="R187" s="85">
        <v>1.22</v>
      </c>
      <c r="S187" s="86">
        <v>0</v>
      </c>
    </row>
    <row r="188" spans="1:19" ht="12.75">
      <c r="A188" s="246">
        <v>2</v>
      </c>
      <c r="B188" s="247">
        <v>25</v>
      </c>
      <c r="C188" s="247">
        <v>4</v>
      </c>
      <c r="D188" s="35">
        <v>3</v>
      </c>
      <c r="E188" s="35">
        <v>0</v>
      </c>
      <c r="F188" s="45"/>
      <c r="G188" s="43" t="s">
        <v>445</v>
      </c>
      <c r="H188" s="69">
        <v>2519704.61</v>
      </c>
      <c r="I188" s="60">
        <v>1676162.48</v>
      </c>
      <c r="J188" s="60">
        <v>783442.13</v>
      </c>
      <c r="K188" s="60">
        <v>102680.47</v>
      </c>
      <c r="L188" s="60">
        <v>1600</v>
      </c>
      <c r="M188" s="60">
        <v>58500</v>
      </c>
      <c r="N188" s="60">
        <v>0</v>
      </c>
      <c r="O188" s="85">
        <v>66.52</v>
      </c>
      <c r="P188" s="85">
        <v>31.09</v>
      </c>
      <c r="Q188" s="85">
        <v>0.06</v>
      </c>
      <c r="R188" s="85">
        <v>2.32</v>
      </c>
      <c r="S188" s="86">
        <v>0</v>
      </c>
    </row>
    <row r="189" spans="1:19" ht="12.75">
      <c r="A189" s="246">
        <v>2</v>
      </c>
      <c r="B189" s="247">
        <v>16</v>
      </c>
      <c r="C189" s="247">
        <v>4</v>
      </c>
      <c r="D189" s="35">
        <v>3</v>
      </c>
      <c r="E189" s="35">
        <v>0</v>
      </c>
      <c r="F189" s="45"/>
      <c r="G189" s="43" t="s">
        <v>446</v>
      </c>
      <c r="H189" s="69">
        <v>4848312.14</v>
      </c>
      <c r="I189" s="60">
        <v>2809732.1</v>
      </c>
      <c r="J189" s="60">
        <v>1485219.54</v>
      </c>
      <c r="K189" s="60">
        <v>996248.54</v>
      </c>
      <c r="L189" s="60">
        <v>350</v>
      </c>
      <c r="M189" s="60">
        <v>553010.5</v>
      </c>
      <c r="N189" s="60">
        <v>0</v>
      </c>
      <c r="O189" s="85">
        <v>57.95</v>
      </c>
      <c r="P189" s="85">
        <v>30.63</v>
      </c>
      <c r="Q189" s="85">
        <v>0</v>
      </c>
      <c r="R189" s="85">
        <v>11.4</v>
      </c>
      <c r="S189" s="86">
        <v>0</v>
      </c>
    </row>
    <row r="190" spans="1:19" ht="12.75">
      <c r="A190" s="246">
        <v>2</v>
      </c>
      <c r="B190" s="247">
        <v>9</v>
      </c>
      <c r="C190" s="247">
        <v>7</v>
      </c>
      <c r="D190" s="35">
        <v>3</v>
      </c>
      <c r="E190" s="35">
        <v>0</v>
      </c>
      <c r="F190" s="45"/>
      <c r="G190" s="43" t="s">
        <v>447</v>
      </c>
      <c r="H190" s="69">
        <v>1840813.09</v>
      </c>
      <c r="I190" s="60">
        <v>1097938.11</v>
      </c>
      <c r="J190" s="60">
        <v>694563.48</v>
      </c>
      <c r="K190" s="60">
        <v>266967.48</v>
      </c>
      <c r="L190" s="60">
        <v>0</v>
      </c>
      <c r="M190" s="60">
        <v>48311.5</v>
      </c>
      <c r="N190" s="60">
        <v>0</v>
      </c>
      <c r="O190" s="85">
        <v>59.64</v>
      </c>
      <c r="P190" s="85">
        <v>37.73</v>
      </c>
      <c r="Q190" s="85">
        <v>0</v>
      </c>
      <c r="R190" s="85">
        <v>2.62</v>
      </c>
      <c r="S190" s="86">
        <v>0</v>
      </c>
    </row>
    <row r="191" spans="1:19" ht="12.75">
      <c r="A191" s="246">
        <v>2</v>
      </c>
      <c r="B191" s="247">
        <v>20</v>
      </c>
      <c r="C191" s="247">
        <v>2</v>
      </c>
      <c r="D191" s="35">
        <v>3</v>
      </c>
      <c r="E191" s="35">
        <v>0</v>
      </c>
      <c r="F191" s="45"/>
      <c r="G191" s="43" t="s">
        <v>448</v>
      </c>
      <c r="H191" s="69">
        <v>4516083.95</v>
      </c>
      <c r="I191" s="60">
        <v>1702865.22</v>
      </c>
      <c r="J191" s="60">
        <v>2797331.19</v>
      </c>
      <c r="K191" s="60">
        <v>2317924.46</v>
      </c>
      <c r="L191" s="60">
        <v>0</v>
      </c>
      <c r="M191" s="60">
        <v>15887.54</v>
      </c>
      <c r="N191" s="60">
        <v>0</v>
      </c>
      <c r="O191" s="85">
        <v>37.7</v>
      </c>
      <c r="P191" s="85">
        <v>61.94</v>
      </c>
      <c r="Q191" s="85">
        <v>0</v>
      </c>
      <c r="R191" s="85">
        <v>0.35</v>
      </c>
      <c r="S191" s="86">
        <v>0</v>
      </c>
    </row>
    <row r="192" spans="1:19" ht="12.75">
      <c r="A192" s="246">
        <v>2</v>
      </c>
      <c r="B192" s="247">
        <v>16</v>
      </c>
      <c r="C192" s="247">
        <v>5</v>
      </c>
      <c r="D192" s="35">
        <v>3</v>
      </c>
      <c r="E192" s="35">
        <v>0</v>
      </c>
      <c r="F192" s="45"/>
      <c r="G192" s="43" t="s">
        <v>449</v>
      </c>
      <c r="H192" s="69">
        <v>13872379.72</v>
      </c>
      <c r="I192" s="60">
        <v>1316672.93</v>
      </c>
      <c r="J192" s="60">
        <v>12555706.79</v>
      </c>
      <c r="K192" s="60">
        <v>11871120.79</v>
      </c>
      <c r="L192" s="60">
        <v>0</v>
      </c>
      <c r="M192" s="60">
        <v>0</v>
      </c>
      <c r="N192" s="60">
        <v>0</v>
      </c>
      <c r="O192" s="85">
        <v>9.49</v>
      </c>
      <c r="P192" s="85">
        <v>90.5</v>
      </c>
      <c r="Q192" s="85">
        <v>0</v>
      </c>
      <c r="R192" s="85">
        <v>0</v>
      </c>
      <c r="S192" s="86">
        <v>0</v>
      </c>
    </row>
    <row r="193" spans="1:19" ht="12.75">
      <c r="A193" s="246">
        <v>2</v>
      </c>
      <c r="B193" s="247">
        <v>8</v>
      </c>
      <c r="C193" s="247">
        <v>12</v>
      </c>
      <c r="D193" s="35">
        <v>3</v>
      </c>
      <c r="E193" s="35">
        <v>0</v>
      </c>
      <c r="F193" s="45"/>
      <c r="G193" s="43" t="s">
        <v>450</v>
      </c>
      <c r="H193" s="69">
        <v>3523369.9</v>
      </c>
      <c r="I193" s="60">
        <v>1354667.32</v>
      </c>
      <c r="J193" s="60">
        <v>1567435.78</v>
      </c>
      <c r="K193" s="60">
        <v>943099.78</v>
      </c>
      <c r="L193" s="60">
        <v>0</v>
      </c>
      <c r="M193" s="60">
        <v>594136.8</v>
      </c>
      <c r="N193" s="60">
        <v>7130</v>
      </c>
      <c r="O193" s="85">
        <v>38.44</v>
      </c>
      <c r="P193" s="85">
        <v>44.48</v>
      </c>
      <c r="Q193" s="85">
        <v>0</v>
      </c>
      <c r="R193" s="85">
        <v>16.86</v>
      </c>
      <c r="S193" s="86">
        <v>0.2</v>
      </c>
    </row>
    <row r="194" spans="1:19" ht="12.75">
      <c r="A194" s="246">
        <v>2</v>
      </c>
      <c r="B194" s="247">
        <v>23</v>
      </c>
      <c r="C194" s="247">
        <v>8</v>
      </c>
      <c r="D194" s="35">
        <v>3</v>
      </c>
      <c r="E194" s="35">
        <v>0</v>
      </c>
      <c r="F194" s="45"/>
      <c r="G194" s="43" t="s">
        <v>451</v>
      </c>
      <c r="H194" s="69">
        <v>2335028.31</v>
      </c>
      <c r="I194" s="60">
        <v>1387305.12</v>
      </c>
      <c r="J194" s="60">
        <v>699986.69</v>
      </c>
      <c r="K194" s="60">
        <v>469036.69</v>
      </c>
      <c r="L194" s="60">
        <v>0</v>
      </c>
      <c r="M194" s="60">
        <v>47736.5</v>
      </c>
      <c r="N194" s="60">
        <v>200000</v>
      </c>
      <c r="O194" s="85">
        <v>59.41</v>
      </c>
      <c r="P194" s="85">
        <v>29.97</v>
      </c>
      <c r="Q194" s="85">
        <v>0</v>
      </c>
      <c r="R194" s="85">
        <v>2.04</v>
      </c>
      <c r="S194" s="86">
        <v>8.56</v>
      </c>
    </row>
    <row r="195" spans="1:19" ht="12.75">
      <c r="A195" s="246">
        <v>2</v>
      </c>
      <c r="B195" s="247">
        <v>23</v>
      </c>
      <c r="C195" s="247">
        <v>7</v>
      </c>
      <c r="D195" s="35">
        <v>3</v>
      </c>
      <c r="E195" s="35">
        <v>0</v>
      </c>
      <c r="F195" s="45"/>
      <c r="G195" s="43" t="s">
        <v>452</v>
      </c>
      <c r="H195" s="69">
        <v>2296882.01</v>
      </c>
      <c r="I195" s="60">
        <v>1386606.93</v>
      </c>
      <c r="J195" s="60">
        <v>905275.08</v>
      </c>
      <c r="K195" s="60">
        <v>350908.08</v>
      </c>
      <c r="L195" s="60">
        <v>0</v>
      </c>
      <c r="M195" s="60">
        <v>0</v>
      </c>
      <c r="N195" s="60">
        <v>5000</v>
      </c>
      <c r="O195" s="85">
        <v>60.36</v>
      </c>
      <c r="P195" s="85">
        <v>39.41</v>
      </c>
      <c r="Q195" s="85">
        <v>0</v>
      </c>
      <c r="R195" s="85">
        <v>0</v>
      </c>
      <c r="S195" s="86">
        <v>0.21</v>
      </c>
    </row>
    <row r="196" spans="1:19" ht="12.75">
      <c r="A196" s="246">
        <v>2</v>
      </c>
      <c r="B196" s="247">
        <v>8</v>
      </c>
      <c r="C196" s="247">
        <v>13</v>
      </c>
      <c r="D196" s="35">
        <v>3</v>
      </c>
      <c r="E196" s="35">
        <v>0</v>
      </c>
      <c r="F196" s="45"/>
      <c r="G196" s="43" t="s">
        <v>453</v>
      </c>
      <c r="H196" s="69">
        <v>3324638.14</v>
      </c>
      <c r="I196" s="60">
        <v>974344.35</v>
      </c>
      <c r="J196" s="60">
        <v>1674953.92</v>
      </c>
      <c r="K196" s="60">
        <v>1311435.92</v>
      </c>
      <c r="L196" s="60">
        <v>0</v>
      </c>
      <c r="M196" s="60">
        <v>0</v>
      </c>
      <c r="N196" s="60">
        <v>675339.87</v>
      </c>
      <c r="O196" s="85">
        <v>29.3</v>
      </c>
      <c r="P196" s="85">
        <v>50.38</v>
      </c>
      <c r="Q196" s="85">
        <v>0</v>
      </c>
      <c r="R196" s="85">
        <v>0</v>
      </c>
      <c r="S196" s="86">
        <v>20.31</v>
      </c>
    </row>
    <row r="197" spans="1:19" ht="12.75">
      <c r="A197" s="246">
        <v>2</v>
      </c>
      <c r="B197" s="247">
        <v>19</v>
      </c>
      <c r="C197" s="247">
        <v>6</v>
      </c>
      <c r="D197" s="35">
        <v>3</v>
      </c>
      <c r="E197" s="35">
        <v>0</v>
      </c>
      <c r="F197" s="45"/>
      <c r="G197" s="43" t="s">
        <v>454</v>
      </c>
      <c r="H197" s="69">
        <v>4885273.04</v>
      </c>
      <c r="I197" s="60">
        <v>3457810.66</v>
      </c>
      <c r="J197" s="60">
        <v>1059062.38</v>
      </c>
      <c r="K197" s="60">
        <v>277694.38</v>
      </c>
      <c r="L197" s="60">
        <v>1700</v>
      </c>
      <c r="M197" s="60">
        <v>0</v>
      </c>
      <c r="N197" s="60">
        <v>366700</v>
      </c>
      <c r="O197" s="85">
        <v>70.78</v>
      </c>
      <c r="P197" s="85">
        <v>21.67</v>
      </c>
      <c r="Q197" s="85">
        <v>0.03</v>
      </c>
      <c r="R197" s="85">
        <v>0</v>
      </c>
      <c r="S197" s="86">
        <v>7.5</v>
      </c>
    </row>
    <row r="198" spans="1:19" ht="12.75">
      <c r="A198" s="246">
        <v>2</v>
      </c>
      <c r="B198" s="247">
        <v>17</v>
      </c>
      <c r="C198" s="247">
        <v>4</v>
      </c>
      <c r="D198" s="35">
        <v>3</v>
      </c>
      <c r="E198" s="35">
        <v>0</v>
      </c>
      <c r="F198" s="45"/>
      <c r="G198" s="43" t="s">
        <v>455</v>
      </c>
      <c r="H198" s="69">
        <v>5356046.89</v>
      </c>
      <c r="I198" s="60">
        <v>3271088.01</v>
      </c>
      <c r="J198" s="60">
        <v>2077278.88</v>
      </c>
      <c r="K198" s="60">
        <v>1085002.88</v>
      </c>
      <c r="L198" s="60">
        <v>7680</v>
      </c>
      <c r="M198" s="60">
        <v>0</v>
      </c>
      <c r="N198" s="60">
        <v>0</v>
      </c>
      <c r="O198" s="85">
        <v>61.07</v>
      </c>
      <c r="P198" s="85">
        <v>38.78</v>
      </c>
      <c r="Q198" s="85">
        <v>0.14</v>
      </c>
      <c r="R198" s="85">
        <v>0</v>
      </c>
      <c r="S198" s="86">
        <v>0</v>
      </c>
    </row>
    <row r="199" spans="1:19" ht="12.75">
      <c r="A199" s="246">
        <v>2</v>
      </c>
      <c r="B199" s="247">
        <v>14</v>
      </c>
      <c r="C199" s="247">
        <v>7</v>
      </c>
      <c r="D199" s="35">
        <v>3</v>
      </c>
      <c r="E199" s="35">
        <v>0</v>
      </c>
      <c r="F199" s="45"/>
      <c r="G199" s="43" t="s">
        <v>456</v>
      </c>
      <c r="H199" s="69">
        <v>5812828.77</v>
      </c>
      <c r="I199" s="60">
        <v>2296449.58</v>
      </c>
      <c r="J199" s="60">
        <v>3502379.19</v>
      </c>
      <c r="K199" s="60">
        <v>3127758.19</v>
      </c>
      <c r="L199" s="60">
        <v>2000</v>
      </c>
      <c r="M199" s="60">
        <v>0</v>
      </c>
      <c r="N199" s="60">
        <v>12000</v>
      </c>
      <c r="O199" s="85">
        <v>39.5</v>
      </c>
      <c r="P199" s="85">
        <v>60.25</v>
      </c>
      <c r="Q199" s="85">
        <v>0.03</v>
      </c>
      <c r="R199" s="85">
        <v>0</v>
      </c>
      <c r="S199" s="86">
        <v>0.2</v>
      </c>
    </row>
    <row r="200" spans="1:19" ht="12.75">
      <c r="A200" s="246">
        <v>2</v>
      </c>
      <c r="B200" s="247">
        <v>8</v>
      </c>
      <c r="C200" s="247">
        <v>14</v>
      </c>
      <c r="D200" s="35">
        <v>3</v>
      </c>
      <c r="E200" s="35">
        <v>0</v>
      </c>
      <c r="F200" s="45"/>
      <c r="G200" s="43" t="s">
        <v>457</v>
      </c>
      <c r="H200" s="69">
        <v>1732387.98</v>
      </c>
      <c r="I200" s="60">
        <v>907109.64</v>
      </c>
      <c r="J200" s="60">
        <v>825278.34</v>
      </c>
      <c r="K200" s="60">
        <v>485221.34</v>
      </c>
      <c r="L200" s="60">
        <v>0</v>
      </c>
      <c r="M200" s="60">
        <v>0</v>
      </c>
      <c r="N200" s="60">
        <v>0</v>
      </c>
      <c r="O200" s="85">
        <v>52.36</v>
      </c>
      <c r="P200" s="85">
        <v>47.63</v>
      </c>
      <c r="Q200" s="85">
        <v>0</v>
      </c>
      <c r="R200" s="85">
        <v>0</v>
      </c>
      <c r="S200" s="86">
        <v>0</v>
      </c>
    </row>
    <row r="201" spans="1:19" ht="12.75">
      <c r="A201" s="246">
        <v>2</v>
      </c>
      <c r="B201" s="247">
        <v>11</v>
      </c>
      <c r="C201" s="247">
        <v>4</v>
      </c>
      <c r="D201" s="35">
        <v>3</v>
      </c>
      <c r="E201" s="35">
        <v>0</v>
      </c>
      <c r="F201" s="45"/>
      <c r="G201" s="43" t="s">
        <v>458</v>
      </c>
      <c r="H201" s="69">
        <v>2510892.11</v>
      </c>
      <c r="I201" s="60">
        <v>1847623.53</v>
      </c>
      <c r="J201" s="60">
        <v>651168.58</v>
      </c>
      <c r="K201" s="60">
        <v>93911.58</v>
      </c>
      <c r="L201" s="60">
        <v>0</v>
      </c>
      <c r="M201" s="60">
        <v>0</v>
      </c>
      <c r="N201" s="60">
        <v>12100</v>
      </c>
      <c r="O201" s="85">
        <v>73.58</v>
      </c>
      <c r="P201" s="85">
        <v>25.93</v>
      </c>
      <c r="Q201" s="85">
        <v>0</v>
      </c>
      <c r="R201" s="85">
        <v>0</v>
      </c>
      <c r="S201" s="86">
        <v>0.48</v>
      </c>
    </row>
    <row r="202" spans="1:19" ht="12.75">
      <c r="A202" s="246">
        <v>2</v>
      </c>
      <c r="B202" s="247">
        <v>18</v>
      </c>
      <c r="C202" s="247">
        <v>4</v>
      </c>
      <c r="D202" s="35">
        <v>3</v>
      </c>
      <c r="E202" s="35">
        <v>0</v>
      </c>
      <c r="F202" s="45"/>
      <c r="G202" s="43" t="s">
        <v>459</v>
      </c>
      <c r="H202" s="69">
        <v>4340365.03</v>
      </c>
      <c r="I202" s="60">
        <v>2537755.46</v>
      </c>
      <c r="J202" s="60">
        <v>1748312.66</v>
      </c>
      <c r="K202" s="60">
        <v>813106.66</v>
      </c>
      <c r="L202" s="60">
        <v>3200</v>
      </c>
      <c r="M202" s="60">
        <v>51096.91</v>
      </c>
      <c r="N202" s="60">
        <v>0</v>
      </c>
      <c r="O202" s="85">
        <v>58.46</v>
      </c>
      <c r="P202" s="85">
        <v>40.28</v>
      </c>
      <c r="Q202" s="85">
        <v>0.07</v>
      </c>
      <c r="R202" s="85">
        <v>1.17</v>
      </c>
      <c r="S202" s="86">
        <v>0</v>
      </c>
    </row>
    <row r="203" spans="1:19" ht="12.75">
      <c r="A203" s="246">
        <v>2</v>
      </c>
      <c r="B203" s="247">
        <v>26</v>
      </c>
      <c r="C203" s="247">
        <v>4</v>
      </c>
      <c r="D203" s="35">
        <v>3</v>
      </c>
      <c r="E203" s="35">
        <v>0</v>
      </c>
      <c r="F203" s="45"/>
      <c r="G203" s="43" t="s">
        <v>460</v>
      </c>
      <c r="H203" s="69">
        <v>2961444.6</v>
      </c>
      <c r="I203" s="60">
        <v>1675470.07</v>
      </c>
      <c r="J203" s="60">
        <v>1280956.9</v>
      </c>
      <c r="K203" s="60">
        <v>486870.9</v>
      </c>
      <c r="L203" s="60">
        <v>0</v>
      </c>
      <c r="M203" s="60">
        <v>5017.63</v>
      </c>
      <c r="N203" s="60">
        <v>0</v>
      </c>
      <c r="O203" s="85">
        <v>56.57</v>
      </c>
      <c r="P203" s="85">
        <v>43.25</v>
      </c>
      <c r="Q203" s="85">
        <v>0</v>
      </c>
      <c r="R203" s="85">
        <v>0.16</v>
      </c>
      <c r="S203" s="86">
        <v>0</v>
      </c>
    </row>
    <row r="204" spans="1:19" ht="12.75">
      <c r="A204" s="246">
        <v>2</v>
      </c>
      <c r="B204" s="247">
        <v>20</v>
      </c>
      <c r="C204" s="247">
        <v>3</v>
      </c>
      <c r="D204" s="35">
        <v>3</v>
      </c>
      <c r="E204" s="35">
        <v>0</v>
      </c>
      <c r="F204" s="45"/>
      <c r="G204" s="43" t="s">
        <v>461</v>
      </c>
      <c r="H204" s="69">
        <v>5708467.7</v>
      </c>
      <c r="I204" s="60">
        <v>2783518.2</v>
      </c>
      <c r="J204" s="60">
        <v>2894682.83</v>
      </c>
      <c r="K204" s="60">
        <v>2450369.83</v>
      </c>
      <c r="L204" s="60">
        <v>0</v>
      </c>
      <c r="M204" s="60">
        <v>30266.67</v>
      </c>
      <c r="N204" s="60">
        <v>0</v>
      </c>
      <c r="O204" s="85">
        <v>48.76</v>
      </c>
      <c r="P204" s="85">
        <v>50.7</v>
      </c>
      <c r="Q204" s="85">
        <v>0</v>
      </c>
      <c r="R204" s="85">
        <v>0.53</v>
      </c>
      <c r="S204" s="86">
        <v>0</v>
      </c>
    </row>
    <row r="205" spans="1:19" ht="12.75">
      <c r="A205" s="246">
        <v>2</v>
      </c>
      <c r="B205" s="247">
        <v>14</v>
      </c>
      <c r="C205" s="247">
        <v>8</v>
      </c>
      <c r="D205" s="35">
        <v>3</v>
      </c>
      <c r="E205" s="35">
        <v>0</v>
      </c>
      <c r="F205" s="45"/>
      <c r="G205" s="43" t="s">
        <v>462</v>
      </c>
      <c r="H205" s="69">
        <v>5895864.73</v>
      </c>
      <c r="I205" s="60">
        <v>1718001.74</v>
      </c>
      <c r="J205" s="60">
        <v>4177862.99</v>
      </c>
      <c r="K205" s="60">
        <v>3771345.99</v>
      </c>
      <c r="L205" s="60">
        <v>0</v>
      </c>
      <c r="M205" s="60">
        <v>0</v>
      </c>
      <c r="N205" s="60">
        <v>0</v>
      </c>
      <c r="O205" s="85">
        <v>29.13</v>
      </c>
      <c r="P205" s="85">
        <v>70.86</v>
      </c>
      <c r="Q205" s="85">
        <v>0</v>
      </c>
      <c r="R205" s="85">
        <v>0</v>
      </c>
      <c r="S205" s="86">
        <v>0</v>
      </c>
    </row>
    <row r="206" spans="1:19" ht="12.75">
      <c r="A206" s="246">
        <v>2</v>
      </c>
      <c r="B206" s="247">
        <v>4</v>
      </c>
      <c r="C206" s="247">
        <v>4</v>
      </c>
      <c r="D206" s="35">
        <v>3</v>
      </c>
      <c r="E206" s="35">
        <v>0</v>
      </c>
      <c r="F206" s="45"/>
      <c r="G206" s="43" t="s">
        <v>463</v>
      </c>
      <c r="H206" s="69">
        <v>2352042.58</v>
      </c>
      <c r="I206" s="60">
        <v>1715650.77</v>
      </c>
      <c r="J206" s="60">
        <v>636391.81</v>
      </c>
      <c r="K206" s="60">
        <v>223789.81</v>
      </c>
      <c r="L206" s="60">
        <v>0</v>
      </c>
      <c r="M206" s="60">
        <v>0</v>
      </c>
      <c r="N206" s="60">
        <v>0</v>
      </c>
      <c r="O206" s="85">
        <v>72.94</v>
      </c>
      <c r="P206" s="85">
        <v>27.05</v>
      </c>
      <c r="Q206" s="85">
        <v>0</v>
      </c>
      <c r="R206" s="85">
        <v>0</v>
      </c>
      <c r="S206" s="86">
        <v>0</v>
      </c>
    </row>
    <row r="207" spans="1:19" ht="12.75">
      <c r="A207" s="246">
        <v>2</v>
      </c>
      <c r="B207" s="247">
        <v>25</v>
      </c>
      <c r="C207" s="247">
        <v>6</v>
      </c>
      <c r="D207" s="35">
        <v>3</v>
      </c>
      <c r="E207" s="35">
        <v>0</v>
      </c>
      <c r="F207" s="45"/>
      <c r="G207" s="43" t="s">
        <v>464</v>
      </c>
      <c r="H207" s="69">
        <v>2380505.72</v>
      </c>
      <c r="I207" s="60">
        <v>1350621.11</v>
      </c>
      <c r="J207" s="60">
        <v>982040.76</v>
      </c>
      <c r="K207" s="60">
        <v>155804.76</v>
      </c>
      <c r="L207" s="60">
        <v>0</v>
      </c>
      <c r="M207" s="60">
        <v>47843.85</v>
      </c>
      <c r="N207" s="60">
        <v>0</v>
      </c>
      <c r="O207" s="85">
        <v>56.73</v>
      </c>
      <c r="P207" s="85">
        <v>41.25</v>
      </c>
      <c r="Q207" s="85">
        <v>0</v>
      </c>
      <c r="R207" s="85">
        <v>2</v>
      </c>
      <c r="S207" s="86">
        <v>0</v>
      </c>
    </row>
    <row r="208" spans="1:19" ht="12.75">
      <c r="A208" s="246">
        <v>2</v>
      </c>
      <c r="B208" s="247">
        <v>17</v>
      </c>
      <c r="C208" s="247">
        <v>5</v>
      </c>
      <c r="D208" s="35">
        <v>3</v>
      </c>
      <c r="E208" s="35">
        <v>0</v>
      </c>
      <c r="F208" s="45"/>
      <c r="G208" s="43" t="s">
        <v>465</v>
      </c>
      <c r="H208" s="69">
        <v>2757451.89</v>
      </c>
      <c r="I208" s="60">
        <v>1510708.35</v>
      </c>
      <c r="J208" s="60">
        <v>1245743.54</v>
      </c>
      <c r="K208" s="60">
        <v>953843.54</v>
      </c>
      <c r="L208" s="60">
        <v>1000</v>
      </c>
      <c r="M208" s="60">
        <v>0</v>
      </c>
      <c r="N208" s="60">
        <v>0</v>
      </c>
      <c r="O208" s="85">
        <v>54.78</v>
      </c>
      <c r="P208" s="85">
        <v>45.17</v>
      </c>
      <c r="Q208" s="85">
        <v>0.03</v>
      </c>
      <c r="R208" s="85">
        <v>0</v>
      </c>
      <c r="S208" s="86">
        <v>0</v>
      </c>
    </row>
    <row r="209" spans="1:19" ht="12.75">
      <c r="A209" s="246">
        <v>2</v>
      </c>
      <c r="B209" s="247">
        <v>12</v>
      </c>
      <c r="C209" s="247">
        <v>5</v>
      </c>
      <c r="D209" s="35">
        <v>3</v>
      </c>
      <c r="E209" s="35">
        <v>0</v>
      </c>
      <c r="F209" s="45"/>
      <c r="G209" s="43" t="s">
        <v>466</v>
      </c>
      <c r="H209" s="69">
        <v>1280456.94</v>
      </c>
      <c r="I209" s="60">
        <v>841236.94</v>
      </c>
      <c r="J209" s="60">
        <v>439220</v>
      </c>
      <c r="K209" s="60">
        <v>137800</v>
      </c>
      <c r="L209" s="60">
        <v>0</v>
      </c>
      <c r="M209" s="60">
        <v>0</v>
      </c>
      <c r="N209" s="60">
        <v>0</v>
      </c>
      <c r="O209" s="85">
        <v>65.69</v>
      </c>
      <c r="P209" s="85">
        <v>34.3</v>
      </c>
      <c r="Q209" s="85">
        <v>0</v>
      </c>
      <c r="R209" s="85">
        <v>0</v>
      </c>
      <c r="S209" s="86">
        <v>0</v>
      </c>
    </row>
    <row r="210" spans="1:19" ht="12.75">
      <c r="A210" s="246">
        <v>2</v>
      </c>
      <c r="B210" s="247">
        <v>22</v>
      </c>
      <c r="C210" s="247">
        <v>3</v>
      </c>
      <c r="D210" s="35">
        <v>3</v>
      </c>
      <c r="E210" s="35">
        <v>0</v>
      </c>
      <c r="F210" s="45"/>
      <c r="G210" s="43" t="s">
        <v>467</v>
      </c>
      <c r="H210" s="69">
        <v>5918514.44</v>
      </c>
      <c r="I210" s="60">
        <v>3042886.27</v>
      </c>
      <c r="J210" s="60">
        <v>2781436.17</v>
      </c>
      <c r="K210" s="60">
        <v>1634545.17</v>
      </c>
      <c r="L210" s="60">
        <v>3000</v>
      </c>
      <c r="M210" s="60">
        <v>91192</v>
      </c>
      <c r="N210" s="60">
        <v>0</v>
      </c>
      <c r="O210" s="85">
        <v>51.41</v>
      </c>
      <c r="P210" s="85">
        <v>46.99</v>
      </c>
      <c r="Q210" s="85">
        <v>0.05</v>
      </c>
      <c r="R210" s="85">
        <v>1.54</v>
      </c>
      <c r="S210" s="86">
        <v>0</v>
      </c>
    </row>
    <row r="211" spans="1:19" ht="12.75">
      <c r="A211" s="246">
        <v>2</v>
      </c>
      <c r="B211" s="247">
        <v>24</v>
      </c>
      <c r="C211" s="247">
        <v>5</v>
      </c>
      <c r="D211" s="35">
        <v>3</v>
      </c>
      <c r="E211" s="35">
        <v>0</v>
      </c>
      <c r="F211" s="45"/>
      <c r="G211" s="43" t="s">
        <v>468</v>
      </c>
      <c r="H211" s="69">
        <v>8015004.24</v>
      </c>
      <c r="I211" s="60">
        <v>3461498.55</v>
      </c>
      <c r="J211" s="60">
        <v>4516418.46</v>
      </c>
      <c r="K211" s="60">
        <v>3462845.46</v>
      </c>
      <c r="L211" s="60">
        <v>3000</v>
      </c>
      <c r="M211" s="60">
        <v>34087.23</v>
      </c>
      <c r="N211" s="60">
        <v>0</v>
      </c>
      <c r="O211" s="85">
        <v>43.18</v>
      </c>
      <c r="P211" s="85">
        <v>56.34</v>
      </c>
      <c r="Q211" s="85">
        <v>0.03</v>
      </c>
      <c r="R211" s="85">
        <v>0.42</v>
      </c>
      <c r="S211" s="86">
        <v>0</v>
      </c>
    </row>
    <row r="212" spans="1:19" ht="12.75">
      <c r="A212" s="246">
        <v>2</v>
      </c>
      <c r="B212" s="247">
        <v>24</v>
      </c>
      <c r="C212" s="247">
        <v>6</v>
      </c>
      <c r="D212" s="35">
        <v>3</v>
      </c>
      <c r="E212" s="35">
        <v>0</v>
      </c>
      <c r="F212" s="45"/>
      <c r="G212" s="43" t="s">
        <v>469</v>
      </c>
      <c r="H212" s="69">
        <v>4093123.65</v>
      </c>
      <c r="I212" s="60">
        <v>3405792.54</v>
      </c>
      <c r="J212" s="60">
        <v>681831.11</v>
      </c>
      <c r="K212" s="60">
        <v>37741.11</v>
      </c>
      <c r="L212" s="60">
        <v>5500</v>
      </c>
      <c r="M212" s="60">
        <v>0</v>
      </c>
      <c r="N212" s="60">
        <v>0</v>
      </c>
      <c r="O212" s="85">
        <v>83.2</v>
      </c>
      <c r="P212" s="85">
        <v>16.65</v>
      </c>
      <c r="Q212" s="85">
        <v>0.13</v>
      </c>
      <c r="R212" s="85">
        <v>0</v>
      </c>
      <c r="S212" s="86">
        <v>0</v>
      </c>
    </row>
    <row r="213" spans="1:19" ht="12.75">
      <c r="A213" s="246">
        <v>2</v>
      </c>
      <c r="B213" s="247">
        <v>24</v>
      </c>
      <c r="C213" s="247">
        <v>7</v>
      </c>
      <c r="D213" s="35">
        <v>3</v>
      </c>
      <c r="E213" s="35">
        <v>0</v>
      </c>
      <c r="F213" s="45"/>
      <c r="G213" s="43" t="s">
        <v>470</v>
      </c>
      <c r="H213" s="69">
        <v>1448627.36</v>
      </c>
      <c r="I213" s="60">
        <v>739547.95</v>
      </c>
      <c r="J213" s="60">
        <v>709079.41</v>
      </c>
      <c r="K213" s="60">
        <v>22261.41</v>
      </c>
      <c r="L213" s="60">
        <v>0</v>
      </c>
      <c r="M213" s="60">
        <v>0</v>
      </c>
      <c r="N213" s="60">
        <v>0</v>
      </c>
      <c r="O213" s="85">
        <v>51.05</v>
      </c>
      <c r="P213" s="85">
        <v>48.94</v>
      </c>
      <c r="Q213" s="85">
        <v>0</v>
      </c>
      <c r="R213" s="85">
        <v>0</v>
      </c>
      <c r="S213" s="86">
        <v>0</v>
      </c>
    </row>
    <row r="214" spans="1:19" ht="12.75">
      <c r="A214" s="246">
        <v>2</v>
      </c>
      <c r="B214" s="247">
        <v>19</v>
      </c>
      <c r="C214" s="247">
        <v>8</v>
      </c>
      <c r="D214" s="35">
        <v>3</v>
      </c>
      <c r="E214" s="35">
        <v>0</v>
      </c>
      <c r="F214" s="45"/>
      <c r="G214" s="43" t="s">
        <v>471</v>
      </c>
      <c r="H214" s="69">
        <v>2062708.5</v>
      </c>
      <c r="I214" s="60">
        <v>1543170.34</v>
      </c>
      <c r="J214" s="60">
        <v>518538.16</v>
      </c>
      <c r="K214" s="60">
        <v>188167.16</v>
      </c>
      <c r="L214" s="60">
        <v>1000</v>
      </c>
      <c r="M214" s="60">
        <v>0</v>
      </c>
      <c r="N214" s="60">
        <v>0</v>
      </c>
      <c r="O214" s="85">
        <v>74.81</v>
      </c>
      <c r="P214" s="85">
        <v>25.13</v>
      </c>
      <c r="Q214" s="85">
        <v>0.04</v>
      </c>
      <c r="R214" s="85">
        <v>0</v>
      </c>
      <c r="S214" s="86">
        <v>0</v>
      </c>
    </row>
    <row r="215" spans="1:19" ht="12.75">
      <c r="A215" s="246">
        <v>2</v>
      </c>
      <c r="B215" s="247">
        <v>20</v>
      </c>
      <c r="C215" s="247">
        <v>6</v>
      </c>
      <c r="D215" s="35">
        <v>3</v>
      </c>
      <c r="E215" s="35">
        <v>0</v>
      </c>
      <c r="F215" s="45"/>
      <c r="G215" s="43" t="s">
        <v>472</v>
      </c>
      <c r="H215" s="69">
        <v>6645114.97</v>
      </c>
      <c r="I215" s="60">
        <v>3025917.75</v>
      </c>
      <c r="J215" s="60">
        <v>2383584.49</v>
      </c>
      <c r="K215" s="60">
        <v>1895070.49</v>
      </c>
      <c r="L215" s="60">
        <v>0</v>
      </c>
      <c r="M215" s="60">
        <v>1035612.73</v>
      </c>
      <c r="N215" s="60">
        <v>200000</v>
      </c>
      <c r="O215" s="85">
        <v>45.53</v>
      </c>
      <c r="P215" s="85">
        <v>35.86</v>
      </c>
      <c r="Q215" s="85">
        <v>0</v>
      </c>
      <c r="R215" s="85">
        <v>15.58</v>
      </c>
      <c r="S215" s="86">
        <v>3</v>
      </c>
    </row>
    <row r="216" spans="1:19" s="105" customFormat="1" ht="15">
      <c r="A216" s="248"/>
      <c r="B216" s="249"/>
      <c r="C216" s="249"/>
      <c r="D216" s="112"/>
      <c r="E216" s="112"/>
      <c r="F216" s="113" t="s">
        <v>473</v>
      </c>
      <c r="G216" s="114"/>
      <c r="H216" s="116">
        <v>34144.14</v>
      </c>
      <c r="I216" s="116">
        <v>0</v>
      </c>
      <c r="J216" s="116">
        <v>34144.14</v>
      </c>
      <c r="K216" s="116">
        <v>14144.14</v>
      </c>
      <c r="L216" s="116">
        <v>0</v>
      </c>
      <c r="M216" s="116">
        <v>0</v>
      </c>
      <c r="N216" s="116">
        <v>0</v>
      </c>
      <c r="O216" s="142">
        <v>0</v>
      </c>
      <c r="P216" s="142">
        <v>100</v>
      </c>
      <c r="Q216" s="142">
        <v>0</v>
      </c>
      <c r="R216" s="142">
        <v>0</v>
      </c>
      <c r="S216" s="143">
        <v>0</v>
      </c>
    </row>
    <row r="217" spans="1:19" ht="25.5">
      <c r="A217" s="246">
        <v>2</v>
      </c>
      <c r="B217" s="247">
        <v>15</v>
      </c>
      <c r="C217" s="247">
        <v>1</v>
      </c>
      <c r="D217" s="35" t="s">
        <v>474</v>
      </c>
      <c r="E217" s="35">
        <v>8</v>
      </c>
      <c r="F217" s="45"/>
      <c r="G217" s="64" t="s">
        <v>475</v>
      </c>
      <c r="H217" s="69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85">
        <v>0</v>
      </c>
      <c r="P217" s="85">
        <v>0</v>
      </c>
      <c r="Q217" s="85">
        <v>0</v>
      </c>
      <c r="R217" s="85">
        <v>0</v>
      </c>
      <c r="S217" s="86">
        <v>0</v>
      </c>
    </row>
    <row r="218" spans="1:19" ht="25.5">
      <c r="A218" s="246">
        <v>2</v>
      </c>
      <c r="B218" s="247">
        <v>63</v>
      </c>
      <c r="C218" s="247">
        <v>1</v>
      </c>
      <c r="D218" s="35" t="s">
        <v>474</v>
      </c>
      <c r="E218" s="35">
        <v>8</v>
      </c>
      <c r="F218" s="45"/>
      <c r="G218" s="64" t="s">
        <v>476</v>
      </c>
      <c r="H218" s="69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0</v>
      </c>
      <c r="N218" s="60">
        <v>0</v>
      </c>
      <c r="O218" s="85">
        <v>0</v>
      </c>
      <c r="P218" s="85">
        <v>0</v>
      </c>
      <c r="Q218" s="85">
        <v>0</v>
      </c>
      <c r="R218" s="85">
        <v>0</v>
      </c>
      <c r="S218" s="86">
        <v>0</v>
      </c>
    </row>
    <row r="219" spans="1:19" ht="12.75">
      <c r="A219" s="246">
        <v>2</v>
      </c>
      <c r="B219" s="247">
        <v>9</v>
      </c>
      <c r="C219" s="247">
        <v>7</v>
      </c>
      <c r="D219" s="35" t="s">
        <v>474</v>
      </c>
      <c r="E219" s="35">
        <v>8</v>
      </c>
      <c r="F219" s="45"/>
      <c r="G219" s="64" t="s">
        <v>477</v>
      </c>
      <c r="H219" s="69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85">
        <v>0</v>
      </c>
      <c r="P219" s="85">
        <v>0</v>
      </c>
      <c r="Q219" s="85">
        <v>0</v>
      </c>
      <c r="R219" s="85">
        <v>0</v>
      </c>
      <c r="S219" s="86">
        <v>0</v>
      </c>
    </row>
    <row r="220" spans="1:19" ht="12.75">
      <c r="A220" s="246">
        <v>2</v>
      </c>
      <c r="B220" s="247">
        <v>10</v>
      </c>
      <c r="C220" s="247">
        <v>1</v>
      </c>
      <c r="D220" s="35" t="s">
        <v>474</v>
      </c>
      <c r="E220" s="35">
        <v>8</v>
      </c>
      <c r="F220" s="45"/>
      <c r="G220" s="64" t="s">
        <v>478</v>
      </c>
      <c r="H220" s="69">
        <v>0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85">
        <v>0</v>
      </c>
      <c r="P220" s="85">
        <v>0</v>
      </c>
      <c r="Q220" s="85">
        <v>0</v>
      </c>
      <c r="R220" s="85">
        <v>0</v>
      </c>
      <c r="S220" s="86">
        <v>0</v>
      </c>
    </row>
    <row r="221" spans="1:19" ht="12.75">
      <c r="A221" s="246">
        <v>2</v>
      </c>
      <c r="B221" s="247">
        <v>20</v>
      </c>
      <c r="C221" s="247">
        <v>2</v>
      </c>
      <c r="D221" s="35" t="s">
        <v>474</v>
      </c>
      <c r="E221" s="35">
        <v>8</v>
      </c>
      <c r="F221" s="45"/>
      <c r="G221" s="64" t="s">
        <v>479</v>
      </c>
      <c r="H221" s="69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85">
        <v>0</v>
      </c>
      <c r="P221" s="85">
        <v>0</v>
      </c>
      <c r="Q221" s="85">
        <v>0</v>
      </c>
      <c r="R221" s="85">
        <v>0</v>
      </c>
      <c r="S221" s="86">
        <v>0</v>
      </c>
    </row>
    <row r="222" spans="1:19" ht="12.75">
      <c r="A222" s="246">
        <v>2</v>
      </c>
      <c r="B222" s="247">
        <v>61</v>
      </c>
      <c r="C222" s="247">
        <v>1</v>
      </c>
      <c r="D222" s="35" t="s">
        <v>474</v>
      </c>
      <c r="E222" s="35">
        <v>8</v>
      </c>
      <c r="F222" s="45"/>
      <c r="G222" s="64" t="s">
        <v>480</v>
      </c>
      <c r="H222" s="69">
        <v>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85">
        <v>0</v>
      </c>
      <c r="P222" s="85">
        <v>0</v>
      </c>
      <c r="Q222" s="85">
        <v>0</v>
      </c>
      <c r="R222" s="85">
        <v>0</v>
      </c>
      <c r="S222" s="86">
        <v>0</v>
      </c>
    </row>
    <row r="223" spans="1:19" ht="38.25">
      <c r="A223" s="246">
        <v>2</v>
      </c>
      <c r="B223" s="247">
        <v>2</v>
      </c>
      <c r="C223" s="247">
        <v>5</v>
      </c>
      <c r="D223" s="35" t="s">
        <v>474</v>
      </c>
      <c r="E223" s="35">
        <v>8</v>
      </c>
      <c r="F223" s="45"/>
      <c r="G223" s="64" t="s">
        <v>481</v>
      </c>
      <c r="H223" s="69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85">
        <v>0</v>
      </c>
      <c r="P223" s="85">
        <v>0</v>
      </c>
      <c r="Q223" s="85">
        <v>0</v>
      </c>
      <c r="R223" s="85">
        <v>0</v>
      </c>
      <c r="S223" s="86">
        <v>0</v>
      </c>
    </row>
    <row r="224" spans="1:19" ht="12.75">
      <c r="A224" s="246">
        <v>2</v>
      </c>
      <c r="B224" s="247">
        <v>8</v>
      </c>
      <c r="C224" s="247">
        <v>6</v>
      </c>
      <c r="D224" s="35" t="s">
        <v>474</v>
      </c>
      <c r="E224" s="35">
        <v>8</v>
      </c>
      <c r="F224" s="45"/>
      <c r="G224" s="64" t="s">
        <v>482</v>
      </c>
      <c r="H224" s="69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85">
        <v>0</v>
      </c>
      <c r="P224" s="85">
        <v>0</v>
      </c>
      <c r="Q224" s="85">
        <v>0</v>
      </c>
      <c r="R224" s="85">
        <v>0</v>
      </c>
      <c r="S224" s="86">
        <v>0</v>
      </c>
    </row>
    <row r="225" spans="1:19" ht="12.75">
      <c r="A225" s="246">
        <v>2</v>
      </c>
      <c r="B225" s="247">
        <v>16</v>
      </c>
      <c r="C225" s="247">
        <v>4</v>
      </c>
      <c r="D225" s="35" t="s">
        <v>474</v>
      </c>
      <c r="E225" s="35">
        <v>8</v>
      </c>
      <c r="F225" s="45"/>
      <c r="G225" s="64" t="s">
        <v>483</v>
      </c>
      <c r="H225" s="69">
        <v>20000</v>
      </c>
      <c r="I225" s="60">
        <v>0</v>
      </c>
      <c r="J225" s="60">
        <v>20000</v>
      </c>
      <c r="K225" s="60">
        <v>0</v>
      </c>
      <c r="L225" s="60">
        <v>0</v>
      </c>
      <c r="M225" s="60">
        <v>0</v>
      </c>
      <c r="N225" s="60">
        <v>0</v>
      </c>
      <c r="O225" s="85">
        <v>0</v>
      </c>
      <c r="P225" s="85">
        <v>100</v>
      </c>
      <c r="Q225" s="85">
        <v>0</v>
      </c>
      <c r="R225" s="85">
        <v>0</v>
      </c>
      <c r="S225" s="86">
        <v>0</v>
      </c>
    </row>
    <row r="226" spans="1:19" ht="12.75">
      <c r="A226" s="246">
        <v>2</v>
      </c>
      <c r="B226" s="247">
        <v>25</v>
      </c>
      <c r="C226" s="247">
        <v>2</v>
      </c>
      <c r="D226" s="35" t="s">
        <v>474</v>
      </c>
      <c r="E226" s="35">
        <v>8</v>
      </c>
      <c r="F226" s="45"/>
      <c r="G226" s="64" t="s">
        <v>484</v>
      </c>
      <c r="H226" s="69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85">
        <v>0</v>
      </c>
      <c r="P226" s="85">
        <v>0</v>
      </c>
      <c r="Q226" s="85">
        <v>0</v>
      </c>
      <c r="R226" s="85">
        <v>0</v>
      </c>
      <c r="S226" s="86">
        <v>0</v>
      </c>
    </row>
    <row r="227" spans="1:19" ht="25.5">
      <c r="A227" s="246">
        <v>2</v>
      </c>
      <c r="B227" s="247">
        <v>19</v>
      </c>
      <c r="C227" s="247">
        <v>1</v>
      </c>
      <c r="D227" s="35" t="s">
        <v>474</v>
      </c>
      <c r="E227" s="35">
        <v>8</v>
      </c>
      <c r="F227" s="45"/>
      <c r="G227" s="64" t="s">
        <v>485</v>
      </c>
      <c r="H227" s="69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85">
        <v>0</v>
      </c>
      <c r="P227" s="85">
        <v>0</v>
      </c>
      <c r="Q227" s="85">
        <v>0</v>
      </c>
      <c r="R227" s="85">
        <v>0</v>
      </c>
      <c r="S227" s="86">
        <v>0</v>
      </c>
    </row>
    <row r="228" spans="1:19" ht="12.75">
      <c r="A228" s="246">
        <v>2</v>
      </c>
      <c r="B228" s="247">
        <v>1</v>
      </c>
      <c r="C228" s="247">
        <v>1</v>
      </c>
      <c r="D228" s="35" t="s">
        <v>474</v>
      </c>
      <c r="E228" s="35">
        <v>8</v>
      </c>
      <c r="F228" s="45"/>
      <c r="G228" s="64" t="s">
        <v>486</v>
      </c>
      <c r="H228" s="69">
        <v>0</v>
      </c>
      <c r="I228" s="60">
        <v>0</v>
      </c>
      <c r="J228" s="60">
        <v>0</v>
      </c>
      <c r="K228" s="60">
        <v>0</v>
      </c>
      <c r="L228" s="60">
        <v>0</v>
      </c>
      <c r="M228" s="60">
        <v>0</v>
      </c>
      <c r="N228" s="60">
        <v>0</v>
      </c>
      <c r="O228" s="85">
        <v>0</v>
      </c>
      <c r="P228" s="85">
        <v>0</v>
      </c>
      <c r="Q228" s="85">
        <v>0</v>
      </c>
      <c r="R228" s="85">
        <v>0</v>
      </c>
      <c r="S228" s="86">
        <v>0</v>
      </c>
    </row>
    <row r="229" spans="1:19" ht="25.5">
      <c r="A229" s="246">
        <v>2</v>
      </c>
      <c r="B229" s="247">
        <v>17</v>
      </c>
      <c r="C229" s="247">
        <v>4</v>
      </c>
      <c r="D229" s="35" t="s">
        <v>474</v>
      </c>
      <c r="E229" s="35">
        <v>8</v>
      </c>
      <c r="F229" s="45"/>
      <c r="G229" s="64" t="s">
        <v>487</v>
      </c>
      <c r="H229" s="69">
        <v>14144.14</v>
      </c>
      <c r="I229" s="60">
        <v>0</v>
      </c>
      <c r="J229" s="60">
        <v>14144.14</v>
      </c>
      <c r="K229" s="60">
        <v>14144.14</v>
      </c>
      <c r="L229" s="60">
        <v>0</v>
      </c>
      <c r="M229" s="60">
        <v>0</v>
      </c>
      <c r="N229" s="60">
        <v>0</v>
      </c>
      <c r="O229" s="85">
        <v>0</v>
      </c>
      <c r="P229" s="85">
        <v>100</v>
      </c>
      <c r="Q229" s="85">
        <v>0</v>
      </c>
      <c r="R229" s="85">
        <v>0</v>
      </c>
      <c r="S229" s="86">
        <v>0</v>
      </c>
    </row>
    <row r="230" spans="1:19" ht="12.75">
      <c r="A230" s="246"/>
      <c r="B230" s="247"/>
      <c r="C230" s="247"/>
      <c r="D230" s="35"/>
      <c r="E230" s="35"/>
      <c r="F230" s="45"/>
      <c r="G230" s="63"/>
      <c r="H230" s="69"/>
      <c r="I230" s="60"/>
      <c r="J230" s="60"/>
      <c r="K230" s="60"/>
      <c r="L230" s="60"/>
      <c r="M230" s="60"/>
      <c r="N230" s="60"/>
      <c r="O230" s="85"/>
      <c r="P230" s="85"/>
      <c r="Q230" s="85"/>
      <c r="R230" s="85"/>
      <c r="S230" s="86"/>
    </row>
    <row r="231" spans="1:19" ht="12.75">
      <c r="A231" s="246"/>
      <c r="B231" s="247"/>
      <c r="C231" s="247"/>
      <c r="D231" s="35"/>
      <c r="E231" s="35"/>
      <c r="F231" s="45"/>
      <c r="G231" s="63"/>
      <c r="H231" s="69"/>
      <c r="I231" s="60"/>
      <c r="J231" s="60"/>
      <c r="K231" s="60"/>
      <c r="L231" s="60"/>
      <c r="M231" s="60"/>
      <c r="N231" s="60"/>
      <c r="O231" s="85"/>
      <c r="P231" s="85"/>
      <c r="Q231" s="85"/>
      <c r="R231" s="85"/>
      <c r="S231" s="86"/>
    </row>
    <row r="232" spans="1:19" ht="12.75">
      <c r="A232" s="246"/>
      <c r="B232" s="247"/>
      <c r="C232" s="247"/>
      <c r="D232" s="35"/>
      <c r="E232" s="35"/>
      <c r="F232" s="45"/>
      <c r="G232" s="63"/>
      <c r="H232" s="69"/>
      <c r="I232" s="60"/>
      <c r="J232" s="60"/>
      <c r="K232" s="60"/>
      <c r="L232" s="60"/>
      <c r="M232" s="60"/>
      <c r="N232" s="60"/>
      <c r="O232" s="85"/>
      <c r="P232" s="85"/>
      <c r="Q232" s="85"/>
      <c r="R232" s="85"/>
      <c r="S232" s="86"/>
    </row>
    <row r="233" spans="1:19" ht="12.75">
      <c r="A233" s="246"/>
      <c r="B233" s="247"/>
      <c r="C233" s="247"/>
      <c r="D233" s="35"/>
      <c r="E233" s="35"/>
      <c r="F233" s="45"/>
      <c r="G233" s="63"/>
      <c r="H233" s="69"/>
      <c r="I233" s="60"/>
      <c r="J233" s="60"/>
      <c r="K233" s="60"/>
      <c r="L233" s="60"/>
      <c r="M233" s="60"/>
      <c r="N233" s="60"/>
      <c r="O233" s="85"/>
      <c r="P233" s="85"/>
      <c r="Q233" s="85"/>
      <c r="R233" s="85"/>
      <c r="S233" s="86"/>
    </row>
    <row r="234" spans="1:19" ht="13.5" thickBot="1">
      <c r="A234" s="252"/>
      <c r="B234" s="253"/>
      <c r="C234" s="253"/>
      <c r="D234" s="36"/>
      <c r="E234" s="36"/>
      <c r="F234" s="46"/>
      <c r="G234" s="89"/>
      <c r="H234" s="70"/>
      <c r="I234" s="61"/>
      <c r="J234" s="61"/>
      <c r="K234" s="61"/>
      <c r="L234" s="61"/>
      <c r="M234" s="61"/>
      <c r="N234" s="61"/>
      <c r="O234" s="87"/>
      <c r="P234" s="87"/>
      <c r="Q234" s="87"/>
      <c r="R234" s="87"/>
      <c r="S234" s="88"/>
    </row>
  </sheetData>
  <sheetProtection/>
  <mergeCells count="26"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J9:J11"/>
    <mergeCell ref="L9:M9"/>
    <mergeCell ref="N9:N11"/>
    <mergeCell ref="S9:S11"/>
    <mergeCell ref="Q9:Q11"/>
    <mergeCell ref="R9:R11"/>
    <mergeCell ref="K10:K11"/>
    <mergeCell ref="F12:G12"/>
    <mergeCell ref="F7:G11"/>
    <mergeCell ref="O9:O11"/>
    <mergeCell ref="P9:P11"/>
    <mergeCell ref="L10:L11"/>
    <mergeCell ref="M10:M11"/>
    <mergeCell ref="O7:S8"/>
    <mergeCell ref="H8:H11"/>
    <mergeCell ref="I8:N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O2" sqref="O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59" t="s">
        <v>88</v>
      </c>
      <c r="N1" s="56"/>
      <c r="O1" s="58" t="str">
        <f>1!P1</f>
        <v>18.10.2012</v>
      </c>
      <c r="P1" s="56"/>
      <c r="Q1" s="56"/>
      <c r="R1" s="56"/>
      <c r="S1" s="56"/>
      <c r="T1" s="56"/>
      <c r="U1" s="56"/>
      <c r="V1" s="57"/>
    </row>
    <row r="2" spans="1:24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59" t="s">
        <v>89</v>
      </c>
      <c r="N2" s="56"/>
      <c r="O2" s="58">
        <f>1!P2</f>
        <v>3</v>
      </c>
      <c r="P2" s="56"/>
      <c r="Q2" s="56"/>
      <c r="R2" s="56"/>
      <c r="S2" s="56"/>
      <c r="T2" s="56"/>
      <c r="U2" s="56"/>
      <c r="V2" s="57"/>
      <c r="W2" s="33"/>
      <c r="X2" s="33"/>
    </row>
    <row r="3" spans="1:22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59" t="s">
        <v>90</v>
      </c>
      <c r="N3" s="56"/>
      <c r="O3" s="58" t="str">
        <f>1!P3</f>
        <v>18.10.2012</v>
      </c>
      <c r="P3" s="56"/>
      <c r="Q3" s="56"/>
      <c r="R3" s="56"/>
      <c r="S3" s="56"/>
      <c r="T3" s="56"/>
      <c r="U3" s="56"/>
      <c r="V3" s="57"/>
    </row>
    <row r="4" spans="19:25" ht="12.75">
      <c r="S4" s="33"/>
      <c r="T4" s="33"/>
      <c r="U4" s="33"/>
      <c r="V4" s="33"/>
      <c r="W4" s="33"/>
      <c r="X4" s="33"/>
      <c r="Y4" s="33"/>
    </row>
    <row r="5" spans="1:22" s="33" customFormat="1" ht="18">
      <c r="A5" s="32" t="str">
        <f>'Spis tabel'!B14</f>
        <v>Tabela 7. Struktura wydatków ogółem budżetów jst woj. dolnośląskiego wg stanu na koniec II kwartału 2012 roku    (plan)</v>
      </c>
      <c r="O5" s="32"/>
      <c r="U5" s="34"/>
      <c r="V5" s="34" t="s">
        <v>87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3"/>
      <c r="T6" s="33"/>
      <c r="U6" s="33"/>
      <c r="V6" s="33"/>
      <c r="W6" s="33"/>
      <c r="X6" s="33"/>
      <c r="Y6" s="33"/>
    </row>
    <row r="7" spans="1:22" s="33" customFormat="1" ht="17.25" customHeight="1">
      <c r="A7" s="423" t="s">
        <v>0</v>
      </c>
      <c r="B7" s="426" t="s">
        <v>1</v>
      </c>
      <c r="C7" s="426" t="s">
        <v>2</v>
      </c>
      <c r="D7" s="426" t="s">
        <v>3</v>
      </c>
      <c r="E7" s="426" t="s">
        <v>4</v>
      </c>
      <c r="F7" s="373" t="s">
        <v>5</v>
      </c>
      <c r="G7" s="430"/>
      <c r="H7" s="401" t="s">
        <v>38</v>
      </c>
      <c r="I7" s="329" t="s">
        <v>77</v>
      </c>
      <c r="J7" s="346" t="s">
        <v>39</v>
      </c>
      <c r="K7" s="346"/>
      <c r="L7" s="346"/>
      <c r="M7" s="347"/>
      <c r="N7" s="440" t="s">
        <v>40</v>
      </c>
      <c r="O7" s="446" t="s">
        <v>100</v>
      </c>
      <c r="P7" s="447"/>
      <c r="Q7" s="337" t="s">
        <v>41</v>
      </c>
      <c r="R7" s="346"/>
      <c r="S7" s="346"/>
      <c r="T7" s="346"/>
      <c r="U7" s="346"/>
      <c r="V7" s="338"/>
    </row>
    <row r="8" spans="1:22" s="33" customFormat="1" ht="16.5" customHeight="1">
      <c r="A8" s="424"/>
      <c r="B8" s="427"/>
      <c r="C8" s="427"/>
      <c r="D8" s="427"/>
      <c r="E8" s="427"/>
      <c r="F8" s="431"/>
      <c r="G8" s="432"/>
      <c r="H8" s="415"/>
      <c r="I8" s="415"/>
      <c r="J8" s="402" t="s">
        <v>51</v>
      </c>
      <c r="K8" s="402" t="s">
        <v>42</v>
      </c>
      <c r="L8" s="402" t="s">
        <v>158</v>
      </c>
      <c r="M8" s="402" t="s">
        <v>78</v>
      </c>
      <c r="N8" s="441"/>
      <c r="O8" s="443" t="s">
        <v>114</v>
      </c>
      <c r="P8" s="443" t="s">
        <v>101</v>
      </c>
      <c r="Q8" s="435" t="s">
        <v>31</v>
      </c>
      <c r="R8" s="435" t="s">
        <v>32</v>
      </c>
      <c r="S8" s="435" t="s">
        <v>33</v>
      </c>
      <c r="T8" s="435" t="s">
        <v>36</v>
      </c>
      <c r="U8" s="436" t="s">
        <v>37</v>
      </c>
      <c r="V8" s="438" t="s">
        <v>79</v>
      </c>
    </row>
    <row r="9" spans="1:25" s="33" customFormat="1" ht="34.5" customHeight="1">
      <c r="A9" s="424"/>
      <c r="B9" s="427"/>
      <c r="C9" s="427"/>
      <c r="D9" s="427"/>
      <c r="E9" s="427"/>
      <c r="F9" s="431"/>
      <c r="G9" s="432"/>
      <c r="H9" s="415"/>
      <c r="I9" s="415"/>
      <c r="J9" s="402"/>
      <c r="K9" s="402"/>
      <c r="L9" s="402"/>
      <c r="M9" s="402"/>
      <c r="N9" s="441"/>
      <c r="O9" s="444"/>
      <c r="P9" s="444"/>
      <c r="Q9" s="435"/>
      <c r="R9" s="435"/>
      <c r="S9" s="435"/>
      <c r="T9" s="435"/>
      <c r="U9" s="436"/>
      <c r="V9" s="438"/>
      <c r="W9"/>
      <c r="X9"/>
      <c r="Y9"/>
    </row>
    <row r="10" spans="1:25" s="33" customFormat="1" ht="34.5" customHeight="1" thickBot="1">
      <c r="A10" s="425"/>
      <c r="B10" s="428"/>
      <c r="C10" s="428"/>
      <c r="D10" s="428"/>
      <c r="E10" s="428"/>
      <c r="F10" s="433"/>
      <c r="G10" s="434"/>
      <c r="H10" s="429"/>
      <c r="I10" s="429"/>
      <c r="J10" s="323"/>
      <c r="K10" s="323"/>
      <c r="L10" s="323"/>
      <c r="M10" s="323"/>
      <c r="N10" s="442"/>
      <c r="O10" s="445"/>
      <c r="P10" s="445"/>
      <c r="Q10" s="405"/>
      <c r="R10" s="405"/>
      <c r="S10" s="405"/>
      <c r="T10" s="405"/>
      <c r="U10" s="437"/>
      <c r="V10" s="439"/>
      <c r="W10"/>
      <c r="X10"/>
      <c r="Y10"/>
    </row>
    <row r="11" spans="1:25" s="33" customFormat="1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421">
        <v>6</v>
      </c>
      <c r="G11" s="422"/>
      <c r="H11" s="50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48">
        <v>16</v>
      </c>
      <c r="R11" s="48">
        <v>17</v>
      </c>
      <c r="S11" s="48">
        <v>18</v>
      </c>
      <c r="T11" s="48">
        <v>19</v>
      </c>
      <c r="U11" s="49">
        <v>20</v>
      </c>
      <c r="V11" s="51">
        <v>21</v>
      </c>
      <c r="W11"/>
      <c r="X11"/>
      <c r="Y11"/>
    </row>
    <row r="12" spans="1:25" s="90" customFormat="1" ht="15">
      <c r="A12" s="238"/>
      <c r="B12" s="239"/>
      <c r="C12" s="239"/>
      <c r="D12" s="99"/>
      <c r="E12" s="99"/>
      <c r="F12" s="100" t="s">
        <v>284</v>
      </c>
      <c r="G12" s="101"/>
      <c r="H12" s="163">
        <v>15628941456.64</v>
      </c>
      <c r="I12" s="163">
        <v>11421431317.52</v>
      </c>
      <c r="J12" s="163">
        <v>4740904552.52</v>
      </c>
      <c r="K12" s="163">
        <v>1308099941.79</v>
      </c>
      <c r="L12" s="163">
        <v>400186398.32</v>
      </c>
      <c r="M12" s="163">
        <v>4972240424.889999</v>
      </c>
      <c r="N12" s="163">
        <v>4207510139.1200004</v>
      </c>
      <c r="O12" s="163">
        <v>3495405264.95</v>
      </c>
      <c r="P12" s="163">
        <v>199198299.35</v>
      </c>
      <c r="Q12" s="127">
        <v>73.07872608779638</v>
      </c>
      <c r="R12" s="127">
        <v>30.33413725217976</v>
      </c>
      <c r="S12" s="127">
        <v>8.36972833649108</v>
      </c>
      <c r="T12" s="127">
        <v>2.560547042998742</v>
      </c>
      <c r="U12" s="127">
        <v>31.814313456126804</v>
      </c>
      <c r="V12" s="128">
        <v>26.92127391220362</v>
      </c>
      <c r="W12" s="105"/>
      <c r="X12" s="105"/>
      <c r="Y12" s="105"/>
    </row>
    <row r="13" spans="1:22" ht="12.75">
      <c r="A13" s="240">
        <v>2</v>
      </c>
      <c r="B13" s="241">
        <v>0</v>
      </c>
      <c r="C13" s="241">
        <v>0</v>
      </c>
      <c r="D13" s="93">
        <v>0</v>
      </c>
      <c r="E13" s="93">
        <v>0</v>
      </c>
      <c r="F13" s="94"/>
      <c r="G13" s="95" t="s">
        <v>285</v>
      </c>
      <c r="H13" s="167">
        <v>1860018400</v>
      </c>
      <c r="I13" s="96">
        <v>931921298</v>
      </c>
      <c r="J13" s="96">
        <v>210902151</v>
      </c>
      <c r="K13" s="96">
        <v>385109965</v>
      </c>
      <c r="L13" s="96">
        <v>38568338</v>
      </c>
      <c r="M13" s="97">
        <v>297340844</v>
      </c>
      <c r="N13" s="96">
        <v>928097102</v>
      </c>
      <c r="O13" s="96">
        <v>646869145</v>
      </c>
      <c r="P13" s="96">
        <v>146870250</v>
      </c>
      <c r="Q13" s="125">
        <v>50.1</v>
      </c>
      <c r="R13" s="125">
        <v>11.33</v>
      </c>
      <c r="S13" s="125">
        <v>20.7</v>
      </c>
      <c r="T13" s="125">
        <v>2.07</v>
      </c>
      <c r="U13" s="125">
        <v>15.98</v>
      </c>
      <c r="V13" s="126">
        <v>49.89</v>
      </c>
    </row>
    <row r="14" spans="1:22" s="105" customFormat="1" ht="15">
      <c r="A14" s="242"/>
      <c r="B14" s="243"/>
      <c r="C14" s="243"/>
      <c r="D14" s="106"/>
      <c r="E14" s="106"/>
      <c r="F14" s="107" t="s">
        <v>286</v>
      </c>
      <c r="G14" s="108"/>
      <c r="H14" s="168">
        <v>1994578811.83</v>
      </c>
      <c r="I14" s="168">
        <v>1731468447.07</v>
      </c>
      <c r="J14" s="168">
        <v>966167467.61</v>
      </c>
      <c r="K14" s="168">
        <v>141717344.78</v>
      </c>
      <c r="L14" s="168">
        <v>46010566</v>
      </c>
      <c r="M14" s="168">
        <v>577573068.6800001</v>
      </c>
      <c r="N14" s="168">
        <v>263110364.76000002</v>
      </c>
      <c r="O14" s="168">
        <v>246048508.91</v>
      </c>
      <c r="P14" s="168">
        <v>12195910.25</v>
      </c>
      <c r="Q14" s="135">
        <v>86.80872557156066</v>
      </c>
      <c r="R14" s="135">
        <v>48.439673673438556</v>
      </c>
      <c r="S14" s="135">
        <v>7.105126352464167</v>
      </c>
      <c r="T14" s="135">
        <v>2.306781047061555</v>
      </c>
      <c r="U14" s="135">
        <v>28.95714449859639</v>
      </c>
      <c r="V14" s="136">
        <v>13.191274428439339</v>
      </c>
    </row>
    <row r="15" spans="1:22" ht="12.75">
      <c r="A15" s="244">
        <v>2</v>
      </c>
      <c r="B15" s="245">
        <v>1</v>
      </c>
      <c r="C15" s="245">
        <v>0</v>
      </c>
      <c r="D15" s="10">
        <v>0</v>
      </c>
      <c r="E15" s="10">
        <v>1</v>
      </c>
      <c r="F15" s="19"/>
      <c r="G15" s="18" t="s">
        <v>287</v>
      </c>
      <c r="H15" s="91">
        <v>72686093</v>
      </c>
      <c r="I15" s="11">
        <v>58278605</v>
      </c>
      <c r="J15" s="11">
        <v>35998177</v>
      </c>
      <c r="K15" s="11">
        <v>3025741</v>
      </c>
      <c r="L15" s="11">
        <v>2437558</v>
      </c>
      <c r="M15" s="68">
        <v>16817129</v>
      </c>
      <c r="N15" s="11">
        <v>14407488</v>
      </c>
      <c r="O15" s="11">
        <v>13990285</v>
      </c>
      <c r="P15" s="11">
        <v>197120</v>
      </c>
      <c r="Q15" s="74">
        <v>80.17</v>
      </c>
      <c r="R15" s="74">
        <v>49.52</v>
      </c>
      <c r="S15" s="74">
        <v>4.16</v>
      </c>
      <c r="T15" s="74">
        <v>3.35</v>
      </c>
      <c r="U15" s="74">
        <v>23.13</v>
      </c>
      <c r="V15" s="75">
        <v>19.82</v>
      </c>
    </row>
    <row r="16" spans="1:22" ht="12.75">
      <c r="A16" s="244">
        <v>2</v>
      </c>
      <c r="B16" s="245">
        <v>2</v>
      </c>
      <c r="C16" s="245">
        <v>0</v>
      </c>
      <c r="D16" s="11">
        <v>0</v>
      </c>
      <c r="E16" s="11">
        <v>1</v>
      </c>
      <c r="F16" s="42"/>
      <c r="G16" s="41" t="s">
        <v>288</v>
      </c>
      <c r="H16" s="91">
        <v>86945399</v>
      </c>
      <c r="I16" s="11">
        <v>74386018</v>
      </c>
      <c r="J16" s="11">
        <v>44443297</v>
      </c>
      <c r="K16" s="11">
        <v>5831976</v>
      </c>
      <c r="L16" s="11">
        <v>500000</v>
      </c>
      <c r="M16" s="68">
        <v>23610745</v>
      </c>
      <c r="N16" s="11">
        <v>12559381</v>
      </c>
      <c r="O16" s="11">
        <v>11264381</v>
      </c>
      <c r="P16" s="11">
        <v>260000</v>
      </c>
      <c r="Q16" s="74">
        <v>85.55</v>
      </c>
      <c r="R16" s="74">
        <v>51.11</v>
      </c>
      <c r="S16" s="74">
        <v>6.7</v>
      </c>
      <c r="T16" s="74">
        <v>0.57</v>
      </c>
      <c r="U16" s="74">
        <v>27.15</v>
      </c>
      <c r="V16" s="75">
        <v>14.44</v>
      </c>
    </row>
    <row r="17" spans="1:22" ht="12.75">
      <c r="A17" s="244">
        <v>2</v>
      </c>
      <c r="B17" s="245">
        <v>3</v>
      </c>
      <c r="C17" s="245">
        <v>0</v>
      </c>
      <c r="D17" s="16">
        <v>0</v>
      </c>
      <c r="E17" s="16">
        <v>1</v>
      </c>
      <c r="F17" s="23"/>
      <c r="G17" s="21" t="s">
        <v>289</v>
      </c>
      <c r="H17" s="91">
        <v>101922010</v>
      </c>
      <c r="I17" s="11">
        <v>91129722</v>
      </c>
      <c r="J17" s="11">
        <v>59521812</v>
      </c>
      <c r="K17" s="11">
        <v>4658728</v>
      </c>
      <c r="L17" s="11">
        <v>2738671</v>
      </c>
      <c r="M17" s="68">
        <v>24210511</v>
      </c>
      <c r="N17" s="11">
        <v>10792288</v>
      </c>
      <c r="O17" s="11">
        <v>9834413</v>
      </c>
      <c r="P17" s="11">
        <v>147875</v>
      </c>
      <c r="Q17" s="74">
        <v>89.41</v>
      </c>
      <c r="R17" s="74">
        <v>58.39</v>
      </c>
      <c r="S17" s="74">
        <v>4.57</v>
      </c>
      <c r="T17" s="74">
        <v>2.68</v>
      </c>
      <c r="U17" s="74">
        <v>23.75</v>
      </c>
      <c r="V17" s="75">
        <v>10.58</v>
      </c>
    </row>
    <row r="18" spans="1:22" ht="12.75">
      <c r="A18" s="244">
        <v>2</v>
      </c>
      <c r="B18" s="245">
        <v>4</v>
      </c>
      <c r="C18" s="245">
        <v>0</v>
      </c>
      <c r="D18" s="16">
        <v>0</v>
      </c>
      <c r="E18" s="16">
        <v>1</v>
      </c>
      <c r="F18" s="23"/>
      <c r="G18" s="21" t="s">
        <v>290</v>
      </c>
      <c r="H18" s="91">
        <v>47365540</v>
      </c>
      <c r="I18" s="11">
        <v>47067459</v>
      </c>
      <c r="J18" s="11">
        <v>21931496</v>
      </c>
      <c r="K18" s="11">
        <v>44000</v>
      </c>
      <c r="L18" s="11">
        <v>450000</v>
      </c>
      <c r="M18" s="68">
        <v>24641963</v>
      </c>
      <c r="N18" s="11">
        <v>298081</v>
      </c>
      <c r="O18" s="11">
        <v>220000</v>
      </c>
      <c r="P18" s="11">
        <v>0</v>
      </c>
      <c r="Q18" s="74">
        <v>99.37</v>
      </c>
      <c r="R18" s="74">
        <v>46.3</v>
      </c>
      <c r="S18" s="74">
        <v>0.09</v>
      </c>
      <c r="T18" s="74">
        <v>0.95</v>
      </c>
      <c r="U18" s="74">
        <v>52.02</v>
      </c>
      <c r="V18" s="75">
        <v>0.62</v>
      </c>
    </row>
    <row r="19" spans="1:22" ht="12.75">
      <c r="A19" s="244">
        <v>2</v>
      </c>
      <c r="B19" s="245">
        <v>5</v>
      </c>
      <c r="C19" s="245">
        <v>0</v>
      </c>
      <c r="D19" s="16">
        <v>0</v>
      </c>
      <c r="E19" s="16">
        <v>1</v>
      </c>
      <c r="F19" s="23"/>
      <c r="G19" s="21" t="s">
        <v>291</v>
      </c>
      <c r="H19" s="91">
        <v>59004814</v>
      </c>
      <c r="I19" s="11">
        <v>50816653</v>
      </c>
      <c r="J19" s="11">
        <v>27895778</v>
      </c>
      <c r="K19" s="11">
        <v>1307060</v>
      </c>
      <c r="L19" s="11">
        <v>1000000</v>
      </c>
      <c r="M19" s="68">
        <v>20613815</v>
      </c>
      <c r="N19" s="11">
        <v>8188161</v>
      </c>
      <c r="O19" s="11">
        <v>8168161</v>
      </c>
      <c r="P19" s="11">
        <v>0</v>
      </c>
      <c r="Q19" s="74">
        <v>86.12</v>
      </c>
      <c r="R19" s="74">
        <v>47.27</v>
      </c>
      <c r="S19" s="74">
        <v>2.21</v>
      </c>
      <c r="T19" s="74">
        <v>1.69</v>
      </c>
      <c r="U19" s="74">
        <v>34.93</v>
      </c>
      <c r="V19" s="75">
        <v>13.87</v>
      </c>
    </row>
    <row r="20" spans="1:22" ht="12.75">
      <c r="A20" s="244">
        <v>2</v>
      </c>
      <c r="B20" s="245">
        <v>6</v>
      </c>
      <c r="C20" s="245">
        <v>0</v>
      </c>
      <c r="D20" s="16">
        <v>0</v>
      </c>
      <c r="E20" s="16">
        <v>1</v>
      </c>
      <c r="F20" s="23"/>
      <c r="G20" s="21" t="s">
        <v>292</v>
      </c>
      <c r="H20" s="91">
        <v>69786474</v>
      </c>
      <c r="I20" s="11">
        <v>67962898</v>
      </c>
      <c r="J20" s="11">
        <v>33830881</v>
      </c>
      <c r="K20" s="11">
        <v>4730124</v>
      </c>
      <c r="L20" s="11">
        <v>1550000</v>
      </c>
      <c r="M20" s="68">
        <v>27851893</v>
      </c>
      <c r="N20" s="11">
        <v>1823576</v>
      </c>
      <c r="O20" s="11">
        <v>1623576</v>
      </c>
      <c r="P20" s="11">
        <v>200000</v>
      </c>
      <c r="Q20" s="74">
        <v>97.38</v>
      </c>
      <c r="R20" s="74">
        <v>48.47</v>
      </c>
      <c r="S20" s="74">
        <v>6.77</v>
      </c>
      <c r="T20" s="74">
        <v>2.22</v>
      </c>
      <c r="U20" s="74">
        <v>39.91</v>
      </c>
      <c r="V20" s="75">
        <v>2.61</v>
      </c>
    </row>
    <row r="21" spans="1:22" ht="12.75">
      <c r="A21" s="244">
        <v>2</v>
      </c>
      <c r="B21" s="245">
        <v>7</v>
      </c>
      <c r="C21" s="245">
        <v>0</v>
      </c>
      <c r="D21" s="16">
        <v>0</v>
      </c>
      <c r="E21" s="16">
        <v>1</v>
      </c>
      <c r="F21" s="23"/>
      <c r="G21" s="21" t="s">
        <v>293</v>
      </c>
      <c r="H21" s="91">
        <v>42336564</v>
      </c>
      <c r="I21" s="11">
        <v>41504164</v>
      </c>
      <c r="J21" s="11">
        <v>21517532</v>
      </c>
      <c r="K21" s="11">
        <v>178633</v>
      </c>
      <c r="L21" s="11">
        <v>435347</v>
      </c>
      <c r="M21" s="68">
        <v>19372652</v>
      </c>
      <c r="N21" s="11">
        <v>832400</v>
      </c>
      <c r="O21" s="11">
        <v>782400</v>
      </c>
      <c r="P21" s="11">
        <v>0</v>
      </c>
      <c r="Q21" s="74">
        <v>98.03</v>
      </c>
      <c r="R21" s="74">
        <v>50.82</v>
      </c>
      <c r="S21" s="74">
        <v>0.42</v>
      </c>
      <c r="T21" s="74">
        <v>1.02</v>
      </c>
      <c r="U21" s="74">
        <v>45.75</v>
      </c>
      <c r="V21" s="75">
        <v>1.96</v>
      </c>
    </row>
    <row r="22" spans="1:22" ht="12.75">
      <c r="A22" s="244">
        <v>2</v>
      </c>
      <c r="B22" s="245">
        <v>8</v>
      </c>
      <c r="C22" s="245">
        <v>0</v>
      </c>
      <c r="D22" s="16">
        <v>0</v>
      </c>
      <c r="E22" s="16">
        <v>1</v>
      </c>
      <c r="F22" s="23"/>
      <c r="G22" s="21" t="s">
        <v>294</v>
      </c>
      <c r="H22" s="91">
        <v>165419233</v>
      </c>
      <c r="I22" s="11">
        <v>153555933</v>
      </c>
      <c r="J22" s="11">
        <v>78473842</v>
      </c>
      <c r="K22" s="11">
        <v>26006592</v>
      </c>
      <c r="L22" s="11">
        <v>4289819</v>
      </c>
      <c r="M22" s="68">
        <v>44785680</v>
      </c>
      <c r="N22" s="11">
        <v>11863300</v>
      </c>
      <c r="O22" s="11">
        <v>11863300</v>
      </c>
      <c r="P22" s="11">
        <v>0</v>
      </c>
      <c r="Q22" s="74">
        <v>92.82</v>
      </c>
      <c r="R22" s="74">
        <v>47.43</v>
      </c>
      <c r="S22" s="74">
        <v>15.72</v>
      </c>
      <c r="T22" s="74">
        <v>2.59</v>
      </c>
      <c r="U22" s="74">
        <v>27.07</v>
      </c>
      <c r="V22" s="75">
        <v>7.17</v>
      </c>
    </row>
    <row r="23" spans="1:22" ht="12.75">
      <c r="A23" s="244">
        <v>2</v>
      </c>
      <c r="B23" s="245">
        <v>9</v>
      </c>
      <c r="C23" s="245">
        <v>0</v>
      </c>
      <c r="D23" s="16">
        <v>0</v>
      </c>
      <c r="E23" s="16">
        <v>1</v>
      </c>
      <c r="F23" s="23"/>
      <c r="G23" s="21" t="s">
        <v>295</v>
      </c>
      <c r="H23" s="91">
        <v>53441394.94</v>
      </c>
      <c r="I23" s="11">
        <v>52613983.94</v>
      </c>
      <c r="J23" s="11">
        <v>29004645.51</v>
      </c>
      <c r="K23" s="11">
        <v>1255823</v>
      </c>
      <c r="L23" s="11">
        <v>1290000</v>
      </c>
      <c r="M23" s="68">
        <v>21063515.43</v>
      </c>
      <c r="N23" s="11">
        <v>827411</v>
      </c>
      <c r="O23" s="11">
        <v>823411</v>
      </c>
      <c r="P23" s="11">
        <v>0</v>
      </c>
      <c r="Q23" s="74">
        <v>98.45</v>
      </c>
      <c r="R23" s="74">
        <v>54.27</v>
      </c>
      <c r="S23" s="74">
        <v>2.34</v>
      </c>
      <c r="T23" s="74">
        <v>2.41</v>
      </c>
      <c r="U23" s="74">
        <v>39.41</v>
      </c>
      <c r="V23" s="75">
        <v>1.54</v>
      </c>
    </row>
    <row r="24" spans="1:22" ht="12.75">
      <c r="A24" s="244">
        <v>2</v>
      </c>
      <c r="B24" s="245">
        <v>10</v>
      </c>
      <c r="C24" s="245">
        <v>0</v>
      </c>
      <c r="D24" s="16">
        <v>0</v>
      </c>
      <c r="E24" s="16">
        <v>1</v>
      </c>
      <c r="F24" s="23"/>
      <c r="G24" s="21" t="s">
        <v>296</v>
      </c>
      <c r="H24" s="91">
        <v>59346833</v>
      </c>
      <c r="I24" s="11">
        <v>56252788</v>
      </c>
      <c r="J24" s="11">
        <v>28626274</v>
      </c>
      <c r="K24" s="11">
        <v>4292490</v>
      </c>
      <c r="L24" s="11">
        <v>1248170</v>
      </c>
      <c r="M24" s="68">
        <v>22085854</v>
      </c>
      <c r="N24" s="11">
        <v>3094045</v>
      </c>
      <c r="O24" s="11">
        <v>2485116</v>
      </c>
      <c r="P24" s="11">
        <v>33384</v>
      </c>
      <c r="Q24" s="74">
        <v>94.78</v>
      </c>
      <c r="R24" s="74">
        <v>48.23</v>
      </c>
      <c r="S24" s="74">
        <v>7.23</v>
      </c>
      <c r="T24" s="74">
        <v>2.1</v>
      </c>
      <c r="U24" s="74">
        <v>37.21</v>
      </c>
      <c r="V24" s="75">
        <v>5.21</v>
      </c>
    </row>
    <row r="25" spans="1:22" ht="12.75">
      <c r="A25" s="244">
        <v>2</v>
      </c>
      <c r="B25" s="245">
        <v>11</v>
      </c>
      <c r="C25" s="245">
        <v>0</v>
      </c>
      <c r="D25" s="16">
        <v>0</v>
      </c>
      <c r="E25" s="16">
        <v>1</v>
      </c>
      <c r="F25" s="23"/>
      <c r="G25" s="21" t="s">
        <v>297</v>
      </c>
      <c r="H25" s="91">
        <v>97068386</v>
      </c>
      <c r="I25" s="11">
        <v>73151406</v>
      </c>
      <c r="J25" s="11">
        <v>32470038</v>
      </c>
      <c r="K25" s="11">
        <v>9751785.2</v>
      </c>
      <c r="L25" s="11">
        <v>3255579</v>
      </c>
      <c r="M25" s="68">
        <v>27674003.8</v>
      </c>
      <c r="N25" s="11">
        <v>23916980</v>
      </c>
      <c r="O25" s="11">
        <v>18417815</v>
      </c>
      <c r="P25" s="11">
        <v>5499165</v>
      </c>
      <c r="Q25" s="74">
        <v>75.36</v>
      </c>
      <c r="R25" s="74">
        <v>33.45</v>
      </c>
      <c r="S25" s="74">
        <v>10.04</v>
      </c>
      <c r="T25" s="74">
        <v>3.35</v>
      </c>
      <c r="U25" s="74">
        <v>28.5</v>
      </c>
      <c r="V25" s="75">
        <v>24.63</v>
      </c>
    </row>
    <row r="26" spans="1:22" ht="12.75">
      <c r="A26" s="244">
        <v>2</v>
      </c>
      <c r="B26" s="245">
        <v>12</v>
      </c>
      <c r="C26" s="245">
        <v>0</v>
      </c>
      <c r="D26" s="16">
        <v>0</v>
      </c>
      <c r="E26" s="16">
        <v>1</v>
      </c>
      <c r="F26" s="23"/>
      <c r="G26" s="21" t="s">
        <v>298</v>
      </c>
      <c r="H26" s="91">
        <v>59946337</v>
      </c>
      <c r="I26" s="11">
        <v>49687627</v>
      </c>
      <c r="J26" s="11">
        <v>28122443</v>
      </c>
      <c r="K26" s="11">
        <v>847118</v>
      </c>
      <c r="L26" s="11">
        <v>726178</v>
      </c>
      <c r="M26" s="68">
        <v>19991888</v>
      </c>
      <c r="N26" s="11">
        <v>10258710</v>
      </c>
      <c r="O26" s="11">
        <v>10258710</v>
      </c>
      <c r="P26" s="11">
        <v>0</v>
      </c>
      <c r="Q26" s="74">
        <v>82.88</v>
      </c>
      <c r="R26" s="74">
        <v>46.91</v>
      </c>
      <c r="S26" s="74">
        <v>1.41</v>
      </c>
      <c r="T26" s="74">
        <v>1.21</v>
      </c>
      <c r="U26" s="74">
        <v>33.34</v>
      </c>
      <c r="V26" s="75">
        <v>17.11</v>
      </c>
    </row>
    <row r="27" spans="1:22" ht="12.75">
      <c r="A27" s="244">
        <v>2</v>
      </c>
      <c r="B27" s="245">
        <v>13</v>
      </c>
      <c r="C27" s="245">
        <v>0</v>
      </c>
      <c r="D27" s="16">
        <v>0</v>
      </c>
      <c r="E27" s="16">
        <v>1</v>
      </c>
      <c r="F27" s="23"/>
      <c r="G27" s="21" t="s">
        <v>299</v>
      </c>
      <c r="H27" s="91">
        <v>59629947.81</v>
      </c>
      <c r="I27" s="11">
        <v>44939788.91</v>
      </c>
      <c r="J27" s="11">
        <v>24165604.86</v>
      </c>
      <c r="K27" s="11">
        <v>5244694.88</v>
      </c>
      <c r="L27" s="11">
        <v>2061469</v>
      </c>
      <c r="M27" s="68">
        <v>13468020.17</v>
      </c>
      <c r="N27" s="11">
        <v>14690158.9</v>
      </c>
      <c r="O27" s="11">
        <v>12144473.9</v>
      </c>
      <c r="P27" s="11">
        <v>2545685</v>
      </c>
      <c r="Q27" s="74">
        <v>75.36</v>
      </c>
      <c r="R27" s="74">
        <v>40.52</v>
      </c>
      <c r="S27" s="74">
        <v>8.79</v>
      </c>
      <c r="T27" s="74">
        <v>3.45</v>
      </c>
      <c r="U27" s="74">
        <v>22.58</v>
      </c>
      <c r="V27" s="75">
        <v>24.63</v>
      </c>
    </row>
    <row r="28" spans="1:22" ht="12.75">
      <c r="A28" s="244">
        <v>2</v>
      </c>
      <c r="B28" s="245">
        <v>14</v>
      </c>
      <c r="C28" s="245">
        <v>0</v>
      </c>
      <c r="D28" s="16">
        <v>0</v>
      </c>
      <c r="E28" s="16">
        <v>1</v>
      </c>
      <c r="F28" s="23"/>
      <c r="G28" s="21" t="s">
        <v>300</v>
      </c>
      <c r="H28" s="91">
        <v>98689481</v>
      </c>
      <c r="I28" s="11">
        <v>86982571</v>
      </c>
      <c r="J28" s="11">
        <v>51411988</v>
      </c>
      <c r="K28" s="11">
        <v>7367979</v>
      </c>
      <c r="L28" s="11">
        <v>3112500</v>
      </c>
      <c r="M28" s="68">
        <v>25090104</v>
      </c>
      <c r="N28" s="11">
        <v>11706910</v>
      </c>
      <c r="O28" s="11">
        <v>11681910</v>
      </c>
      <c r="P28" s="11">
        <v>0</v>
      </c>
      <c r="Q28" s="74">
        <v>88.13</v>
      </c>
      <c r="R28" s="74">
        <v>52.09</v>
      </c>
      <c r="S28" s="74">
        <v>7.46</v>
      </c>
      <c r="T28" s="74">
        <v>3.15</v>
      </c>
      <c r="U28" s="74">
        <v>25.42</v>
      </c>
      <c r="V28" s="75">
        <v>11.86</v>
      </c>
    </row>
    <row r="29" spans="1:22" ht="12.75">
      <c r="A29" s="244">
        <v>2</v>
      </c>
      <c r="B29" s="245">
        <v>15</v>
      </c>
      <c r="C29" s="245">
        <v>0</v>
      </c>
      <c r="D29" s="16">
        <v>0</v>
      </c>
      <c r="E29" s="16">
        <v>1</v>
      </c>
      <c r="F29" s="23"/>
      <c r="G29" s="21" t="s">
        <v>301</v>
      </c>
      <c r="H29" s="91">
        <v>53956826</v>
      </c>
      <c r="I29" s="11">
        <v>51541596</v>
      </c>
      <c r="J29" s="11">
        <v>32668790</v>
      </c>
      <c r="K29" s="11">
        <v>1438510</v>
      </c>
      <c r="L29" s="11">
        <v>1158813</v>
      </c>
      <c r="M29" s="68">
        <v>16275483</v>
      </c>
      <c r="N29" s="11">
        <v>2415230</v>
      </c>
      <c r="O29" s="11">
        <v>2415230</v>
      </c>
      <c r="P29" s="11">
        <v>0</v>
      </c>
      <c r="Q29" s="74">
        <v>95.52</v>
      </c>
      <c r="R29" s="74">
        <v>60.54</v>
      </c>
      <c r="S29" s="74">
        <v>2.66</v>
      </c>
      <c r="T29" s="74">
        <v>2.14</v>
      </c>
      <c r="U29" s="74">
        <v>30.16</v>
      </c>
      <c r="V29" s="75">
        <v>4.47</v>
      </c>
    </row>
    <row r="30" spans="1:22" ht="12.75">
      <c r="A30" s="244">
        <v>2</v>
      </c>
      <c r="B30" s="245">
        <v>16</v>
      </c>
      <c r="C30" s="245">
        <v>0</v>
      </c>
      <c r="D30" s="16">
        <v>0</v>
      </c>
      <c r="E30" s="16">
        <v>1</v>
      </c>
      <c r="F30" s="23"/>
      <c r="G30" s="21" t="s">
        <v>302</v>
      </c>
      <c r="H30" s="91">
        <v>63391058</v>
      </c>
      <c r="I30" s="11">
        <v>45897990</v>
      </c>
      <c r="J30" s="11">
        <v>22872079</v>
      </c>
      <c r="K30" s="11">
        <v>1906720</v>
      </c>
      <c r="L30" s="11">
        <v>1300000</v>
      </c>
      <c r="M30" s="68">
        <v>19819191</v>
      </c>
      <c r="N30" s="11">
        <v>17493068</v>
      </c>
      <c r="O30" s="11">
        <v>16437068</v>
      </c>
      <c r="P30" s="11">
        <v>1056000</v>
      </c>
      <c r="Q30" s="74">
        <v>72.4</v>
      </c>
      <c r="R30" s="74">
        <v>36.08</v>
      </c>
      <c r="S30" s="74">
        <v>3</v>
      </c>
      <c r="T30" s="74">
        <v>2.05</v>
      </c>
      <c r="U30" s="74">
        <v>31.26</v>
      </c>
      <c r="V30" s="75">
        <v>27.59</v>
      </c>
    </row>
    <row r="31" spans="1:22" ht="12.75">
      <c r="A31" s="244">
        <v>2</v>
      </c>
      <c r="B31" s="245">
        <v>17</v>
      </c>
      <c r="C31" s="245">
        <v>0</v>
      </c>
      <c r="D31" s="16">
        <v>0</v>
      </c>
      <c r="E31" s="16">
        <v>1</v>
      </c>
      <c r="F31" s="23"/>
      <c r="G31" s="21" t="s">
        <v>303</v>
      </c>
      <c r="H31" s="91">
        <v>45223433</v>
      </c>
      <c r="I31" s="11">
        <v>42845433</v>
      </c>
      <c r="J31" s="11">
        <v>24985695</v>
      </c>
      <c r="K31" s="11">
        <v>3360169</v>
      </c>
      <c r="L31" s="11">
        <v>1069180</v>
      </c>
      <c r="M31" s="68">
        <v>13430389</v>
      </c>
      <c r="N31" s="11">
        <v>2378000</v>
      </c>
      <c r="O31" s="11">
        <v>2378000</v>
      </c>
      <c r="P31" s="11">
        <v>0</v>
      </c>
      <c r="Q31" s="74">
        <v>94.74</v>
      </c>
      <c r="R31" s="74">
        <v>55.24</v>
      </c>
      <c r="S31" s="74">
        <v>7.43</v>
      </c>
      <c r="T31" s="74">
        <v>2.36</v>
      </c>
      <c r="U31" s="74">
        <v>29.69</v>
      </c>
      <c r="V31" s="75">
        <v>5.25</v>
      </c>
    </row>
    <row r="32" spans="1:22" ht="12.75">
      <c r="A32" s="244">
        <v>2</v>
      </c>
      <c r="B32" s="245">
        <v>18</v>
      </c>
      <c r="C32" s="245">
        <v>0</v>
      </c>
      <c r="D32" s="16">
        <v>0</v>
      </c>
      <c r="E32" s="16">
        <v>1</v>
      </c>
      <c r="F32" s="23"/>
      <c r="G32" s="21" t="s">
        <v>304</v>
      </c>
      <c r="H32" s="91">
        <v>33519002</v>
      </c>
      <c r="I32" s="11">
        <v>32007954</v>
      </c>
      <c r="J32" s="11">
        <v>18695811</v>
      </c>
      <c r="K32" s="11">
        <v>2100704</v>
      </c>
      <c r="L32" s="11">
        <v>800000</v>
      </c>
      <c r="M32" s="68">
        <v>10411439</v>
      </c>
      <c r="N32" s="11">
        <v>1511048</v>
      </c>
      <c r="O32" s="11">
        <v>917033</v>
      </c>
      <c r="P32" s="11">
        <v>594015</v>
      </c>
      <c r="Q32" s="74">
        <v>95.49</v>
      </c>
      <c r="R32" s="74">
        <v>55.77</v>
      </c>
      <c r="S32" s="74">
        <v>6.26</v>
      </c>
      <c r="T32" s="74">
        <v>2.38</v>
      </c>
      <c r="U32" s="74">
        <v>31.06</v>
      </c>
      <c r="V32" s="75">
        <v>4.5</v>
      </c>
    </row>
    <row r="33" spans="1:22" ht="12.75">
      <c r="A33" s="244">
        <v>2</v>
      </c>
      <c r="B33" s="245">
        <v>19</v>
      </c>
      <c r="C33" s="245">
        <v>0</v>
      </c>
      <c r="D33" s="16">
        <v>0</v>
      </c>
      <c r="E33" s="16">
        <v>1</v>
      </c>
      <c r="F33" s="23"/>
      <c r="G33" s="21" t="s">
        <v>305</v>
      </c>
      <c r="H33" s="91">
        <v>141684872.75</v>
      </c>
      <c r="I33" s="11">
        <v>115655882.44</v>
      </c>
      <c r="J33" s="11">
        <v>71866682.09</v>
      </c>
      <c r="K33" s="11">
        <v>5858971</v>
      </c>
      <c r="L33" s="11">
        <v>3875000</v>
      </c>
      <c r="M33" s="68">
        <v>34055229.35</v>
      </c>
      <c r="N33" s="11">
        <v>26028990.31</v>
      </c>
      <c r="O33" s="11">
        <v>26017204.31</v>
      </c>
      <c r="P33" s="11">
        <v>10000</v>
      </c>
      <c r="Q33" s="74">
        <v>81.62</v>
      </c>
      <c r="R33" s="74">
        <v>50.72</v>
      </c>
      <c r="S33" s="74">
        <v>4.13</v>
      </c>
      <c r="T33" s="74">
        <v>2.73</v>
      </c>
      <c r="U33" s="74">
        <v>24.03</v>
      </c>
      <c r="V33" s="75">
        <v>18.37</v>
      </c>
    </row>
    <row r="34" spans="1:22" ht="12.75">
      <c r="A34" s="244">
        <v>2</v>
      </c>
      <c r="B34" s="245">
        <v>20</v>
      </c>
      <c r="C34" s="245">
        <v>0</v>
      </c>
      <c r="D34" s="16">
        <v>0</v>
      </c>
      <c r="E34" s="16">
        <v>1</v>
      </c>
      <c r="F34" s="23"/>
      <c r="G34" s="21" t="s">
        <v>306</v>
      </c>
      <c r="H34" s="91">
        <v>62840868</v>
      </c>
      <c r="I34" s="11">
        <v>59508980</v>
      </c>
      <c r="J34" s="11">
        <v>37146730</v>
      </c>
      <c r="K34" s="11">
        <v>1283184</v>
      </c>
      <c r="L34" s="11">
        <v>2203754</v>
      </c>
      <c r="M34" s="68">
        <v>18875312</v>
      </c>
      <c r="N34" s="11">
        <v>3331888</v>
      </c>
      <c r="O34" s="11">
        <v>2561888</v>
      </c>
      <c r="P34" s="11">
        <v>770000</v>
      </c>
      <c r="Q34" s="74">
        <v>94.69</v>
      </c>
      <c r="R34" s="74">
        <v>59.11</v>
      </c>
      <c r="S34" s="74">
        <v>2.04</v>
      </c>
      <c r="T34" s="74">
        <v>3.5</v>
      </c>
      <c r="U34" s="74">
        <v>30.03</v>
      </c>
      <c r="V34" s="75">
        <v>5.3</v>
      </c>
    </row>
    <row r="35" spans="1:22" ht="12.75">
      <c r="A35" s="244">
        <v>2</v>
      </c>
      <c r="B35" s="245">
        <v>21</v>
      </c>
      <c r="C35" s="245">
        <v>0</v>
      </c>
      <c r="D35" s="16">
        <v>0</v>
      </c>
      <c r="E35" s="16">
        <v>1</v>
      </c>
      <c r="F35" s="23"/>
      <c r="G35" s="21" t="s">
        <v>307</v>
      </c>
      <c r="H35" s="91">
        <v>137136755</v>
      </c>
      <c r="I35" s="11">
        <v>125965327</v>
      </c>
      <c r="J35" s="11">
        <v>68978997</v>
      </c>
      <c r="K35" s="11">
        <v>15105471</v>
      </c>
      <c r="L35" s="11">
        <v>2200000</v>
      </c>
      <c r="M35" s="68">
        <v>39680859</v>
      </c>
      <c r="N35" s="11">
        <v>11171428</v>
      </c>
      <c r="O35" s="11">
        <v>10970751</v>
      </c>
      <c r="P35" s="11">
        <v>4091</v>
      </c>
      <c r="Q35" s="74">
        <v>91.85</v>
      </c>
      <c r="R35" s="74">
        <v>50.29</v>
      </c>
      <c r="S35" s="74">
        <v>11.01</v>
      </c>
      <c r="T35" s="74">
        <v>1.6</v>
      </c>
      <c r="U35" s="74">
        <v>28.93</v>
      </c>
      <c r="V35" s="75">
        <v>8.14</v>
      </c>
    </row>
    <row r="36" spans="1:22" ht="12.75">
      <c r="A36" s="244">
        <v>2</v>
      </c>
      <c r="B36" s="245">
        <v>22</v>
      </c>
      <c r="C36" s="245">
        <v>0</v>
      </c>
      <c r="D36" s="16">
        <v>0</v>
      </c>
      <c r="E36" s="16">
        <v>1</v>
      </c>
      <c r="F36" s="23"/>
      <c r="G36" s="21" t="s">
        <v>308</v>
      </c>
      <c r="H36" s="91">
        <v>57369345.5</v>
      </c>
      <c r="I36" s="11">
        <v>49484237.5</v>
      </c>
      <c r="J36" s="11">
        <v>28460058.54</v>
      </c>
      <c r="K36" s="11">
        <v>2966900</v>
      </c>
      <c r="L36" s="11">
        <v>1860000</v>
      </c>
      <c r="M36" s="68">
        <v>16197278.96</v>
      </c>
      <c r="N36" s="11">
        <v>7885108</v>
      </c>
      <c r="O36" s="11">
        <v>7885108</v>
      </c>
      <c r="P36" s="11">
        <v>0</v>
      </c>
      <c r="Q36" s="74">
        <v>86.25</v>
      </c>
      <c r="R36" s="74">
        <v>49.6</v>
      </c>
      <c r="S36" s="74">
        <v>5.17</v>
      </c>
      <c r="T36" s="74">
        <v>3.24</v>
      </c>
      <c r="U36" s="74">
        <v>28.23</v>
      </c>
      <c r="V36" s="75">
        <v>13.74</v>
      </c>
    </row>
    <row r="37" spans="1:22" ht="12.75">
      <c r="A37" s="244">
        <v>2</v>
      </c>
      <c r="B37" s="245">
        <v>23</v>
      </c>
      <c r="C37" s="245">
        <v>0</v>
      </c>
      <c r="D37" s="16">
        <v>0</v>
      </c>
      <c r="E37" s="16">
        <v>1</v>
      </c>
      <c r="F37" s="23"/>
      <c r="G37" s="21" t="s">
        <v>309</v>
      </c>
      <c r="H37" s="91">
        <v>99766370</v>
      </c>
      <c r="I37" s="11">
        <v>75736411</v>
      </c>
      <c r="J37" s="11">
        <v>28529341</v>
      </c>
      <c r="K37" s="11">
        <v>21153968</v>
      </c>
      <c r="L37" s="11">
        <v>1780000</v>
      </c>
      <c r="M37" s="68">
        <v>24273102</v>
      </c>
      <c r="N37" s="11">
        <v>24029959</v>
      </c>
      <c r="O37" s="11">
        <v>23586403</v>
      </c>
      <c r="P37" s="11">
        <v>443556</v>
      </c>
      <c r="Q37" s="74">
        <v>75.91</v>
      </c>
      <c r="R37" s="74">
        <v>28.59</v>
      </c>
      <c r="S37" s="74">
        <v>21.2</v>
      </c>
      <c r="T37" s="74">
        <v>1.78</v>
      </c>
      <c r="U37" s="74">
        <v>24.32</v>
      </c>
      <c r="V37" s="75">
        <v>24.08</v>
      </c>
    </row>
    <row r="38" spans="1:22" ht="12.75">
      <c r="A38" s="244">
        <v>2</v>
      </c>
      <c r="B38" s="245">
        <v>24</v>
      </c>
      <c r="C38" s="245">
        <v>0</v>
      </c>
      <c r="D38" s="16">
        <v>0</v>
      </c>
      <c r="E38" s="16">
        <v>1</v>
      </c>
      <c r="F38" s="23"/>
      <c r="G38" s="21" t="s">
        <v>310</v>
      </c>
      <c r="H38" s="91">
        <v>86542517.26</v>
      </c>
      <c r="I38" s="11">
        <v>70721895.49</v>
      </c>
      <c r="J38" s="11">
        <v>42424983.16</v>
      </c>
      <c r="K38" s="11">
        <v>5754503.1</v>
      </c>
      <c r="L38" s="11">
        <v>2090000</v>
      </c>
      <c r="M38" s="68">
        <v>20452409.23</v>
      </c>
      <c r="N38" s="11">
        <v>15820621.77</v>
      </c>
      <c r="O38" s="11">
        <v>15410544.92</v>
      </c>
      <c r="P38" s="11">
        <v>145212.25</v>
      </c>
      <c r="Q38" s="74">
        <v>81.71</v>
      </c>
      <c r="R38" s="74">
        <v>49.02</v>
      </c>
      <c r="S38" s="74">
        <v>6.64</v>
      </c>
      <c r="T38" s="74">
        <v>2.41</v>
      </c>
      <c r="U38" s="74">
        <v>23.63</v>
      </c>
      <c r="V38" s="75">
        <v>18.28</v>
      </c>
    </row>
    <row r="39" spans="1:22" ht="12.75">
      <c r="A39" s="244">
        <v>2</v>
      </c>
      <c r="B39" s="245">
        <v>25</v>
      </c>
      <c r="C39" s="245">
        <v>0</v>
      </c>
      <c r="D39" s="16">
        <v>0</v>
      </c>
      <c r="E39" s="16">
        <v>1</v>
      </c>
      <c r="F39" s="23"/>
      <c r="G39" s="21" t="s">
        <v>311</v>
      </c>
      <c r="H39" s="91">
        <v>93544873.57</v>
      </c>
      <c r="I39" s="11">
        <v>74628213.79</v>
      </c>
      <c r="J39" s="11">
        <v>47587200.45</v>
      </c>
      <c r="K39" s="11">
        <v>5396500.6</v>
      </c>
      <c r="L39" s="11">
        <v>1183108</v>
      </c>
      <c r="M39" s="68">
        <v>20461404.74</v>
      </c>
      <c r="N39" s="11">
        <v>18916659.78</v>
      </c>
      <c r="O39" s="11">
        <v>17041852.78</v>
      </c>
      <c r="P39" s="11">
        <v>289807</v>
      </c>
      <c r="Q39" s="74">
        <v>79.77</v>
      </c>
      <c r="R39" s="74">
        <v>50.87</v>
      </c>
      <c r="S39" s="74">
        <v>5.76</v>
      </c>
      <c r="T39" s="74">
        <v>1.26</v>
      </c>
      <c r="U39" s="74">
        <v>21.87</v>
      </c>
      <c r="V39" s="75">
        <v>20.22</v>
      </c>
    </row>
    <row r="40" spans="1:22" ht="12.75">
      <c r="A40" s="244">
        <v>2</v>
      </c>
      <c r="B40" s="245">
        <v>26</v>
      </c>
      <c r="C40" s="245">
        <v>0</v>
      </c>
      <c r="D40" s="16">
        <v>0</v>
      </c>
      <c r="E40" s="16">
        <v>1</v>
      </c>
      <c r="F40" s="23"/>
      <c r="G40" s="21" t="s">
        <v>312</v>
      </c>
      <c r="H40" s="91">
        <v>46014384</v>
      </c>
      <c r="I40" s="11">
        <v>39144910</v>
      </c>
      <c r="J40" s="11">
        <v>24537292</v>
      </c>
      <c r="K40" s="11">
        <v>849000</v>
      </c>
      <c r="L40" s="11">
        <v>1395420</v>
      </c>
      <c r="M40" s="68">
        <v>12363198</v>
      </c>
      <c r="N40" s="11">
        <v>6869474</v>
      </c>
      <c r="O40" s="11">
        <v>6869474</v>
      </c>
      <c r="P40" s="11">
        <v>0</v>
      </c>
      <c r="Q40" s="74">
        <v>85.07</v>
      </c>
      <c r="R40" s="74">
        <v>53.32</v>
      </c>
      <c r="S40" s="74">
        <v>1.84</v>
      </c>
      <c r="T40" s="74">
        <v>3.03</v>
      </c>
      <c r="U40" s="74">
        <v>26.86</v>
      </c>
      <c r="V40" s="75">
        <v>14.92</v>
      </c>
    </row>
    <row r="41" spans="1:22" s="105" customFormat="1" ht="15">
      <c r="A41" s="248"/>
      <c r="B41" s="249"/>
      <c r="C41" s="249"/>
      <c r="D41" s="112"/>
      <c r="E41" s="112"/>
      <c r="F41" s="113" t="s">
        <v>313</v>
      </c>
      <c r="G41" s="114"/>
      <c r="H41" s="169">
        <v>4671549469.59</v>
      </c>
      <c r="I41" s="169">
        <v>3338379235.63</v>
      </c>
      <c r="J41" s="169">
        <v>1275941867</v>
      </c>
      <c r="K41" s="169">
        <v>337103898.61</v>
      </c>
      <c r="L41" s="169">
        <v>137299520</v>
      </c>
      <c r="M41" s="169">
        <v>1588033950.02</v>
      </c>
      <c r="N41" s="169">
        <v>1333170233.96</v>
      </c>
      <c r="O41" s="169">
        <v>1097873102.87</v>
      </c>
      <c r="P41" s="169">
        <v>485770.22</v>
      </c>
      <c r="Q41" s="142">
        <v>71.46192622729507</v>
      </c>
      <c r="R41" s="142">
        <v>27.313033401570365</v>
      </c>
      <c r="S41" s="142">
        <v>7.216104652308991</v>
      </c>
      <c r="T41" s="142">
        <v>2.9390573918518332</v>
      </c>
      <c r="U41" s="142">
        <v>33.99373078156388</v>
      </c>
      <c r="V41" s="143">
        <v>28.53807377270493</v>
      </c>
    </row>
    <row r="42" spans="1:22" ht="12.75">
      <c r="A42" s="244">
        <v>2</v>
      </c>
      <c r="B42" s="245">
        <v>61</v>
      </c>
      <c r="C42" s="245">
        <v>0</v>
      </c>
      <c r="D42" s="16">
        <v>0</v>
      </c>
      <c r="E42" s="16">
        <v>2</v>
      </c>
      <c r="F42" s="23"/>
      <c r="G42" s="21" t="s">
        <v>314</v>
      </c>
      <c r="H42" s="91">
        <v>436655806.47</v>
      </c>
      <c r="I42" s="11">
        <v>285504578.47</v>
      </c>
      <c r="J42" s="11">
        <v>130184881</v>
      </c>
      <c r="K42" s="11">
        <v>40488602</v>
      </c>
      <c r="L42" s="11">
        <v>10799520</v>
      </c>
      <c r="M42" s="68">
        <v>104031575.47</v>
      </c>
      <c r="N42" s="11">
        <v>151151228</v>
      </c>
      <c r="O42" s="11">
        <v>149792267</v>
      </c>
      <c r="P42" s="11">
        <v>435851</v>
      </c>
      <c r="Q42" s="74">
        <v>65.38</v>
      </c>
      <c r="R42" s="74">
        <v>29.81</v>
      </c>
      <c r="S42" s="74">
        <v>9.27</v>
      </c>
      <c r="T42" s="74">
        <v>2.47</v>
      </c>
      <c r="U42" s="74">
        <v>23.82</v>
      </c>
      <c r="V42" s="75">
        <v>34.61</v>
      </c>
    </row>
    <row r="43" spans="1:22" ht="12.75">
      <c r="A43" s="244">
        <v>2</v>
      </c>
      <c r="B43" s="245">
        <v>62</v>
      </c>
      <c r="C43" s="245">
        <v>0</v>
      </c>
      <c r="D43" s="16">
        <v>0</v>
      </c>
      <c r="E43" s="16">
        <v>2</v>
      </c>
      <c r="F43" s="23"/>
      <c r="G43" s="21" t="s">
        <v>315</v>
      </c>
      <c r="H43" s="91">
        <v>406780829.02</v>
      </c>
      <c r="I43" s="11">
        <v>355549679.06</v>
      </c>
      <c r="J43" s="11">
        <v>178464581</v>
      </c>
      <c r="K43" s="11">
        <v>43595223.61</v>
      </c>
      <c r="L43" s="11">
        <v>12500000</v>
      </c>
      <c r="M43" s="68">
        <v>120989874.45</v>
      </c>
      <c r="N43" s="11">
        <v>51231149.96</v>
      </c>
      <c r="O43" s="11">
        <v>44413645.87</v>
      </c>
      <c r="P43" s="11">
        <v>49919.22</v>
      </c>
      <c r="Q43" s="74">
        <v>87.4</v>
      </c>
      <c r="R43" s="74">
        <v>43.87</v>
      </c>
      <c r="S43" s="74">
        <v>10.71</v>
      </c>
      <c r="T43" s="74">
        <v>3.07</v>
      </c>
      <c r="U43" s="74">
        <v>29.74</v>
      </c>
      <c r="V43" s="75">
        <v>12.59</v>
      </c>
    </row>
    <row r="44" spans="1:22" ht="12.75">
      <c r="A44" s="244">
        <v>2</v>
      </c>
      <c r="B44" s="245">
        <v>64</v>
      </c>
      <c r="C44" s="245">
        <v>0</v>
      </c>
      <c r="D44" s="16">
        <v>0</v>
      </c>
      <c r="E44" s="16">
        <v>2</v>
      </c>
      <c r="F44" s="23"/>
      <c r="G44" s="21" t="s">
        <v>316</v>
      </c>
      <c r="H44" s="91">
        <v>3828112834.1</v>
      </c>
      <c r="I44" s="11">
        <v>2697324978.1</v>
      </c>
      <c r="J44" s="11">
        <v>967292405</v>
      </c>
      <c r="K44" s="11">
        <v>253020073</v>
      </c>
      <c r="L44" s="11">
        <v>114000000</v>
      </c>
      <c r="M44" s="68">
        <v>1363012500.1</v>
      </c>
      <c r="N44" s="11">
        <v>1130787856</v>
      </c>
      <c r="O44" s="11">
        <v>903667190</v>
      </c>
      <c r="P44" s="11">
        <v>0</v>
      </c>
      <c r="Q44" s="74">
        <v>70.46</v>
      </c>
      <c r="R44" s="74">
        <v>25.26</v>
      </c>
      <c r="S44" s="74">
        <v>6.6</v>
      </c>
      <c r="T44" s="74">
        <v>2.97</v>
      </c>
      <c r="U44" s="74">
        <v>35.6</v>
      </c>
      <c r="V44" s="75">
        <v>29.53</v>
      </c>
    </row>
    <row r="45" spans="1:22" s="105" customFormat="1" ht="15">
      <c r="A45" s="248"/>
      <c r="B45" s="249"/>
      <c r="C45" s="249"/>
      <c r="D45" s="112"/>
      <c r="E45" s="112"/>
      <c r="F45" s="113" t="s">
        <v>317</v>
      </c>
      <c r="G45" s="114"/>
      <c r="H45" s="169">
        <v>7102794775.219999</v>
      </c>
      <c r="I45" s="169">
        <v>5419662336.82</v>
      </c>
      <c r="J45" s="169">
        <v>2287893066.91</v>
      </c>
      <c r="K45" s="169">
        <v>444168733.4</v>
      </c>
      <c r="L45" s="169">
        <v>178307974.32</v>
      </c>
      <c r="M45" s="169">
        <v>2509292562.1899996</v>
      </c>
      <c r="N45" s="169">
        <v>1683132438.4</v>
      </c>
      <c r="O45" s="169">
        <v>1504614508.1699998</v>
      </c>
      <c r="P45" s="169">
        <v>39646368.88</v>
      </c>
      <c r="Q45" s="142">
        <v>76.30323708250648</v>
      </c>
      <c r="R45" s="142">
        <v>32.211166721188775</v>
      </c>
      <c r="S45" s="142">
        <v>6.253436111509254</v>
      </c>
      <c r="T45" s="142">
        <v>2.5103917537090483</v>
      </c>
      <c r="U45" s="142">
        <v>35.3282424960994</v>
      </c>
      <c r="V45" s="143">
        <v>23.696762917493523</v>
      </c>
    </row>
    <row r="46" spans="1:22" s="105" customFormat="1" ht="15">
      <c r="A46" s="248"/>
      <c r="B46" s="249"/>
      <c r="C46" s="249"/>
      <c r="D46" s="112"/>
      <c r="E46" s="112"/>
      <c r="F46" s="113" t="s">
        <v>318</v>
      </c>
      <c r="G46" s="114"/>
      <c r="H46" s="169">
        <v>2624039493.3399997</v>
      </c>
      <c r="I46" s="169">
        <v>2063031958.6799998</v>
      </c>
      <c r="J46" s="169">
        <v>828401053.7699999</v>
      </c>
      <c r="K46" s="169">
        <v>188955002.94</v>
      </c>
      <c r="L46" s="169">
        <v>86814522.87</v>
      </c>
      <c r="M46" s="169">
        <v>958861379.1000001</v>
      </c>
      <c r="N46" s="169">
        <v>561007534.6600001</v>
      </c>
      <c r="O46" s="169">
        <v>492613067.73999995</v>
      </c>
      <c r="P46" s="169">
        <v>9342078.99</v>
      </c>
      <c r="Q46" s="142">
        <v>78.62046146470443</v>
      </c>
      <c r="R46" s="142">
        <v>31.569686960601818</v>
      </c>
      <c r="S46" s="142">
        <v>7.200920695728145</v>
      </c>
      <c r="T46" s="142">
        <v>3.308430497724653</v>
      </c>
      <c r="U46" s="142">
        <v>36.541423310649826</v>
      </c>
      <c r="V46" s="143">
        <v>21.379538535295577</v>
      </c>
    </row>
    <row r="47" spans="1:22" ht="12.75">
      <c r="A47" s="244">
        <v>2</v>
      </c>
      <c r="B47" s="245">
        <v>2</v>
      </c>
      <c r="C47" s="245">
        <v>1</v>
      </c>
      <c r="D47" s="16">
        <v>1</v>
      </c>
      <c r="E47" s="16">
        <v>0</v>
      </c>
      <c r="F47" s="23"/>
      <c r="G47" s="21" t="s">
        <v>319</v>
      </c>
      <c r="H47" s="91">
        <v>101773318</v>
      </c>
      <c r="I47" s="11">
        <v>80996203</v>
      </c>
      <c r="J47" s="11">
        <v>23467212</v>
      </c>
      <c r="K47" s="11">
        <v>9785034</v>
      </c>
      <c r="L47" s="11">
        <v>2888773</v>
      </c>
      <c r="M47" s="68">
        <v>44855184</v>
      </c>
      <c r="N47" s="11">
        <v>20777115</v>
      </c>
      <c r="O47" s="11">
        <v>13265088</v>
      </c>
      <c r="P47" s="11">
        <v>0</v>
      </c>
      <c r="Q47" s="74">
        <v>79.58</v>
      </c>
      <c r="R47" s="74">
        <v>23.05</v>
      </c>
      <c r="S47" s="74">
        <v>9.61</v>
      </c>
      <c r="T47" s="74">
        <v>2.83</v>
      </c>
      <c r="U47" s="74">
        <v>44.07</v>
      </c>
      <c r="V47" s="75">
        <v>20.41</v>
      </c>
    </row>
    <row r="48" spans="1:22" ht="12.75">
      <c r="A48" s="244">
        <v>2</v>
      </c>
      <c r="B48" s="245">
        <v>21</v>
      </c>
      <c r="C48" s="245">
        <v>1</v>
      </c>
      <c r="D48" s="16">
        <v>1</v>
      </c>
      <c r="E48" s="16">
        <v>0</v>
      </c>
      <c r="F48" s="23"/>
      <c r="G48" s="21" t="s">
        <v>320</v>
      </c>
      <c r="H48" s="91">
        <v>51445195.07</v>
      </c>
      <c r="I48" s="11">
        <v>39556734.06</v>
      </c>
      <c r="J48" s="11">
        <v>12281343.64</v>
      </c>
      <c r="K48" s="11">
        <v>1986122</v>
      </c>
      <c r="L48" s="11">
        <v>2558098</v>
      </c>
      <c r="M48" s="68">
        <v>22731170.42</v>
      </c>
      <c r="N48" s="11">
        <v>11888461.01</v>
      </c>
      <c r="O48" s="11">
        <v>11422311.01</v>
      </c>
      <c r="P48" s="11">
        <v>266150</v>
      </c>
      <c r="Q48" s="74">
        <v>76.89</v>
      </c>
      <c r="R48" s="74">
        <v>23.87</v>
      </c>
      <c r="S48" s="74">
        <v>3.86</v>
      </c>
      <c r="T48" s="74">
        <v>4.97</v>
      </c>
      <c r="U48" s="74">
        <v>44.18</v>
      </c>
      <c r="V48" s="75">
        <v>23.1</v>
      </c>
    </row>
    <row r="49" spans="1:22" ht="12.75">
      <c r="A49" s="244">
        <v>2</v>
      </c>
      <c r="B49" s="245">
        <v>1</v>
      </c>
      <c r="C49" s="245">
        <v>1</v>
      </c>
      <c r="D49" s="16">
        <v>1</v>
      </c>
      <c r="E49" s="16">
        <v>0</v>
      </c>
      <c r="F49" s="23"/>
      <c r="G49" s="21" t="s">
        <v>321</v>
      </c>
      <c r="H49" s="91">
        <v>139487869</v>
      </c>
      <c r="I49" s="11">
        <v>99453528</v>
      </c>
      <c r="J49" s="11">
        <v>39716992</v>
      </c>
      <c r="K49" s="11">
        <v>9574731</v>
      </c>
      <c r="L49" s="11">
        <v>3169463</v>
      </c>
      <c r="M49" s="68">
        <v>46992342</v>
      </c>
      <c r="N49" s="11">
        <v>40034341</v>
      </c>
      <c r="O49" s="11">
        <v>26642147</v>
      </c>
      <c r="P49" s="11">
        <v>1549158</v>
      </c>
      <c r="Q49" s="74">
        <v>71.29</v>
      </c>
      <c r="R49" s="74">
        <v>28.47</v>
      </c>
      <c r="S49" s="74">
        <v>6.86</v>
      </c>
      <c r="T49" s="74">
        <v>2.27</v>
      </c>
      <c r="U49" s="74">
        <v>33.68</v>
      </c>
      <c r="V49" s="75">
        <v>28.7</v>
      </c>
    </row>
    <row r="50" spans="1:22" ht="12.75">
      <c r="A50" s="244">
        <v>2</v>
      </c>
      <c r="B50" s="245">
        <v>9</v>
      </c>
      <c r="C50" s="245">
        <v>1</v>
      </c>
      <c r="D50" s="16">
        <v>1</v>
      </c>
      <c r="E50" s="16">
        <v>0</v>
      </c>
      <c r="F50" s="23"/>
      <c r="G50" s="21" t="s">
        <v>322</v>
      </c>
      <c r="H50" s="91">
        <v>40230293.66</v>
      </c>
      <c r="I50" s="11">
        <v>31905799.66</v>
      </c>
      <c r="J50" s="11">
        <v>17427272.7</v>
      </c>
      <c r="K50" s="11">
        <v>1670828</v>
      </c>
      <c r="L50" s="11">
        <v>264227</v>
      </c>
      <c r="M50" s="68">
        <v>12543471.96</v>
      </c>
      <c r="N50" s="11">
        <v>8324494</v>
      </c>
      <c r="O50" s="11">
        <v>7516829</v>
      </c>
      <c r="P50" s="11">
        <v>0</v>
      </c>
      <c r="Q50" s="74">
        <v>79.3</v>
      </c>
      <c r="R50" s="74">
        <v>43.31</v>
      </c>
      <c r="S50" s="74">
        <v>4.15</v>
      </c>
      <c r="T50" s="74">
        <v>0.65</v>
      </c>
      <c r="U50" s="74">
        <v>31.17</v>
      </c>
      <c r="V50" s="75">
        <v>20.69</v>
      </c>
    </row>
    <row r="51" spans="1:22" ht="12.75">
      <c r="A51" s="244">
        <v>2</v>
      </c>
      <c r="B51" s="245">
        <v>8</v>
      </c>
      <c r="C51" s="245">
        <v>1</v>
      </c>
      <c r="D51" s="16">
        <v>1</v>
      </c>
      <c r="E51" s="16">
        <v>0</v>
      </c>
      <c r="F51" s="23"/>
      <c r="G51" s="21" t="s">
        <v>323</v>
      </c>
      <c r="H51" s="91">
        <v>20786566.55</v>
      </c>
      <c r="I51" s="11">
        <v>15155781.06</v>
      </c>
      <c r="J51" s="11">
        <v>6770781.17</v>
      </c>
      <c r="K51" s="11">
        <v>1621920</v>
      </c>
      <c r="L51" s="11">
        <v>442000</v>
      </c>
      <c r="M51" s="68">
        <v>6321079.89</v>
      </c>
      <c r="N51" s="11">
        <v>5630785.49</v>
      </c>
      <c r="O51" s="11">
        <v>5202696.49</v>
      </c>
      <c r="P51" s="11">
        <v>115752</v>
      </c>
      <c r="Q51" s="74">
        <v>72.91</v>
      </c>
      <c r="R51" s="74">
        <v>32.57</v>
      </c>
      <c r="S51" s="74">
        <v>7.8</v>
      </c>
      <c r="T51" s="74">
        <v>2.12</v>
      </c>
      <c r="U51" s="74">
        <v>30.4</v>
      </c>
      <c r="V51" s="75">
        <v>27.08</v>
      </c>
    </row>
    <row r="52" spans="1:22" ht="12.75">
      <c r="A52" s="244">
        <v>2</v>
      </c>
      <c r="B52" s="245">
        <v>2</v>
      </c>
      <c r="C52" s="245">
        <v>2</v>
      </c>
      <c r="D52" s="16">
        <v>1</v>
      </c>
      <c r="E52" s="16">
        <v>0</v>
      </c>
      <c r="F52" s="23"/>
      <c r="G52" s="21" t="s">
        <v>324</v>
      </c>
      <c r="H52" s="91">
        <v>112744333</v>
      </c>
      <c r="I52" s="11">
        <v>82200342</v>
      </c>
      <c r="J52" s="11">
        <v>29088303</v>
      </c>
      <c r="K52" s="11">
        <v>17758581</v>
      </c>
      <c r="L52" s="11">
        <v>2879224</v>
      </c>
      <c r="M52" s="68">
        <v>32474234</v>
      </c>
      <c r="N52" s="11">
        <v>30543991</v>
      </c>
      <c r="O52" s="11">
        <v>28333607</v>
      </c>
      <c r="P52" s="11">
        <v>0</v>
      </c>
      <c r="Q52" s="74">
        <v>72.9</v>
      </c>
      <c r="R52" s="74">
        <v>25.8</v>
      </c>
      <c r="S52" s="74">
        <v>15.75</v>
      </c>
      <c r="T52" s="74">
        <v>2.55</v>
      </c>
      <c r="U52" s="74">
        <v>28.8</v>
      </c>
      <c r="V52" s="75">
        <v>27.09</v>
      </c>
    </row>
    <row r="53" spans="1:22" ht="12.75">
      <c r="A53" s="244">
        <v>2</v>
      </c>
      <c r="B53" s="245">
        <v>3</v>
      </c>
      <c r="C53" s="245">
        <v>1</v>
      </c>
      <c r="D53" s="16">
        <v>1</v>
      </c>
      <c r="E53" s="16">
        <v>0</v>
      </c>
      <c r="F53" s="23"/>
      <c r="G53" s="21" t="s">
        <v>325</v>
      </c>
      <c r="H53" s="91">
        <v>251965068.89</v>
      </c>
      <c r="I53" s="11">
        <v>187417615.89</v>
      </c>
      <c r="J53" s="11">
        <v>79925126</v>
      </c>
      <c r="K53" s="11">
        <v>19518269</v>
      </c>
      <c r="L53" s="11">
        <v>10154411</v>
      </c>
      <c r="M53" s="68">
        <v>77819809.89</v>
      </c>
      <c r="N53" s="11">
        <v>64547453</v>
      </c>
      <c r="O53" s="11">
        <v>61938953</v>
      </c>
      <c r="P53" s="11">
        <v>100000</v>
      </c>
      <c r="Q53" s="74">
        <v>74.38</v>
      </c>
      <c r="R53" s="74">
        <v>31.72</v>
      </c>
      <c r="S53" s="74">
        <v>7.74</v>
      </c>
      <c r="T53" s="74">
        <v>4.03</v>
      </c>
      <c r="U53" s="74">
        <v>30.88</v>
      </c>
      <c r="V53" s="75">
        <v>25.61</v>
      </c>
    </row>
    <row r="54" spans="1:22" ht="12.75">
      <c r="A54" s="244">
        <v>2</v>
      </c>
      <c r="B54" s="245">
        <v>5</v>
      </c>
      <c r="C54" s="245">
        <v>1</v>
      </c>
      <c r="D54" s="16">
        <v>1</v>
      </c>
      <c r="E54" s="16">
        <v>0</v>
      </c>
      <c r="F54" s="23"/>
      <c r="G54" s="21" t="s">
        <v>326</v>
      </c>
      <c r="H54" s="91">
        <v>64567090.35</v>
      </c>
      <c r="I54" s="11">
        <v>57131708.83</v>
      </c>
      <c r="J54" s="11">
        <v>27395444.3</v>
      </c>
      <c r="K54" s="11">
        <v>5726416</v>
      </c>
      <c r="L54" s="11">
        <v>1433514</v>
      </c>
      <c r="M54" s="68">
        <v>22576334.53</v>
      </c>
      <c r="N54" s="11">
        <v>7435381.52</v>
      </c>
      <c r="O54" s="11">
        <v>6566152.6</v>
      </c>
      <c r="P54" s="11">
        <v>174120.99</v>
      </c>
      <c r="Q54" s="74">
        <v>88.48</v>
      </c>
      <c r="R54" s="74">
        <v>42.42</v>
      </c>
      <c r="S54" s="74">
        <v>8.86</v>
      </c>
      <c r="T54" s="74">
        <v>2.22</v>
      </c>
      <c r="U54" s="74">
        <v>34.96</v>
      </c>
      <c r="V54" s="75">
        <v>11.51</v>
      </c>
    </row>
    <row r="55" spans="1:22" ht="12.75">
      <c r="A55" s="244">
        <v>2</v>
      </c>
      <c r="B55" s="245">
        <v>21</v>
      </c>
      <c r="C55" s="245">
        <v>2</v>
      </c>
      <c r="D55" s="16">
        <v>1</v>
      </c>
      <c r="E55" s="16">
        <v>0</v>
      </c>
      <c r="F55" s="23"/>
      <c r="G55" s="21" t="s">
        <v>327</v>
      </c>
      <c r="H55" s="91">
        <v>18078685.8</v>
      </c>
      <c r="I55" s="11">
        <v>12378925.8</v>
      </c>
      <c r="J55" s="11">
        <v>5045568.1</v>
      </c>
      <c r="K55" s="11">
        <v>923000</v>
      </c>
      <c r="L55" s="11">
        <v>969936</v>
      </c>
      <c r="M55" s="68">
        <v>5440421.7</v>
      </c>
      <c r="N55" s="11">
        <v>5699760</v>
      </c>
      <c r="O55" s="11">
        <v>5699760</v>
      </c>
      <c r="P55" s="11">
        <v>0</v>
      </c>
      <c r="Q55" s="74">
        <v>68.47</v>
      </c>
      <c r="R55" s="74">
        <v>27.9</v>
      </c>
      <c r="S55" s="74">
        <v>5.1</v>
      </c>
      <c r="T55" s="74">
        <v>5.36</v>
      </c>
      <c r="U55" s="74">
        <v>30.09</v>
      </c>
      <c r="V55" s="75">
        <v>31.52</v>
      </c>
    </row>
    <row r="56" spans="1:22" ht="12.75">
      <c r="A56" s="244">
        <v>2</v>
      </c>
      <c r="B56" s="245">
        <v>7</v>
      </c>
      <c r="C56" s="245">
        <v>1</v>
      </c>
      <c r="D56" s="16">
        <v>1</v>
      </c>
      <c r="E56" s="16">
        <v>0</v>
      </c>
      <c r="F56" s="23"/>
      <c r="G56" s="21" t="s">
        <v>328</v>
      </c>
      <c r="H56" s="91">
        <v>51041055.12</v>
      </c>
      <c r="I56" s="11">
        <v>45785883.12</v>
      </c>
      <c r="J56" s="11">
        <v>20439113</v>
      </c>
      <c r="K56" s="11">
        <v>2909100</v>
      </c>
      <c r="L56" s="11">
        <v>1494692</v>
      </c>
      <c r="M56" s="68">
        <v>20942978.12</v>
      </c>
      <c r="N56" s="11">
        <v>5255172</v>
      </c>
      <c r="O56" s="11">
        <v>4823172</v>
      </c>
      <c r="P56" s="11">
        <v>0</v>
      </c>
      <c r="Q56" s="74">
        <v>89.7</v>
      </c>
      <c r="R56" s="74">
        <v>40.04</v>
      </c>
      <c r="S56" s="74">
        <v>5.69</v>
      </c>
      <c r="T56" s="74">
        <v>2.92</v>
      </c>
      <c r="U56" s="74">
        <v>41.03</v>
      </c>
      <c r="V56" s="75">
        <v>10.29</v>
      </c>
    </row>
    <row r="57" spans="1:22" ht="12.75">
      <c r="A57" s="244">
        <v>2</v>
      </c>
      <c r="B57" s="245">
        <v>6</v>
      </c>
      <c r="C57" s="245">
        <v>1</v>
      </c>
      <c r="D57" s="16">
        <v>1</v>
      </c>
      <c r="E57" s="16">
        <v>0</v>
      </c>
      <c r="F57" s="23"/>
      <c r="G57" s="21" t="s">
        <v>329</v>
      </c>
      <c r="H57" s="91">
        <v>31528249</v>
      </c>
      <c r="I57" s="11">
        <v>21143263</v>
      </c>
      <c r="J57" s="11">
        <v>8655931</v>
      </c>
      <c r="K57" s="11">
        <v>1622525</v>
      </c>
      <c r="L57" s="11">
        <v>479600</v>
      </c>
      <c r="M57" s="68">
        <v>10385207</v>
      </c>
      <c r="N57" s="11">
        <v>10384986</v>
      </c>
      <c r="O57" s="11">
        <v>9784986</v>
      </c>
      <c r="P57" s="11">
        <v>600000</v>
      </c>
      <c r="Q57" s="74">
        <v>67.06</v>
      </c>
      <c r="R57" s="74">
        <v>27.45</v>
      </c>
      <c r="S57" s="74">
        <v>5.14</v>
      </c>
      <c r="T57" s="74">
        <v>1.52</v>
      </c>
      <c r="U57" s="74">
        <v>32.93</v>
      </c>
      <c r="V57" s="75">
        <v>32.93</v>
      </c>
    </row>
    <row r="58" spans="1:22" ht="12.75">
      <c r="A58" s="244">
        <v>2</v>
      </c>
      <c r="B58" s="245">
        <v>8</v>
      </c>
      <c r="C58" s="245">
        <v>2</v>
      </c>
      <c r="D58" s="16">
        <v>1</v>
      </c>
      <c r="E58" s="16">
        <v>0</v>
      </c>
      <c r="F58" s="23"/>
      <c r="G58" s="21" t="s">
        <v>330</v>
      </c>
      <c r="H58" s="91">
        <v>78388403.07</v>
      </c>
      <c r="I58" s="11">
        <v>71845343.88</v>
      </c>
      <c r="J58" s="11">
        <v>29714351.33</v>
      </c>
      <c r="K58" s="11">
        <v>8944202</v>
      </c>
      <c r="L58" s="11">
        <v>2924600</v>
      </c>
      <c r="M58" s="68">
        <v>30262190.55</v>
      </c>
      <c r="N58" s="11">
        <v>6543059.19</v>
      </c>
      <c r="O58" s="11">
        <v>3550839.19</v>
      </c>
      <c r="P58" s="11">
        <v>0</v>
      </c>
      <c r="Q58" s="74">
        <v>91.65</v>
      </c>
      <c r="R58" s="74">
        <v>37.9</v>
      </c>
      <c r="S58" s="74">
        <v>11.41</v>
      </c>
      <c r="T58" s="74">
        <v>3.73</v>
      </c>
      <c r="U58" s="74">
        <v>38.6</v>
      </c>
      <c r="V58" s="75">
        <v>8.34</v>
      </c>
    </row>
    <row r="59" spans="1:22" ht="12.75">
      <c r="A59" s="244">
        <v>2</v>
      </c>
      <c r="B59" s="245">
        <v>6</v>
      </c>
      <c r="C59" s="245">
        <v>2</v>
      </c>
      <c r="D59" s="16">
        <v>1</v>
      </c>
      <c r="E59" s="16">
        <v>0</v>
      </c>
      <c r="F59" s="23"/>
      <c r="G59" s="21" t="s">
        <v>331</v>
      </c>
      <c r="H59" s="91">
        <v>32573419.53</v>
      </c>
      <c r="I59" s="11">
        <v>26727419.53</v>
      </c>
      <c r="J59" s="11">
        <v>8761358</v>
      </c>
      <c r="K59" s="11">
        <v>3469550</v>
      </c>
      <c r="L59" s="11">
        <v>402000</v>
      </c>
      <c r="M59" s="68">
        <v>14094511.53</v>
      </c>
      <c r="N59" s="11">
        <v>5846000</v>
      </c>
      <c r="O59" s="11">
        <v>5099815</v>
      </c>
      <c r="P59" s="11">
        <v>0</v>
      </c>
      <c r="Q59" s="74">
        <v>82.05</v>
      </c>
      <c r="R59" s="74">
        <v>26.89</v>
      </c>
      <c r="S59" s="74">
        <v>10.65</v>
      </c>
      <c r="T59" s="74">
        <v>1.23</v>
      </c>
      <c r="U59" s="74">
        <v>43.26</v>
      </c>
      <c r="V59" s="75">
        <v>17.94</v>
      </c>
    </row>
    <row r="60" spans="1:22" ht="12.75">
      <c r="A60" s="244">
        <v>2</v>
      </c>
      <c r="B60" s="245">
        <v>8</v>
      </c>
      <c r="C60" s="245">
        <v>3</v>
      </c>
      <c r="D60" s="16">
        <v>1</v>
      </c>
      <c r="E60" s="16">
        <v>0</v>
      </c>
      <c r="F60" s="23"/>
      <c r="G60" s="21" t="s">
        <v>332</v>
      </c>
      <c r="H60" s="91">
        <v>36828736.79</v>
      </c>
      <c r="I60" s="11">
        <v>28340799.79</v>
      </c>
      <c r="J60" s="11">
        <v>10501532.02</v>
      </c>
      <c r="K60" s="11">
        <v>1673239</v>
      </c>
      <c r="L60" s="11">
        <v>945444</v>
      </c>
      <c r="M60" s="68">
        <v>15220584.77</v>
      </c>
      <c r="N60" s="11">
        <v>8487937</v>
      </c>
      <c r="O60" s="11">
        <v>8340264</v>
      </c>
      <c r="P60" s="11">
        <v>10367</v>
      </c>
      <c r="Q60" s="74">
        <v>76.95</v>
      </c>
      <c r="R60" s="74">
        <v>28.51</v>
      </c>
      <c r="S60" s="74">
        <v>4.54</v>
      </c>
      <c r="T60" s="74">
        <v>2.56</v>
      </c>
      <c r="U60" s="74">
        <v>41.32</v>
      </c>
      <c r="V60" s="75">
        <v>23.04</v>
      </c>
    </row>
    <row r="61" spans="1:22" ht="12.75">
      <c r="A61" s="244">
        <v>2</v>
      </c>
      <c r="B61" s="245">
        <v>10</v>
      </c>
      <c r="C61" s="245">
        <v>1</v>
      </c>
      <c r="D61" s="16">
        <v>1</v>
      </c>
      <c r="E61" s="16">
        <v>0</v>
      </c>
      <c r="F61" s="23"/>
      <c r="G61" s="21" t="s">
        <v>333</v>
      </c>
      <c r="H61" s="91">
        <v>53823817.94</v>
      </c>
      <c r="I61" s="11">
        <v>43367273.94</v>
      </c>
      <c r="J61" s="11">
        <v>20370338.5</v>
      </c>
      <c r="K61" s="11">
        <v>3439308.88</v>
      </c>
      <c r="L61" s="11">
        <v>1115391.87</v>
      </c>
      <c r="M61" s="68">
        <v>18442234.69</v>
      </c>
      <c r="N61" s="11">
        <v>10456544</v>
      </c>
      <c r="O61" s="11">
        <v>4741544</v>
      </c>
      <c r="P61" s="11">
        <v>0</v>
      </c>
      <c r="Q61" s="74">
        <v>80.57</v>
      </c>
      <c r="R61" s="74">
        <v>37.84</v>
      </c>
      <c r="S61" s="74">
        <v>6.38</v>
      </c>
      <c r="T61" s="74">
        <v>2.07</v>
      </c>
      <c r="U61" s="74">
        <v>34.26</v>
      </c>
      <c r="V61" s="75">
        <v>19.42</v>
      </c>
    </row>
    <row r="62" spans="1:22" ht="12.75">
      <c r="A62" s="244">
        <v>2</v>
      </c>
      <c r="B62" s="245">
        <v>11</v>
      </c>
      <c r="C62" s="245">
        <v>1</v>
      </c>
      <c r="D62" s="16">
        <v>1</v>
      </c>
      <c r="E62" s="16">
        <v>0</v>
      </c>
      <c r="F62" s="23"/>
      <c r="G62" s="21" t="s">
        <v>334</v>
      </c>
      <c r="H62" s="91">
        <v>288733360.46</v>
      </c>
      <c r="I62" s="11">
        <v>249241984.46</v>
      </c>
      <c r="J62" s="11">
        <v>124234724</v>
      </c>
      <c r="K62" s="11">
        <v>16951000</v>
      </c>
      <c r="L62" s="11">
        <v>9349752</v>
      </c>
      <c r="M62" s="68">
        <v>98706508.46</v>
      </c>
      <c r="N62" s="11">
        <v>39491376</v>
      </c>
      <c r="O62" s="11">
        <v>30271376</v>
      </c>
      <c r="P62" s="11">
        <v>1780000</v>
      </c>
      <c r="Q62" s="74">
        <v>86.32</v>
      </c>
      <c r="R62" s="74">
        <v>43.02</v>
      </c>
      <c r="S62" s="74">
        <v>5.87</v>
      </c>
      <c r="T62" s="74">
        <v>3.23</v>
      </c>
      <c r="U62" s="74">
        <v>34.18</v>
      </c>
      <c r="V62" s="75">
        <v>13.67</v>
      </c>
    </row>
    <row r="63" spans="1:22" ht="12.75">
      <c r="A63" s="244">
        <v>2</v>
      </c>
      <c r="B63" s="245">
        <v>8</v>
      </c>
      <c r="C63" s="245">
        <v>4</v>
      </c>
      <c r="D63" s="16">
        <v>1</v>
      </c>
      <c r="E63" s="16">
        <v>0</v>
      </c>
      <c r="F63" s="23"/>
      <c r="G63" s="21" t="s">
        <v>335</v>
      </c>
      <c r="H63" s="91">
        <v>51859779</v>
      </c>
      <c r="I63" s="11">
        <v>47689638</v>
      </c>
      <c r="J63" s="11">
        <v>19216623</v>
      </c>
      <c r="K63" s="11">
        <v>4088539</v>
      </c>
      <c r="L63" s="11">
        <v>1951642</v>
      </c>
      <c r="M63" s="68">
        <v>22432834</v>
      </c>
      <c r="N63" s="11">
        <v>4170141</v>
      </c>
      <c r="O63" s="11">
        <v>4070297</v>
      </c>
      <c r="P63" s="11">
        <v>10250</v>
      </c>
      <c r="Q63" s="74">
        <v>91.95</v>
      </c>
      <c r="R63" s="74">
        <v>37.05</v>
      </c>
      <c r="S63" s="74">
        <v>7.88</v>
      </c>
      <c r="T63" s="74">
        <v>3.76</v>
      </c>
      <c r="U63" s="74">
        <v>43.25</v>
      </c>
      <c r="V63" s="75">
        <v>8.04</v>
      </c>
    </row>
    <row r="64" spans="1:22" ht="12.75">
      <c r="A64" s="244">
        <v>2</v>
      </c>
      <c r="B64" s="245">
        <v>14</v>
      </c>
      <c r="C64" s="245">
        <v>1</v>
      </c>
      <c r="D64" s="16">
        <v>1</v>
      </c>
      <c r="E64" s="16">
        <v>0</v>
      </c>
      <c r="F64" s="23"/>
      <c r="G64" s="21" t="s">
        <v>336</v>
      </c>
      <c r="H64" s="91">
        <v>116023515</v>
      </c>
      <c r="I64" s="11">
        <v>81418181</v>
      </c>
      <c r="J64" s="11">
        <v>35938798</v>
      </c>
      <c r="K64" s="11">
        <v>6968000</v>
      </c>
      <c r="L64" s="11">
        <v>984928</v>
      </c>
      <c r="M64" s="68">
        <v>37526455</v>
      </c>
      <c r="N64" s="11">
        <v>34605334</v>
      </c>
      <c r="O64" s="11">
        <v>31228054</v>
      </c>
      <c r="P64" s="11">
        <v>477780</v>
      </c>
      <c r="Q64" s="74">
        <v>70.17</v>
      </c>
      <c r="R64" s="74">
        <v>30.97</v>
      </c>
      <c r="S64" s="74">
        <v>6</v>
      </c>
      <c r="T64" s="74">
        <v>0.84</v>
      </c>
      <c r="U64" s="74">
        <v>32.34</v>
      </c>
      <c r="V64" s="75">
        <v>29.82</v>
      </c>
    </row>
    <row r="65" spans="1:22" ht="12.75">
      <c r="A65" s="244">
        <v>2</v>
      </c>
      <c r="B65" s="245">
        <v>15</v>
      </c>
      <c r="C65" s="245">
        <v>1</v>
      </c>
      <c r="D65" s="16">
        <v>1</v>
      </c>
      <c r="E65" s="16">
        <v>0</v>
      </c>
      <c r="F65" s="23"/>
      <c r="G65" s="21" t="s">
        <v>337</v>
      </c>
      <c r="H65" s="91">
        <v>99097833</v>
      </c>
      <c r="I65" s="11">
        <v>71111770</v>
      </c>
      <c r="J65" s="11">
        <v>33354348.32</v>
      </c>
      <c r="K65" s="11">
        <v>3225849</v>
      </c>
      <c r="L65" s="11">
        <v>1400000</v>
      </c>
      <c r="M65" s="68">
        <v>33131572.68</v>
      </c>
      <c r="N65" s="11">
        <v>27986063</v>
      </c>
      <c r="O65" s="11">
        <v>25785063</v>
      </c>
      <c r="P65" s="11">
        <v>101000</v>
      </c>
      <c r="Q65" s="74">
        <v>71.75</v>
      </c>
      <c r="R65" s="74">
        <v>33.65</v>
      </c>
      <c r="S65" s="74">
        <v>3.25</v>
      </c>
      <c r="T65" s="74">
        <v>1.41</v>
      </c>
      <c r="U65" s="74">
        <v>33.43</v>
      </c>
      <c r="V65" s="75">
        <v>28.24</v>
      </c>
    </row>
    <row r="66" spans="1:22" ht="12.75">
      <c r="A66" s="244">
        <v>2</v>
      </c>
      <c r="B66" s="245">
        <v>6</v>
      </c>
      <c r="C66" s="245">
        <v>3</v>
      </c>
      <c r="D66" s="16">
        <v>1</v>
      </c>
      <c r="E66" s="16">
        <v>0</v>
      </c>
      <c r="F66" s="23"/>
      <c r="G66" s="21" t="s">
        <v>338</v>
      </c>
      <c r="H66" s="91">
        <v>19245196.64</v>
      </c>
      <c r="I66" s="11">
        <v>16181016.64</v>
      </c>
      <c r="J66" s="11">
        <v>6928618</v>
      </c>
      <c r="K66" s="11">
        <v>1272778</v>
      </c>
      <c r="L66" s="11">
        <v>354986</v>
      </c>
      <c r="M66" s="68">
        <v>7624634.64</v>
      </c>
      <c r="N66" s="11">
        <v>3064180</v>
      </c>
      <c r="O66" s="11">
        <v>2951567</v>
      </c>
      <c r="P66" s="11">
        <v>92613</v>
      </c>
      <c r="Q66" s="74">
        <v>84.07</v>
      </c>
      <c r="R66" s="74">
        <v>36</v>
      </c>
      <c r="S66" s="74">
        <v>6.61</v>
      </c>
      <c r="T66" s="74">
        <v>1.84</v>
      </c>
      <c r="U66" s="74">
        <v>39.61</v>
      </c>
      <c r="V66" s="75">
        <v>15.92</v>
      </c>
    </row>
    <row r="67" spans="1:22" ht="12.75">
      <c r="A67" s="244">
        <v>2</v>
      </c>
      <c r="B67" s="245">
        <v>2</v>
      </c>
      <c r="C67" s="245">
        <v>3</v>
      </c>
      <c r="D67" s="16">
        <v>1</v>
      </c>
      <c r="E67" s="16">
        <v>0</v>
      </c>
      <c r="F67" s="23"/>
      <c r="G67" s="21" t="s">
        <v>339</v>
      </c>
      <c r="H67" s="91">
        <v>22085401</v>
      </c>
      <c r="I67" s="11">
        <v>18647075</v>
      </c>
      <c r="J67" s="11">
        <v>7887214</v>
      </c>
      <c r="K67" s="11">
        <v>2073320</v>
      </c>
      <c r="L67" s="11">
        <v>442567</v>
      </c>
      <c r="M67" s="68">
        <v>8243974</v>
      </c>
      <c r="N67" s="11">
        <v>3438326</v>
      </c>
      <c r="O67" s="11">
        <v>2828326</v>
      </c>
      <c r="P67" s="11">
        <v>200000</v>
      </c>
      <c r="Q67" s="74">
        <v>84.43</v>
      </c>
      <c r="R67" s="74">
        <v>35.71</v>
      </c>
      <c r="S67" s="74">
        <v>9.38</v>
      </c>
      <c r="T67" s="74">
        <v>2</v>
      </c>
      <c r="U67" s="74">
        <v>37.32</v>
      </c>
      <c r="V67" s="75">
        <v>15.56</v>
      </c>
    </row>
    <row r="68" spans="1:22" ht="12.75">
      <c r="A68" s="244">
        <v>2</v>
      </c>
      <c r="B68" s="245">
        <v>2</v>
      </c>
      <c r="C68" s="245">
        <v>4</v>
      </c>
      <c r="D68" s="16">
        <v>1</v>
      </c>
      <c r="E68" s="16">
        <v>0</v>
      </c>
      <c r="F68" s="23"/>
      <c r="G68" s="21" t="s">
        <v>340</v>
      </c>
      <c r="H68" s="91">
        <v>16509227.7</v>
      </c>
      <c r="I68" s="11">
        <v>13865477.7</v>
      </c>
      <c r="J68" s="11">
        <v>6238499.98</v>
      </c>
      <c r="K68" s="11">
        <v>898050</v>
      </c>
      <c r="L68" s="11">
        <v>216113</v>
      </c>
      <c r="M68" s="68">
        <v>6512814.72</v>
      </c>
      <c r="N68" s="11">
        <v>2643750</v>
      </c>
      <c r="O68" s="11">
        <v>2158750</v>
      </c>
      <c r="P68" s="11">
        <v>60000</v>
      </c>
      <c r="Q68" s="74">
        <v>83.98</v>
      </c>
      <c r="R68" s="74">
        <v>37.78</v>
      </c>
      <c r="S68" s="74">
        <v>5.43</v>
      </c>
      <c r="T68" s="74">
        <v>1.3</v>
      </c>
      <c r="U68" s="74">
        <v>39.44</v>
      </c>
      <c r="V68" s="75">
        <v>16.01</v>
      </c>
    </row>
    <row r="69" spans="1:22" ht="12.75">
      <c r="A69" s="244">
        <v>2</v>
      </c>
      <c r="B69" s="245">
        <v>8</v>
      </c>
      <c r="C69" s="245">
        <v>5</v>
      </c>
      <c r="D69" s="16">
        <v>1</v>
      </c>
      <c r="E69" s="16">
        <v>0</v>
      </c>
      <c r="F69" s="23"/>
      <c r="G69" s="21" t="s">
        <v>341</v>
      </c>
      <c r="H69" s="91">
        <v>21665017.32</v>
      </c>
      <c r="I69" s="11">
        <v>18275491.32</v>
      </c>
      <c r="J69" s="11">
        <v>6858045</v>
      </c>
      <c r="K69" s="11">
        <v>2070884</v>
      </c>
      <c r="L69" s="11">
        <v>700000</v>
      </c>
      <c r="M69" s="68">
        <v>8646562.32</v>
      </c>
      <c r="N69" s="11">
        <v>3389526</v>
      </c>
      <c r="O69" s="11">
        <v>3331809</v>
      </c>
      <c r="P69" s="11">
        <v>57000</v>
      </c>
      <c r="Q69" s="74">
        <v>84.35</v>
      </c>
      <c r="R69" s="74">
        <v>31.65</v>
      </c>
      <c r="S69" s="74">
        <v>9.55</v>
      </c>
      <c r="T69" s="74">
        <v>3.23</v>
      </c>
      <c r="U69" s="74">
        <v>39.91</v>
      </c>
      <c r="V69" s="75">
        <v>15.64</v>
      </c>
    </row>
    <row r="70" spans="1:22" ht="12.75">
      <c r="A70" s="244">
        <v>2</v>
      </c>
      <c r="B70" s="245">
        <v>21</v>
      </c>
      <c r="C70" s="245">
        <v>3</v>
      </c>
      <c r="D70" s="16">
        <v>1</v>
      </c>
      <c r="E70" s="16">
        <v>0</v>
      </c>
      <c r="F70" s="23"/>
      <c r="G70" s="21" t="s">
        <v>342</v>
      </c>
      <c r="H70" s="91">
        <v>21354245.78</v>
      </c>
      <c r="I70" s="11">
        <v>19994245.78</v>
      </c>
      <c r="J70" s="11">
        <v>7987783.96</v>
      </c>
      <c r="K70" s="11">
        <v>1187110</v>
      </c>
      <c r="L70" s="11">
        <v>231067</v>
      </c>
      <c r="M70" s="68">
        <v>10588284.82</v>
      </c>
      <c r="N70" s="11">
        <v>1360000</v>
      </c>
      <c r="O70" s="11">
        <v>1360000</v>
      </c>
      <c r="P70" s="11">
        <v>0</v>
      </c>
      <c r="Q70" s="74">
        <v>93.63</v>
      </c>
      <c r="R70" s="74">
        <v>37.4</v>
      </c>
      <c r="S70" s="74">
        <v>5.55</v>
      </c>
      <c r="T70" s="74">
        <v>1.08</v>
      </c>
      <c r="U70" s="74">
        <v>49.58</v>
      </c>
      <c r="V70" s="75">
        <v>6.36</v>
      </c>
    </row>
    <row r="71" spans="1:22" ht="12.75">
      <c r="A71" s="244">
        <v>2</v>
      </c>
      <c r="B71" s="245">
        <v>6</v>
      </c>
      <c r="C71" s="245">
        <v>4</v>
      </c>
      <c r="D71" s="16">
        <v>1</v>
      </c>
      <c r="E71" s="16">
        <v>0</v>
      </c>
      <c r="F71" s="23"/>
      <c r="G71" s="21" t="s">
        <v>343</v>
      </c>
      <c r="H71" s="91">
        <v>32980761</v>
      </c>
      <c r="I71" s="11">
        <v>22712871</v>
      </c>
      <c r="J71" s="11">
        <v>7591643</v>
      </c>
      <c r="K71" s="11">
        <v>3619059</v>
      </c>
      <c r="L71" s="11">
        <v>564045</v>
      </c>
      <c r="M71" s="68">
        <v>10938124</v>
      </c>
      <c r="N71" s="11">
        <v>10267890</v>
      </c>
      <c r="O71" s="11">
        <v>6877890</v>
      </c>
      <c r="P71" s="11">
        <v>0</v>
      </c>
      <c r="Q71" s="74">
        <v>68.86</v>
      </c>
      <c r="R71" s="74">
        <v>23.01</v>
      </c>
      <c r="S71" s="74">
        <v>10.97</v>
      </c>
      <c r="T71" s="74">
        <v>1.71</v>
      </c>
      <c r="U71" s="74">
        <v>33.16</v>
      </c>
      <c r="V71" s="75">
        <v>31.13</v>
      </c>
    </row>
    <row r="72" spans="1:22" ht="12.75">
      <c r="A72" s="244">
        <v>2</v>
      </c>
      <c r="B72" s="245">
        <v>19</v>
      </c>
      <c r="C72" s="245">
        <v>1</v>
      </c>
      <c r="D72" s="16">
        <v>1</v>
      </c>
      <c r="E72" s="16">
        <v>0</v>
      </c>
      <c r="F72" s="23"/>
      <c r="G72" s="21" t="s">
        <v>344</v>
      </c>
      <c r="H72" s="91">
        <v>164106301.32</v>
      </c>
      <c r="I72" s="11">
        <v>136993400.32</v>
      </c>
      <c r="J72" s="11">
        <v>57731081.14</v>
      </c>
      <c r="K72" s="11">
        <v>15518472</v>
      </c>
      <c r="L72" s="11">
        <v>5878663</v>
      </c>
      <c r="M72" s="68">
        <v>57865184.18</v>
      </c>
      <c r="N72" s="11">
        <v>27112901</v>
      </c>
      <c r="O72" s="11">
        <v>24621439</v>
      </c>
      <c r="P72" s="11">
        <v>1414462</v>
      </c>
      <c r="Q72" s="74">
        <v>83.47</v>
      </c>
      <c r="R72" s="74">
        <v>35.17</v>
      </c>
      <c r="S72" s="74">
        <v>9.45</v>
      </c>
      <c r="T72" s="74">
        <v>3.58</v>
      </c>
      <c r="U72" s="74">
        <v>35.26</v>
      </c>
      <c r="V72" s="75">
        <v>16.52</v>
      </c>
    </row>
    <row r="73" spans="1:22" ht="12.75">
      <c r="A73" s="244">
        <v>2</v>
      </c>
      <c r="B73" s="245">
        <v>19</v>
      </c>
      <c r="C73" s="245">
        <v>2</v>
      </c>
      <c r="D73" s="16">
        <v>1</v>
      </c>
      <c r="E73" s="16">
        <v>0</v>
      </c>
      <c r="F73" s="23"/>
      <c r="G73" s="21" t="s">
        <v>345</v>
      </c>
      <c r="H73" s="91">
        <v>67351819</v>
      </c>
      <c r="I73" s="11">
        <v>55943469</v>
      </c>
      <c r="J73" s="11">
        <v>23380569</v>
      </c>
      <c r="K73" s="11">
        <v>4551000</v>
      </c>
      <c r="L73" s="11">
        <v>4165651</v>
      </c>
      <c r="M73" s="68">
        <v>23846249</v>
      </c>
      <c r="N73" s="11">
        <v>11408350</v>
      </c>
      <c r="O73" s="11">
        <v>10142350</v>
      </c>
      <c r="P73" s="11">
        <v>560000</v>
      </c>
      <c r="Q73" s="74">
        <v>83.06</v>
      </c>
      <c r="R73" s="74">
        <v>34.71</v>
      </c>
      <c r="S73" s="74">
        <v>6.75</v>
      </c>
      <c r="T73" s="74">
        <v>6.18</v>
      </c>
      <c r="U73" s="74">
        <v>35.4</v>
      </c>
      <c r="V73" s="75">
        <v>16.93</v>
      </c>
    </row>
    <row r="74" spans="1:22" ht="12.75">
      <c r="A74" s="244">
        <v>2</v>
      </c>
      <c r="B74" s="245">
        <v>10</v>
      </c>
      <c r="C74" s="245">
        <v>2</v>
      </c>
      <c r="D74" s="16">
        <v>1</v>
      </c>
      <c r="E74" s="16">
        <v>0</v>
      </c>
      <c r="F74" s="23"/>
      <c r="G74" s="21" t="s">
        <v>346</v>
      </c>
      <c r="H74" s="91">
        <v>24617342</v>
      </c>
      <c r="I74" s="11">
        <v>18603602</v>
      </c>
      <c r="J74" s="11">
        <v>7179545</v>
      </c>
      <c r="K74" s="11">
        <v>391300</v>
      </c>
      <c r="L74" s="11">
        <v>960000</v>
      </c>
      <c r="M74" s="68">
        <v>10072757</v>
      </c>
      <c r="N74" s="11">
        <v>6013740</v>
      </c>
      <c r="O74" s="11">
        <v>5788740</v>
      </c>
      <c r="P74" s="11">
        <v>225000</v>
      </c>
      <c r="Q74" s="74">
        <v>75.57</v>
      </c>
      <c r="R74" s="74">
        <v>29.16</v>
      </c>
      <c r="S74" s="74">
        <v>1.58</v>
      </c>
      <c r="T74" s="74">
        <v>3.89</v>
      </c>
      <c r="U74" s="74">
        <v>40.91</v>
      </c>
      <c r="V74" s="75">
        <v>24.42</v>
      </c>
    </row>
    <row r="75" spans="1:22" ht="12.75">
      <c r="A75" s="244">
        <v>2</v>
      </c>
      <c r="B75" s="245">
        <v>21</v>
      </c>
      <c r="C75" s="245">
        <v>9</v>
      </c>
      <c r="D75" s="16">
        <v>1</v>
      </c>
      <c r="E75" s="16">
        <v>0</v>
      </c>
      <c r="F75" s="23"/>
      <c r="G75" s="21" t="s">
        <v>347</v>
      </c>
      <c r="H75" s="91">
        <v>418850872.5</v>
      </c>
      <c r="I75" s="11">
        <v>313127657.5</v>
      </c>
      <c r="J75" s="11">
        <v>84443818.68</v>
      </c>
      <c r="K75" s="11">
        <v>22505244</v>
      </c>
      <c r="L75" s="11">
        <v>22862974</v>
      </c>
      <c r="M75" s="68">
        <v>183315620.82</v>
      </c>
      <c r="N75" s="11">
        <v>105723215</v>
      </c>
      <c r="O75" s="11">
        <v>104102117</v>
      </c>
      <c r="P75" s="11">
        <v>475000</v>
      </c>
      <c r="Q75" s="74">
        <v>74.75</v>
      </c>
      <c r="R75" s="74">
        <v>20.16</v>
      </c>
      <c r="S75" s="74">
        <v>5.37</v>
      </c>
      <c r="T75" s="74">
        <v>5.45</v>
      </c>
      <c r="U75" s="74">
        <v>43.76</v>
      </c>
      <c r="V75" s="75">
        <v>25.24</v>
      </c>
    </row>
    <row r="76" spans="1:22" ht="12.75">
      <c r="A76" s="244">
        <v>2</v>
      </c>
      <c r="B76" s="245">
        <v>26</v>
      </c>
      <c r="C76" s="245">
        <v>1</v>
      </c>
      <c r="D76" s="16">
        <v>1</v>
      </c>
      <c r="E76" s="16">
        <v>0</v>
      </c>
      <c r="F76" s="23"/>
      <c r="G76" s="21" t="s">
        <v>348</v>
      </c>
      <c r="H76" s="91">
        <v>12802504.04</v>
      </c>
      <c r="I76" s="11">
        <v>11004752.04</v>
      </c>
      <c r="J76" s="11">
        <v>4845143.22</v>
      </c>
      <c r="K76" s="11">
        <v>215500</v>
      </c>
      <c r="L76" s="11">
        <v>224684</v>
      </c>
      <c r="M76" s="68">
        <v>5719424.82</v>
      </c>
      <c r="N76" s="11">
        <v>1797752</v>
      </c>
      <c r="O76" s="11">
        <v>1496885</v>
      </c>
      <c r="P76" s="11">
        <v>10367</v>
      </c>
      <c r="Q76" s="74">
        <v>85.95</v>
      </c>
      <c r="R76" s="74">
        <v>37.84</v>
      </c>
      <c r="S76" s="74">
        <v>1.68</v>
      </c>
      <c r="T76" s="74">
        <v>1.75</v>
      </c>
      <c r="U76" s="74">
        <v>44.67</v>
      </c>
      <c r="V76" s="75">
        <v>14.04</v>
      </c>
    </row>
    <row r="77" spans="1:22" ht="12.75">
      <c r="A77" s="244">
        <v>2</v>
      </c>
      <c r="B77" s="245">
        <v>25</v>
      </c>
      <c r="C77" s="245">
        <v>1</v>
      </c>
      <c r="D77" s="16">
        <v>1</v>
      </c>
      <c r="E77" s="16">
        <v>0</v>
      </c>
      <c r="F77" s="23"/>
      <c r="G77" s="21" t="s">
        <v>349</v>
      </c>
      <c r="H77" s="91">
        <v>9985343.1</v>
      </c>
      <c r="I77" s="11">
        <v>9470343.1</v>
      </c>
      <c r="J77" s="11">
        <v>5438384.4</v>
      </c>
      <c r="K77" s="11">
        <v>470850</v>
      </c>
      <c r="L77" s="11">
        <v>221077</v>
      </c>
      <c r="M77" s="68">
        <v>3340031.7</v>
      </c>
      <c r="N77" s="11">
        <v>515000</v>
      </c>
      <c r="O77" s="11">
        <v>15000</v>
      </c>
      <c r="P77" s="11">
        <v>500000</v>
      </c>
      <c r="Q77" s="74">
        <v>94.84</v>
      </c>
      <c r="R77" s="74">
        <v>54.46</v>
      </c>
      <c r="S77" s="74">
        <v>4.71</v>
      </c>
      <c r="T77" s="74">
        <v>2.21</v>
      </c>
      <c r="U77" s="74">
        <v>33.44</v>
      </c>
      <c r="V77" s="75">
        <v>5.15</v>
      </c>
    </row>
    <row r="78" spans="1:22" ht="12.75">
      <c r="A78" s="244">
        <v>2</v>
      </c>
      <c r="B78" s="245">
        <v>25</v>
      </c>
      <c r="C78" s="245">
        <v>2</v>
      </c>
      <c r="D78" s="16">
        <v>1</v>
      </c>
      <c r="E78" s="16">
        <v>0</v>
      </c>
      <c r="F78" s="23"/>
      <c r="G78" s="21" t="s">
        <v>350</v>
      </c>
      <c r="H78" s="91">
        <v>105248214</v>
      </c>
      <c r="I78" s="11">
        <v>74749239</v>
      </c>
      <c r="J78" s="11">
        <v>31767622</v>
      </c>
      <c r="K78" s="11">
        <v>9792396</v>
      </c>
      <c r="L78" s="11">
        <v>2680000</v>
      </c>
      <c r="M78" s="68">
        <v>30509221</v>
      </c>
      <c r="N78" s="11">
        <v>30498975</v>
      </c>
      <c r="O78" s="11">
        <v>28610023</v>
      </c>
      <c r="P78" s="11">
        <v>0</v>
      </c>
      <c r="Q78" s="74">
        <v>71.02</v>
      </c>
      <c r="R78" s="74">
        <v>30.18</v>
      </c>
      <c r="S78" s="74">
        <v>9.3</v>
      </c>
      <c r="T78" s="74">
        <v>2.54</v>
      </c>
      <c r="U78" s="74">
        <v>28.98</v>
      </c>
      <c r="V78" s="75">
        <v>28.97</v>
      </c>
    </row>
    <row r="79" spans="1:22" ht="12.75">
      <c r="A79" s="244">
        <v>2</v>
      </c>
      <c r="B79" s="245">
        <v>26</v>
      </c>
      <c r="C79" s="245">
        <v>2</v>
      </c>
      <c r="D79" s="16">
        <v>1</v>
      </c>
      <c r="E79" s="16">
        <v>0</v>
      </c>
      <c r="F79" s="23"/>
      <c r="G79" s="21" t="s">
        <v>351</v>
      </c>
      <c r="H79" s="91">
        <v>46260658.71</v>
      </c>
      <c r="I79" s="11">
        <v>40595123.26</v>
      </c>
      <c r="J79" s="11">
        <v>17817926.31</v>
      </c>
      <c r="K79" s="11">
        <v>2532826.06</v>
      </c>
      <c r="L79" s="11">
        <v>1505000</v>
      </c>
      <c r="M79" s="68">
        <v>18739370.89</v>
      </c>
      <c r="N79" s="11">
        <v>5665535.45</v>
      </c>
      <c r="O79" s="11">
        <v>4045217.45</v>
      </c>
      <c r="P79" s="11">
        <v>563059</v>
      </c>
      <c r="Q79" s="74">
        <v>87.75</v>
      </c>
      <c r="R79" s="74">
        <v>38.51</v>
      </c>
      <c r="S79" s="74">
        <v>5.47</v>
      </c>
      <c r="T79" s="74">
        <v>3.25</v>
      </c>
      <c r="U79" s="74">
        <v>40.5</v>
      </c>
      <c r="V79" s="75">
        <v>12.24</v>
      </c>
    </row>
    <row r="80" spans="1:22" s="105" customFormat="1" ht="15">
      <c r="A80" s="248"/>
      <c r="B80" s="249"/>
      <c r="C80" s="249"/>
      <c r="D80" s="112"/>
      <c r="E80" s="112"/>
      <c r="F80" s="113" t="s">
        <v>352</v>
      </c>
      <c r="G80" s="114"/>
      <c r="H80" s="169">
        <v>1942670885.25</v>
      </c>
      <c r="I80" s="169">
        <v>1437892950.0099998</v>
      </c>
      <c r="J80" s="169">
        <v>631013262.0799999</v>
      </c>
      <c r="K80" s="169">
        <v>112944247.74000001</v>
      </c>
      <c r="L80" s="169">
        <v>31675399.98</v>
      </c>
      <c r="M80" s="169">
        <v>662260040.2099998</v>
      </c>
      <c r="N80" s="169">
        <v>504777935.23999995</v>
      </c>
      <c r="O80" s="169">
        <v>470599735.3499999</v>
      </c>
      <c r="P80" s="169">
        <v>12066727.5</v>
      </c>
      <c r="Q80" s="142">
        <v>74.01629174181808</v>
      </c>
      <c r="R80" s="142">
        <v>32.48173773906101</v>
      </c>
      <c r="S80" s="142">
        <v>5.813864231844158</v>
      </c>
      <c r="T80" s="142">
        <v>1.630507782893124</v>
      </c>
      <c r="U80" s="142">
        <v>34.09018198801977</v>
      </c>
      <c r="V80" s="143">
        <v>25.983708258181913</v>
      </c>
    </row>
    <row r="81" spans="1:22" ht="12.75">
      <c r="A81" s="244">
        <v>2</v>
      </c>
      <c r="B81" s="245">
        <v>1</v>
      </c>
      <c r="C81" s="245">
        <v>2</v>
      </c>
      <c r="D81" s="16">
        <v>2</v>
      </c>
      <c r="E81" s="16">
        <v>0</v>
      </c>
      <c r="F81" s="23"/>
      <c r="G81" s="21" t="s">
        <v>321</v>
      </c>
      <c r="H81" s="91">
        <v>35398198</v>
      </c>
      <c r="I81" s="11">
        <v>26895247</v>
      </c>
      <c r="J81" s="11">
        <v>9741910</v>
      </c>
      <c r="K81" s="11">
        <v>4252328</v>
      </c>
      <c r="L81" s="11">
        <v>11100</v>
      </c>
      <c r="M81" s="68">
        <v>12889909</v>
      </c>
      <c r="N81" s="11">
        <v>8502951</v>
      </c>
      <c r="O81" s="11">
        <v>8232584</v>
      </c>
      <c r="P81" s="11">
        <v>135367</v>
      </c>
      <c r="Q81" s="74">
        <v>75.97</v>
      </c>
      <c r="R81" s="74">
        <v>27.52</v>
      </c>
      <c r="S81" s="74">
        <v>12.01</v>
      </c>
      <c r="T81" s="74">
        <v>0.03</v>
      </c>
      <c r="U81" s="74">
        <v>36.41</v>
      </c>
      <c r="V81" s="75">
        <v>24.02</v>
      </c>
    </row>
    <row r="82" spans="1:22" ht="12.75">
      <c r="A82" s="244">
        <v>2</v>
      </c>
      <c r="B82" s="245">
        <v>17</v>
      </c>
      <c r="C82" s="245">
        <v>1</v>
      </c>
      <c r="D82" s="16">
        <v>2</v>
      </c>
      <c r="E82" s="16">
        <v>0</v>
      </c>
      <c r="F82" s="23"/>
      <c r="G82" s="21" t="s">
        <v>353</v>
      </c>
      <c r="H82" s="91">
        <v>15448464.87</v>
      </c>
      <c r="I82" s="11">
        <v>12790414.87</v>
      </c>
      <c r="J82" s="11">
        <v>6159591.8</v>
      </c>
      <c r="K82" s="11">
        <v>644160</v>
      </c>
      <c r="L82" s="11">
        <v>152000</v>
      </c>
      <c r="M82" s="68">
        <v>5834663.07</v>
      </c>
      <c r="N82" s="11">
        <v>2658050</v>
      </c>
      <c r="O82" s="11">
        <v>2415750</v>
      </c>
      <c r="P82" s="11">
        <v>94000</v>
      </c>
      <c r="Q82" s="74">
        <v>82.79</v>
      </c>
      <c r="R82" s="74">
        <v>39.87</v>
      </c>
      <c r="S82" s="74">
        <v>4.16</v>
      </c>
      <c r="T82" s="74">
        <v>0.98</v>
      </c>
      <c r="U82" s="74">
        <v>37.76</v>
      </c>
      <c r="V82" s="75">
        <v>17.2</v>
      </c>
    </row>
    <row r="83" spans="1:22" ht="12.75">
      <c r="A83" s="244">
        <v>2</v>
      </c>
      <c r="B83" s="245">
        <v>9</v>
      </c>
      <c r="C83" s="245">
        <v>2</v>
      </c>
      <c r="D83" s="16">
        <v>2</v>
      </c>
      <c r="E83" s="16">
        <v>0</v>
      </c>
      <c r="F83" s="23"/>
      <c r="G83" s="21" t="s">
        <v>322</v>
      </c>
      <c r="H83" s="91">
        <v>26625340.8</v>
      </c>
      <c r="I83" s="11">
        <v>20207348.8</v>
      </c>
      <c r="J83" s="11">
        <v>8720591.15</v>
      </c>
      <c r="K83" s="11">
        <v>1884330</v>
      </c>
      <c r="L83" s="11">
        <v>455000</v>
      </c>
      <c r="M83" s="68">
        <v>9147427.65</v>
      </c>
      <c r="N83" s="11">
        <v>6417992</v>
      </c>
      <c r="O83" s="11">
        <v>6407625</v>
      </c>
      <c r="P83" s="11">
        <v>10367</v>
      </c>
      <c r="Q83" s="74">
        <v>75.89</v>
      </c>
      <c r="R83" s="74">
        <v>32.75</v>
      </c>
      <c r="S83" s="74">
        <v>7.07</v>
      </c>
      <c r="T83" s="74">
        <v>1.7</v>
      </c>
      <c r="U83" s="74">
        <v>34.35</v>
      </c>
      <c r="V83" s="75">
        <v>24.1</v>
      </c>
    </row>
    <row r="84" spans="1:22" ht="12.75">
      <c r="A84" s="244">
        <v>2</v>
      </c>
      <c r="B84" s="245">
        <v>24</v>
      </c>
      <c r="C84" s="245">
        <v>2</v>
      </c>
      <c r="D84" s="16">
        <v>2</v>
      </c>
      <c r="E84" s="16">
        <v>0</v>
      </c>
      <c r="F84" s="23"/>
      <c r="G84" s="21" t="s">
        <v>354</v>
      </c>
      <c r="H84" s="91">
        <v>8320270.17</v>
      </c>
      <c r="I84" s="11">
        <v>7690700.17</v>
      </c>
      <c r="J84" s="11">
        <v>3776834.8</v>
      </c>
      <c r="K84" s="11">
        <v>383987</v>
      </c>
      <c r="L84" s="11">
        <v>147000</v>
      </c>
      <c r="M84" s="68">
        <v>3382878.37</v>
      </c>
      <c r="N84" s="11">
        <v>629570</v>
      </c>
      <c r="O84" s="11">
        <v>601103</v>
      </c>
      <c r="P84" s="11">
        <v>28467</v>
      </c>
      <c r="Q84" s="74">
        <v>92.43</v>
      </c>
      <c r="R84" s="74">
        <v>45.39</v>
      </c>
      <c r="S84" s="74">
        <v>4.61</v>
      </c>
      <c r="T84" s="74">
        <v>1.76</v>
      </c>
      <c r="U84" s="74">
        <v>40.65</v>
      </c>
      <c r="V84" s="75">
        <v>7.56</v>
      </c>
    </row>
    <row r="85" spans="1:22" ht="12.75">
      <c r="A85" s="244">
        <v>2</v>
      </c>
      <c r="B85" s="245">
        <v>13</v>
      </c>
      <c r="C85" s="245">
        <v>1</v>
      </c>
      <c r="D85" s="16">
        <v>2</v>
      </c>
      <c r="E85" s="16">
        <v>0</v>
      </c>
      <c r="F85" s="23"/>
      <c r="G85" s="21" t="s">
        <v>355</v>
      </c>
      <c r="H85" s="91">
        <v>13320833.09</v>
      </c>
      <c r="I85" s="11">
        <v>12806894.09</v>
      </c>
      <c r="J85" s="11">
        <v>5816467.61</v>
      </c>
      <c r="K85" s="11">
        <v>525080</v>
      </c>
      <c r="L85" s="11">
        <v>740762</v>
      </c>
      <c r="M85" s="68">
        <v>5724584.48</v>
      </c>
      <c r="N85" s="11">
        <v>513939</v>
      </c>
      <c r="O85" s="11">
        <v>373939</v>
      </c>
      <c r="P85" s="11">
        <v>0</v>
      </c>
      <c r="Q85" s="74">
        <v>96.14</v>
      </c>
      <c r="R85" s="74">
        <v>43.66</v>
      </c>
      <c r="S85" s="74">
        <v>3.94</v>
      </c>
      <c r="T85" s="74">
        <v>5.56</v>
      </c>
      <c r="U85" s="74">
        <v>42.97</v>
      </c>
      <c r="V85" s="75">
        <v>3.85</v>
      </c>
    </row>
    <row r="86" spans="1:22" ht="12.75">
      <c r="A86" s="244">
        <v>2</v>
      </c>
      <c r="B86" s="245">
        <v>21</v>
      </c>
      <c r="C86" s="245">
        <v>4</v>
      </c>
      <c r="D86" s="16">
        <v>2</v>
      </c>
      <c r="E86" s="16">
        <v>0</v>
      </c>
      <c r="F86" s="23"/>
      <c r="G86" s="21" t="s">
        <v>356</v>
      </c>
      <c r="H86" s="91">
        <v>17935948.22</v>
      </c>
      <c r="I86" s="11">
        <v>13984948.22</v>
      </c>
      <c r="J86" s="11">
        <v>6515602.76</v>
      </c>
      <c r="K86" s="11">
        <v>1034000</v>
      </c>
      <c r="L86" s="11">
        <v>61533</v>
      </c>
      <c r="M86" s="68">
        <v>6373812.46</v>
      </c>
      <c r="N86" s="11">
        <v>3951000</v>
      </c>
      <c r="O86" s="11">
        <v>3916000</v>
      </c>
      <c r="P86" s="11">
        <v>0</v>
      </c>
      <c r="Q86" s="74">
        <v>77.97</v>
      </c>
      <c r="R86" s="74">
        <v>36.32</v>
      </c>
      <c r="S86" s="74">
        <v>5.76</v>
      </c>
      <c r="T86" s="74">
        <v>0.34</v>
      </c>
      <c r="U86" s="74">
        <v>35.53</v>
      </c>
      <c r="V86" s="75">
        <v>22.02</v>
      </c>
    </row>
    <row r="87" spans="1:22" ht="12.75">
      <c r="A87" s="244">
        <v>2</v>
      </c>
      <c r="B87" s="245">
        <v>23</v>
      </c>
      <c r="C87" s="245">
        <v>1</v>
      </c>
      <c r="D87" s="16">
        <v>2</v>
      </c>
      <c r="E87" s="16">
        <v>0</v>
      </c>
      <c r="F87" s="23"/>
      <c r="G87" s="21" t="s">
        <v>357</v>
      </c>
      <c r="H87" s="91">
        <v>39968169.44</v>
      </c>
      <c r="I87" s="11">
        <v>30731569.44</v>
      </c>
      <c r="J87" s="11">
        <v>16198835.95</v>
      </c>
      <c r="K87" s="11">
        <v>2261160</v>
      </c>
      <c r="L87" s="11">
        <v>364800</v>
      </c>
      <c r="M87" s="68">
        <v>11906773.49</v>
      </c>
      <c r="N87" s="11">
        <v>9236600</v>
      </c>
      <c r="O87" s="11">
        <v>8182840</v>
      </c>
      <c r="P87" s="11">
        <v>187900</v>
      </c>
      <c r="Q87" s="74">
        <v>76.89</v>
      </c>
      <c r="R87" s="74">
        <v>40.52</v>
      </c>
      <c r="S87" s="74">
        <v>5.65</v>
      </c>
      <c r="T87" s="74">
        <v>0.91</v>
      </c>
      <c r="U87" s="74">
        <v>29.79</v>
      </c>
      <c r="V87" s="75">
        <v>23.1</v>
      </c>
    </row>
    <row r="88" spans="1:22" ht="12.75">
      <c r="A88" s="244">
        <v>2</v>
      </c>
      <c r="B88" s="245">
        <v>23</v>
      </c>
      <c r="C88" s="245">
        <v>2</v>
      </c>
      <c r="D88" s="16">
        <v>2</v>
      </c>
      <c r="E88" s="16">
        <v>0</v>
      </c>
      <c r="F88" s="23"/>
      <c r="G88" s="21" t="s">
        <v>358</v>
      </c>
      <c r="H88" s="91">
        <v>101558738</v>
      </c>
      <c r="I88" s="11">
        <v>57937329</v>
      </c>
      <c r="J88" s="11">
        <v>25819789</v>
      </c>
      <c r="K88" s="11">
        <v>7006096</v>
      </c>
      <c r="L88" s="11">
        <v>1800000</v>
      </c>
      <c r="M88" s="68">
        <v>23311444</v>
      </c>
      <c r="N88" s="11">
        <v>43621409</v>
      </c>
      <c r="O88" s="11">
        <v>43444052</v>
      </c>
      <c r="P88" s="11">
        <v>116757</v>
      </c>
      <c r="Q88" s="74">
        <v>57.04</v>
      </c>
      <c r="R88" s="74">
        <v>25.42</v>
      </c>
      <c r="S88" s="74">
        <v>6.89</v>
      </c>
      <c r="T88" s="74">
        <v>1.77</v>
      </c>
      <c r="U88" s="74">
        <v>22.95</v>
      </c>
      <c r="V88" s="75">
        <v>42.95</v>
      </c>
    </row>
    <row r="89" spans="1:22" ht="12.75">
      <c r="A89" s="244">
        <v>2</v>
      </c>
      <c r="B89" s="245">
        <v>19</v>
      </c>
      <c r="C89" s="245">
        <v>3</v>
      </c>
      <c r="D89" s="16">
        <v>2</v>
      </c>
      <c r="E89" s="16">
        <v>0</v>
      </c>
      <c r="F89" s="23"/>
      <c r="G89" s="21" t="s">
        <v>359</v>
      </c>
      <c r="H89" s="91">
        <v>23697847.04</v>
      </c>
      <c r="I89" s="11">
        <v>16346374.04</v>
      </c>
      <c r="J89" s="11">
        <v>6825400.4</v>
      </c>
      <c r="K89" s="11">
        <v>791497</v>
      </c>
      <c r="L89" s="11">
        <v>530000</v>
      </c>
      <c r="M89" s="68">
        <v>8199476.64</v>
      </c>
      <c r="N89" s="11">
        <v>7351473</v>
      </c>
      <c r="O89" s="11">
        <v>7350473</v>
      </c>
      <c r="P89" s="11">
        <v>1000</v>
      </c>
      <c r="Q89" s="74">
        <v>68.97</v>
      </c>
      <c r="R89" s="74">
        <v>28.8</v>
      </c>
      <c r="S89" s="74">
        <v>3.33</v>
      </c>
      <c r="T89" s="74">
        <v>2.23</v>
      </c>
      <c r="U89" s="74">
        <v>34.6</v>
      </c>
      <c r="V89" s="75">
        <v>31.02</v>
      </c>
    </row>
    <row r="90" spans="1:22" ht="12.75">
      <c r="A90" s="244">
        <v>2</v>
      </c>
      <c r="B90" s="245">
        <v>14</v>
      </c>
      <c r="C90" s="245">
        <v>3</v>
      </c>
      <c r="D90" s="16">
        <v>2</v>
      </c>
      <c r="E90" s="16">
        <v>0</v>
      </c>
      <c r="F90" s="23"/>
      <c r="G90" s="21" t="s">
        <v>360</v>
      </c>
      <c r="H90" s="91">
        <v>23923894</v>
      </c>
      <c r="I90" s="11">
        <v>14234250</v>
      </c>
      <c r="J90" s="11">
        <v>6878658</v>
      </c>
      <c r="K90" s="11">
        <v>867309</v>
      </c>
      <c r="L90" s="11">
        <v>260000</v>
      </c>
      <c r="M90" s="68">
        <v>6228283</v>
      </c>
      <c r="N90" s="11">
        <v>9689644</v>
      </c>
      <c r="O90" s="11">
        <v>9679244</v>
      </c>
      <c r="P90" s="11">
        <v>10400</v>
      </c>
      <c r="Q90" s="74">
        <v>59.49</v>
      </c>
      <c r="R90" s="74">
        <v>28.75</v>
      </c>
      <c r="S90" s="74">
        <v>3.62</v>
      </c>
      <c r="T90" s="74">
        <v>1.08</v>
      </c>
      <c r="U90" s="74">
        <v>26.03</v>
      </c>
      <c r="V90" s="75">
        <v>40.5</v>
      </c>
    </row>
    <row r="91" spans="1:22" ht="12.75">
      <c r="A91" s="244">
        <v>2</v>
      </c>
      <c r="B91" s="245">
        <v>15</v>
      </c>
      <c r="C91" s="245">
        <v>2</v>
      </c>
      <c r="D91" s="16">
        <v>2</v>
      </c>
      <c r="E91" s="16">
        <v>0</v>
      </c>
      <c r="F91" s="23"/>
      <c r="G91" s="21" t="s">
        <v>361</v>
      </c>
      <c r="H91" s="91">
        <v>15244591.16</v>
      </c>
      <c r="I91" s="11">
        <v>13633047.16</v>
      </c>
      <c r="J91" s="11">
        <v>7265140</v>
      </c>
      <c r="K91" s="11">
        <v>564000</v>
      </c>
      <c r="L91" s="11">
        <v>451089</v>
      </c>
      <c r="M91" s="68">
        <v>5352818.16</v>
      </c>
      <c r="N91" s="11">
        <v>1611544</v>
      </c>
      <c r="O91" s="11">
        <v>950827</v>
      </c>
      <c r="P91" s="11">
        <v>0</v>
      </c>
      <c r="Q91" s="74">
        <v>89.42</v>
      </c>
      <c r="R91" s="74">
        <v>47.65</v>
      </c>
      <c r="S91" s="74">
        <v>3.69</v>
      </c>
      <c r="T91" s="74">
        <v>2.95</v>
      </c>
      <c r="U91" s="74">
        <v>35.11</v>
      </c>
      <c r="V91" s="75">
        <v>10.57</v>
      </c>
    </row>
    <row r="92" spans="1:22" ht="12.75">
      <c r="A92" s="244">
        <v>2</v>
      </c>
      <c r="B92" s="245">
        <v>14</v>
      </c>
      <c r="C92" s="245">
        <v>4</v>
      </c>
      <c r="D92" s="16">
        <v>2</v>
      </c>
      <c r="E92" s="16">
        <v>0</v>
      </c>
      <c r="F92" s="23"/>
      <c r="G92" s="21" t="s">
        <v>362</v>
      </c>
      <c r="H92" s="91">
        <v>14355277.38</v>
      </c>
      <c r="I92" s="11">
        <v>13666494.38</v>
      </c>
      <c r="J92" s="11">
        <v>6869513</v>
      </c>
      <c r="K92" s="11">
        <v>478330</v>
      </c>
      <c r="L92" s="11">
        <v>501416</v>
      </c>
      <c r="M92" s="68">
        <v>5817235.38</v>
      </c>
      <c r="N92" s="11">
        <v>688783</v>
      </c>
      <c r="O92" s="11">
        <v>445050</v>
      </c>
      <c r="P92" s="11">
        <v>243733</v>
      </c>
      <c r="Q92" s="74">
        <v>95.2</v>
      </c>
      <c r="R92" s="74">
        <v>47.85</v>
      </c>
      <c r="S92" s="74">
        <v>3.33</v>
      </c>
      <c r="T92" s="74">
        <v>3.49</v>
      </c>
      <c r="U92" s="74">
        <v>40.52</v>
      </c>
      <c r="V92" s="75">
        <v>4.79</v>
      </c>
    </row>
    <row r="93" spans="1:22" ht="12.75">
      <c r="A93" s="244">
        <v>2</v>
      </c>
      <c r="B93" s="245">
        <v>2</v>
      </c>
      <c r="C93" s="245">
        <v>5</v>
      </c>
      <c r="D93" s="16">
        <v>2</v>
      </c>
      <c r="E93" s="16">
        <v>0</v>
      </c>
      <c r="F93" s="23"/>
      <c r="G93" s="21" t="s">
        <v>324</v>
      </c>
      <c r="H93" s="91">
        <v>26560435.82</v>
      </c>
      <c r="I93" s="11">
        <v>21500477.82</v>
      </c>
      <c r="J93" s="11">
        <v>9546292.19</v>
      </c>
      <c r="K93" s="11">
        <v>1723900</v>
      </c>
      <c r="L93" s="11">
        <v>564616</v>
      </c>
      <c r="M93" s="68">
        <v>9665669.63</v>
      </c>
      <c r="N93" s="11">
        <v>5059958</v>
      </c>
      <c r="O93" s="11">
        <v>3169958</v>
      </c>
      <c r="P93" s="11">
        <v>500000</v>
      </c>
      <c r="Q93" s="74">
        <v>80.94</v>
      </c>
      <c r="R93" s="74">
        <v>35.94</v>
      </c>
      <c r="S93" s="74">
        <v>6.49</v>
      </c>
      <c r="T93" s="74">
        <v>2.12</v>
      </c>
      <c r="U93" s="74">
        <v>36.39</v>
      </c>
      <c r="V93" s="75">
        <v>19.05</v>
      </c>
    </row>
    <row r="94" spans="1:22" ht="12.75">
      <c r="A94" s="244">
        <v>2</v>
      </c>
      <c r="B94" s="245">
        <v>16</v>
      </c>
      <c r="C94" s="245">
        <v>2</v>
      </c>
      <c r="D94" s="16">
        <v>2</v>
      </c>
      <c r="E94" s="16">
        <v>0</v>
      </c>
      <c r="F94" s="23"/>
      <c r="G94" s="21" t="s">
        <v>363</v>
      </c>
      <c r="H94" s="91">
        <v>11061463.22</v>
      </c>
      <c r="I94" s="11">
        <v>9595967.56</v>
      </c>
      <c r="J94" s="11">
        <v>4502490.7</v>
      </c>
      <c r="K94" s="11">
        <v>439364.7</v>
      </c>
      <c r="L94" s="11">
        <v>99323</v>
      </c>
      <c r="M94" s="68">
        <v>4554789.16</v>
      </c>
      <c r="N94" s="11">
        <v>1465495.66</v>
      </c>
      <c r="O94" s="11">
        <v>1405495.66</v>
      </c>
      <c r="P94" s="11">
        <v>60000</v>
      </c>
      <c r="Q94" s="74">
        <v>86.75</v>
      </c>
      <c r="R94" s="74">
        <v>40.7</v>
      </c>
      <c r="S94" s="74">
        <v>3.97</v>
      </c>
      <c r="T94" s="74">
        <v>0.89</v>
      </c>
      <c r="U94" s="74">
        <v>41.17</v>
      </c>
      <c r="V94" s="75">
        <v>13.24</v>
      </c>
    </row>
    <row r="95" spans="1:22" ht="12.75">
      <c r="A95" s="244">
        <v>2</v>
      </c>
      <c r="B95" s="245">
        <v>3</v>
      </c>
      <c r="C95" s="245">
        <v>2</v>
      </c>
      <c r="D95" s="16">
        <v>2</v>
      </c>
      <c r="E95" s="16">
        <v>0</v>
      </c>
      <c r="F95" s="23"/>
      <c r="G95" s="21" t="s">
        <v>325</v>
      </c>
      <c r="H95" s="91">
        <v>19437580.05</v>
      </c>
      <c r="I95" s="11">
        <v>16533871.05</v>
      </c>
      <c r="J95" s="11">
        <v>7215353.09</v>
      </c>
      <c r="K95" s="11">
        <v>1225464</v>
      </c>
      <c r="L95" s="11">
        <v>332450</v>
      </c>
      <c r="M95" s="68">
        <v>7760603.96</v>
      </c>
      <c r="N95" s="11">
        <v>2903709</v>
      </c>
      <c r="O95" s="11">
        <v>2748078</v>
      </c>
      <c r="P95" s="11">
        <v>154631</v>
      </c>
      <c r="Q95" s="74">
        <v>85.06</v>
      </c>
      <c r="R95" s="74">
        <v>37.12</v>
      </c>
      <c r="S95" s="74">
        <v>6.3</v>
      </c>
      <c r="T95" s="74">
        <v>1.71</v>
      </c>
      <c r="U95" s="74">
        <v>39.92</v>
      </c>
      <c r="V95" s="75">
        <v>14.93</v>
      </c>
    </row>
    <row r="96" spans="1:22" ht="12.75">
      <c r="A96" s="244">
        <v>2</v>
      </c>
      <c r="B96" s="245">
        <v>16</v>
      </c>
      <c r="C96" s="245">
        <v>3</v>
      </c>
      <c r="D96" s="16">
        <v>2</v>
      </c>
      <c r="E96" s="16">
        <v>0</v>
      </c>
      <c r="F96" s="23"/>
      <c r="G96" s="21" t="s">
        <v>364</v>
      </c>
      <c r="H96" s="91">
        <v>39055379.59</v>
      </c>
      <c r="I96" s="11">
        <v>20279558.49</v>
      </c>
      <c r="J96" s="11">
        <v>8884173.12</v>
      </c>
      <c r="K96" s="11">
        <v>1309107</v>
      </c>
      <c r="L96" s="11">
        <v>25000</v>
      </c>
      <c r="M96" s="68">
        <v>10061278.37</v>
      </c>
      <c r="N96" s="11">
        <v>18775821.1</v>
      </c>
      <c r="O96" s="11">
        <v>18525454.1</v>
      </c>
      <c r="P96" s="11">
        <v>175367</v>
      </c>
      <c r="Q96" s="74">
        <v>51.92</v>
      </c>
      <c r="R96" s="74">
        <v>22.74</v>
      </c>
      <c r="S96" s="74">
        <v>3.35</v>
      </c>
      <c r="T96" s="74">
        <v>0.06</v>
      </c>
      <c r="U96" s="74">
        <v>25.76</v>
      </c>
      <c r="V96" s="75">
        <v>48.07</v>
      </c>
    </row>
    <row r="97" spans="1:22" ht="12.75">
      <c r="A97" s="244">
        <v>2</v>
      </c>
      <c r="B97" s="245">
        <v>1</v>
      </c>
      <c r="C97" s="245">
        <v>3</v>
      </c>
      <c r="D97" s="16">
        <v>2</v>
      </c>
      <c r="E97" s="16">
        <v>0</v>
      </c>
      <c r="F97" s="23"/>
      <c r="G97" s="21" t="s">
        <v>365</v>
      </c>
      <c r="H97" s="91">
        <v>22617980.46</v>
      </c>
      <c r="I97" s="11">
        <v>16774257.83</v>
      </c>
      <c r="J97" s="11">
        <v>7219997.76</v>
      </c>
      <c r="K97" s="11">
        <v>897505</v>
      </c>
      <c r="L97" s="11">
        <v>424400</v>
      </c>
      <c r="M97" s="68">
        <v>8232355.07</v>
      </c>
      <c r="N97" s="11">
        <v>5843722.63</v>
      </c>
      <c r="O97" s="11">
        <v>1474926</v>
      </c>
      <c r="P97" s="11">
        <v>525000</v>
      </c>
      <c r="Q97" s="74">
        <v>74.16</v>
      </c>
      <c r="R97" s="74">
        <v>31.92</v>
      </c>
      <c r="S97" s="74">
        <v>3.96</v>
      </c>
      <c r="T97" s="74">
        <v>1.87</v>
      </c>
      <c r="U97" s="74">
        <v>36.39</v>
      </c>
      <c r="V97" s="75">
        <v>25.83</v>
      </c>
    </row>
    <row r="98" spans="1:22" ht="12.75">
      <c r="A98" s="244">
        <v>2</v>
      </c>
      <c r="B98" s="245">
        <v>6</v>
      </c>
      <c r="C98" s="245">
        <v>5</v>
      </c>
      <c r="D98" s="16">
        <v>2</v>
      </c>
      <c r="E98" s="16">
        <v>0</v>
      </c>
      <c r="F98" s="23"/>
      <c r="G98" s="21" t="s">
        <v>366</v>
      </c>
      <c r="H98" s="91">
        <v>10595300.02</v>
      </c>
      <c r="I98" s="11">
        <v>8962283.02</v>
      </c>
      <c r="J98" s="11">
        <v>3913091</v>
      </c>
      <c r="K98" s="11">
        <v>463500</v>
      </c>
      <c r="L98" s="11">
        <v>350000</v>
      </c>
      <c r="M98" s="68">
        <v>4235692.02</v>
      </c>
      <c r="N98" s="11">
        <v>1633017</v>
      </c>
      <c r="O98" s="11">
        <v>1633017</v>
      </c>
      <c r="P98" s="11">
        <v>0</v>
      </c>
      <c r="Q98" s="74">
        <v>84.58</v>
      </c>
      <c r="R98" s="74">
        <v>36.93</v>
      </c>
      <c r="S98" s="74">
        <v>4.37</v>
      </c>
      <c r="T98" s="74">
        <v>3.3</v>
      </c>
      <c r="U98" s="74">
        <v>39.97</v>
      </c>
      <c r="V98" s="75">
        <v>15.41</v>
      </c>
    </row>
    <row r="99" spans="1:22" ht="12.75">
      <c r="A99" s="244">
        <v>2</v>
      </c>
      <c r="B99" s="245">
        <v>4</v>
      </c>
      <c r="C99" s="245">
        <v>2</v>
      </c>
      <c r="D99" s="16">
        <v>2</v>
      </c>
      <c r="E99" s="16">
        <v>0</v>
      </c>
      <c r="F99" s="23"/>
      <c r="G99" s="21" t="s">
        <v>367</v>
      </c>
      <c r="H99" s="91">
        <v>11931184.02</v>
      </c>
      <c r="I99" s="11">
        <v>9491497.02</v>
      </c>
      <c r="J99" s="11">
        <v>4308802.58</v>
      </c>
      <c r="K99" s="11">
        <v>305900</v>
      </c>
      <c r="L99" s="11">
        <v>318000</v>
      </c>
      <c r="M99" s="68">
        <v>4558794.44</v>
      </c>
      <c r="N99" s="11">
        <v>2439687</v>
      </c>
      <c r="O99" s="11">
        <v>2431687</v>
      </c>
      <c r="P99" s="11">
        <v>0</v>
      </c>
      <c r="Q99" s="74">
        <v>79.55</v>
      </c>
      <c r="R99" s="74">
        <v>36.11</v>
      </c>
      <c r="S99" s="74">
        <v>2.56</v>
      </c>
      <c r="T99" s="74">
        <v>2.66</v>
      </c>
      <c r="U99" s="74">
        <v>38.2</v>
      </c>
      <c r="V99" s="75">
        <v>20.44</v>
      </c>
    </row>
    <row r="100" spans="1:22" ht="12.75">
      <c r="A100" s="244">
        <v>2</v>
      </c>
      <c r="B100" s="245">
        <v>3</v>
      </c>
      <c r="C100" s="245">
        <v>3</v>
      </c>
      <c r="D100" s="16">
        <v>2</v>
      </c>
      <c r="E100" s="16">
        <v>0</v>
      </c>
      <c r="F100" s="23"/>
      <c r="G100" s="21" t="s">
        <v>368</v>
      </c>
      <c r="H100" s="91">
        <v>27109795.69</v>
      </c>
      <c r="I100" s="11">
        <v>20068842.36</v>
      </c>
      <c r="J100" s="11">
        <v>8303629.34</v>
      </c>
      <c r="K100" s="11">
        <v>1040083</v>
      </c>
      <c r="L100" s="11">
        <v>522805</v>
      </c>
      <c r="M100" s="68">
        <v>10202325.02</v>
      </c>
      <c r="N100" s="11">
        <v>7040953.33</v>
      </c>
      <c r="O100" s="11">
        <v>6878040.33</v>
      </c>
      <c r="P100" s="11">
        <v>112913</v>
      </c>
      <c r="Q100" s="74">
        <v>74.02</v>
      </c>
      <c r="R100" s="74">
        <v>30.62</v>
      </c>
      <c r="S100" s="74">
        <v>3.83</v>
      </c>
      <c r="T100" s="74">
        <v>1.92</v>
      </c>
      <c r="U100" s="74">
        <v>37.63</v>
      </c>
      <c r="V100" s="75">
        <v>25.97</v>
      </c>
    </row>
    <row r="101" spans="1:22" ht="12.75">
      <c r="A101" s="244">
        <v>2</v>
      </c>
      <c r="B101" s="245">
        <v>6</v>
      </c>
      <c r="C101" s="245">
        <v>6</v>
      </c>
      <c r="D101" s="16">
        <v>2</v>
      </c>
      <c r="E101" s="16">
        <v>0</v>
      </c>
      <c r="F101" s="23"/>
      <c r="G101" s="21" t="s">
        <v>369</v>
      </c>
      <c r="H101" s="91">
        <v>21110337</v>
      </c>
      <c r="I101" s="11">
        <v>13837837</v>
      </c>
      <c r="J101" s="11">
        <v>5340943</v>
      </c>
      <c r="K101" s="11">
        <v>1330520</v>
      </c>
      <c r="L101" s="11">
        <v>397200</v>
      </c>
      <c r="M101" s="68">
        <v>6769174</v>
      </c>
      <c r="N101" s="11">
        <v>7272500</v>
      </c>
      <c r="O101" s="11">
        <v>7272500</v>
      </c>
      <c r="P101" s="11">
        <v>0</v>
      </c>
      <c r="Q101" s="74">
        <v>65.55</v>
      </c>
      <c r="R101" s="74">
        <v>25.3</v>
      </c>
      <c r="S101" s="74">
        <v>6.3</v>
      </c>
      <c r="T101" s="74">
        <v>1.88</v>
      </c>
      <c r="U101" s="74">
        <v>32.06</v>
      </c>
      <c r="V101" s="75">
        <v>34.44</v>
      </c>
    </row>
    <row r="102" spans="1:22" ht="12.75">
      <c r="A102" s="244">
        <v>2</v>
      </c>
      <c r="B102" s="245">
        <v>23</v>
      </c>
      <c r="C102" s="245">
        <v>3</v>
      </c>
      <c r="D102" s="16">
        <v>2</v>
      </c>
      <c r="E102" s="16">
        <v>0</v>
      </c>
      <c r="F102" s="23"/>
      <c r="G102" s="21" t="s">
        <v>370</v>
      </c>
      <c r="H102" s="91">
        <v>8663548.99</v>
      </c>
      <c r="I102" s="11">
        <v>7845188.99</v>
      </c>
      <c r="J102" s="11">
        <v>3988056.15</v>
      </c>
      <c r="K102" s="11">
        <v>187397</v>
      </c>
      <c r="L102" s="11">
        <v>118195</v>
      </c>
      <c r="M102" s="68">
        <v>3551540.84</v>
      </c>
      <c r="N102" s="11">
        <v>818360</v>
      </c>
      <c r="O102" s="11">
        <v>668360</v>
      </c>
      <c r="P102" s="11">
        <v>150000</v>
      </c>
      <c r="Q102" s="74">
        <v>90.55</v>
      </c>
      <c r="R102" s="74">
        <v>46.03</v>
      </c>
      <c r="S102" s="74">
        <v>2.16</v>
      </c>
      <c r="T102" s="74">
        <v>1.36</v>
      </c>
      <c r="U102" s="74">
        <v>40.99</v>
      </c>
      <c r="V102" s="75">
        <v>9.44</v>
      </c>
    </row>
    <row r="103" spans="1:22" ht="12.75">
      <c r="A103" s="244">
        <v>2</v>
      </c>
      <c r="B103" s="245">
        <v>24</v>
      </c>
      <c r="C103" s="245">
        <v>3</v>
      </c>
      <c r="D103" s="16">
        <v>2</v>
      </c>
      <c r="E103" s="16">
        <v>0</v>
      </c>
      <c r="F103" s="23"/>
      <c r="G103" s="21" t="s">
        <v>371</v>
      </c>
      <c r="H103" s="91">
        <v>24811053</v>
      </c>
      <c r="I103" s="11">
        <v>19731669</v>
      </c>
      <c r="J103" s="11">
        <v>8677193</v>
      </c>
      <c r="K103" s="11">
        <v>703199</v>
      </c>
      <c r="L103" s="11">
        <v>30000</v>
      </c>
      <c r="M103" s="68">
        <v>10321277</v>
      </c>
      <c r="N103" s="11">
        <v>5079384</v>
      </c>
      <c r="O103" s="11">
        <v>4290480</v>
      </c>
      <c r="P103" s="11">
        <v>691526</v>
      </c>
      <c r="Q103" s="74">
        <v>79.52</v>
      </c>
      <c r="R103" s="74">
        <v>34.97</v>
      </c>
      <c r="S103" s="74">
        <v>2.83</v>
      </c>
      <c r="T103" s="74">
        <v>0.12</v>
      </c>
      <c r="U103" s="74">
        <v>41.59</v>
      </c>
      <c r="V103" s="75">
        <v>20.47</v>
      </c>
    </row>
    <row r="104" spans="1:22" ht="12.75">
      <c r="A104" s="244">
        <v>2</v>
      </c>
      <c r="B104" s="245">
        <v>7</v>
      </c>
      <c r="C104" s="245">
        <v>2</v>
      </c>
      <c r="D104" s="16">
        <v>2</v>
      </c>
      <c r="E104" s="16">
        <v>0</v>
      </c>
      <c r="F104" s="23"/>
      <c r="G104" s="21" t="s">
        <v>328</v>
      </c>
      <c r="H104" s="91">
        <v>27399578.63</v>
      </c>
      <c r="I104" s="11">
        <v>22884085.9</v>
      </c>
      <c r="J104" s="11">
        <v>10540609.34</v>
      </c>
      <c r="K104" s="11">
        <v>1118225</v>
      </c>
      <c r="L104" s="11">
        <v>386603</v>
      </c>
      <c r="M104" s="68">
        <v>10838648.56</v>
      </c>
      <c r="N104" s="11">
        <v>4515492.73</v>
      </c>
      <c r="O104" s="11">
        <v>4429507.73</v>
      </c>
      <c r="P104" s="11">
        <v>26485</v>
      </c>
      <c r="Q104" s="74">
        <v>83.51</v>
      </c>
      <c r="R104" s="74">
        <v>38.46</v>
      </c>
      <c r="S104" s="74">
        <v>4.08</v>
      </c>
      <c r="T104" s="74">
        <v>1.41</v>
      </c>
      <c r="U104" s="74">
        <v>39.55</v>
      </c>
      <c r="V104" s="75">
        <v>16.48</v>
      </c>
    </row>
    <row r="105" spans="1:22" ht="12.75">
      <c r="A105" s="244">
        <v>2</v>
      </c>
      <c r="B105" s="245">
        <v>8</v>
      </c>
      <c r="C105" s="245">
        <v>7</v>
      </c>
      <c r="D105" s="16">
        <v>2</v>
      </c>
      <c r="E105" s="16">
        <v>0</v>
      </c>
      <c r="F105" s="23"/>
      <c r="G105" s="21" t="s">
        <v>330</v>
      </c>
      <c r="H105" s="91">
        <v>48043027.45</v>
      </c>
      <c r="I105" s="11">
        <v>39374446.45</v>
      </c>
      <c r="J105" s="11">
        <v>16579123.48</v>
      </c>
      <c r="K105" s="11">
        <v>2940000</v>
      </c>
      <c r="L105" s="11">
        <v>1700000</v>
      </c>
      <c r="M105" s="68">
        <v>18155322.97</v>
      </c>
      <c r="N105" s="11">
        <v>8668581</v>
      </c>
      <c r="O105" s="11">
        <v>8552052</v>
      </c>
      <c r="P105" s="11">
        <v>56529</v>
      </c>
      <c r="Q105" s="74">
        <v>81.95</v>
      </c>
      <c r="R105" s="74">
        <v>34.5</v>
      </c>
      <c r="S105" s="74">
        <v>6.11</v>
      </c>
      <c r="T105" s="74">
        <v>3.53</v>
      </c>
      <c r="U105" s="74">
        <v>37.78</v>
      </c>
      <c r="V105" s="75">
        <v>18.04</v>
      </c>
    </row>
    <row r="106" spans="1:22" ht="12.75">
      <c r="A106" s="244">
        <v>2</v>
      </c>
      <c r="B106" s="245">
        <v>23</v>
      </c>
      <c r="C106" s="245">
        <v>5</v>
      </c>
      <c r="D106" s="16">
        <v>2</v>
      </c>
      <c r="E106" s="16">
        <v>0</v>
      </c>
      <c r="F106" s="23"/>
      <c r="G106" s="21" t="s">
        <v>372</v>
      </c>
      <c r="H106" s="91">
        <v>105912886.19</v>
      </c>
      <c r="I106" s="11">
        <v>70155348.74</v>
      </c>
      <c r="J106" s="11">
        <v>21982328.82</v>
      </c>
      <c r="K106" s="11">
        <v>8517624</v>
      </c>
      <c r="L106" s="11">
        <v>250000</v>
      </c>
      <c r="M106" s="68">
        <v>39405395.92</v>
      </c>
      <c r="N106" s="11">
        <v>35757537.45</v>
      </c>
      <c r="O106" s="11">
        <v>34710028.45</v>
      </c>
      <c r="P106" s="11">
        <v>616509</v>
      </c>
      <c r="Q106" s="74">
        <v>66.23</v>
      </c>
      <c r="R106" s="74">
        <v>20.75</v>
      </c>
      <c r="S106" s="74">
        <v>8.04</v>
      </c>
      <c r="T106" s="74">
        <v>0.23</v>
      </c>
      <c r="U106" s="74">
        <v>37.2</v>
      </c>
      <c r="V106" s="75">
        <v>33.76</v>
      </c>
    </row>
    <row r="107" spans="1:22" ht="12.75">
      <c r="A107" s="244">
        <v>2</v>
      </c>
      <c r="B107" s="245">
        <v>17</v>
      </c>
      <c r="C107" s="245">
        <v>2</v>
      </c>
      <c r="D107" s="16">
        <v>2</v>
      </c>
      <c r="E107" s="16">
        <v>0</v>
      </c>
      <c r="F107" s="23"/>
      <c r="G107" s="21" t="s">
        <v>373</v>
      </c>
      <c r="H107" s="91">
        <v>20737352.28</v>
      </c>
      <c r="I107" s="11">
        <v>12762210.42</v>
      </c>
      <c r="J107" s="11">
        <v>5595356.53</v>
      </c>
      <c r="K107" s="11">
        <v>777118</v>
      </c>
      <c r="L107" s="11">
        <v>399100</v>
      </c>
      <c r="M107" s="68">
        <v>5990635.89</v>
      </c>
      <c r="N107" s="11">
        <v>7975141.86</v>
      </c>
      <c r="O107" s="11">
        <v>7889257.61</v>
      </c>
      <c r="P107" s="11">
        <v>0</v>
      </c>
      <c r="Q107" s="74">
        <v>61.54</v>
      </c>
      <c r="R107" s="74">
        <v>26.98</v>
      </c>
      <c r="S107" s="74">
        <v>3.74</v>
      </c>
      <c r="T107" s="74">
        <v>1.92</v>
      </c>
      <c r="U107" s="74">
        <v>28.88</v>
      </c>
      <c r="V107" s="75">
        <v>38.45</v>
      </c>
    </row>
    <row r="108" spans="1:22" ht="12.75">
      <c r="A108" s="244">
        <v>2</v>
      </c>
      <c r="B108" s="245">
        <v>18</v>
      </c>
      <c r="C108" s="245">
        <v>1</v>
      </c>
      <c r="D108" s="16">
        <v>2</v>
      </c>
      <c r="E108" s="16">
        <v>0</v>
      </c>
      <c r="F108" s="23"/>
      <c r="G108" s="21" t="s">
        <v>374</v>
      </c>
      <c r="H108" s="91">
        <v>22417068.24</v>
      </c>
      <c r="I108" s="11">
        <v>17223578.24</v>
      </c>
      <c r="J108" s="11">
        <v>7945608.2</v>
      </c>
      <c r="K108" s="11">
        <v>1183310</v>
      </c>
      <c r="L108" s="11">
        <v>625000</v>
      </c>
      <c r="M108" s="68">
        <v>7469660.04</v>
      </c>
      <c r="N108" s="11">
        <v>5193490</v>
      </c>
      <c r="O108" s="11">
        <v>5171732</v>
      </c>
      <c r="P108" s="11">
        <v>0</v>
      </c>
      <c r="Q108" s="74">
        <v>76.83</v>
      </c>
      <c r="R108" s="74">
        <v>35.44</v>
      </c>
      <c r="S108" s="74">
        <v>5.27</v>
      </c>
      <c r="T108" s="74">
        <v>2.78</v>
      </c>
      <c r="U108" s="74">
        <v>33.32</v>
      </c>
      <c r="V108" s="75">
        <v>23.16</v>
      </c>
    </row>
    <row r="109" spans="1:22" ht="12.75">
      <c r="A109" s="244">
        <v>2</v>
      </c>
      <c r="B109" s="245">
        <v>3</v>
      </c>
      <c r="C109" s="245">
        <v>4</v>
      </c>
      <c r="D109" s="16">
        <v>2</v>
      </c>
      <c r="E109" s="16">
        <v>0</v>
      </c>
      <c r="F109" s="23"/>
      <c r="G109" s="21" t="s">
        <v>375</v>
      </c>
      <c r="H109" s="91">
        <v>14055354.48</v>
      </c>
      <c r="I109" s="11">
        <v>11541384.48</v>
      </c>
      <c r="J109" s="11">
        <v>5653225.82</v>
      </c>
      <c r="K109" s="11">
        <v>504200</v>
      </c>
      <c r="L109" s="11">
        <v>228500</v>
      </c>
      <c r="M109" s="68">
        <v>5155458.66</v>
      </c>
      <c r="N109" s="11">
        <v>2513970</v>
      </c>
      <c r="O109" s="11">
        <v>2383830</v>
      </c>
      <c r="P109" s="11">
        <v>125140</v>
      </c>
      <c r="Q109" s="74">
        <v>82.11</v>
      </c>
      <c r="R109" s="74">
        <v>40.22</v>
      </c>
      <c r="S109" s="74">
        <v>3.58</v>
      </c>
      <c r="T109" s="74">
        <v>1.62</v>
      </c>
      <c r="U109" s="74">
        <v>36.67</v>
      </c>
      <c r="V109" s="75">
        <v>17.88</v>
      </c>
    </row>
    <row r="110" spans="1:22" ht="12.75">
      <c r="A110" s="244">
        <v>2</v>
      </c>
      <c r="B110" s="245">
        <v>13</v>
      </c>
      <c r="C110" s="245">
        <v>2</v>
      </c>
      <c r="D110" s="16">
        <v>2</v>
      </c>
      <c r="E110" s="16">
        <v>0</v>
      </c>
      <c r="F110" s="23"/>
      <c r="G110" s="21" t="s">
        <v>376</v>
      </c>
      <c r="H110" s="91">
        <v>39875546</v>
      </c>
      <c r="I110" s="11">
        <v>21456420</v>
      </c>
      <c r="J110" s="11">
        <v>9569742</v>
      </c>
      <c r="K110" s="11">
        <v>1418030</v>
      </c>
      <c r="L110" s="11">
        <v>1170906</v>
      </c>
      <c r="M110" s="68">
        <v>9297742</v>
      </c>
      <c r="N110" s="11">
        <v>18419126</v>
      </c>
      <c r="O110" s="11">
        <v>18419126</v>
      </c>
      <c r="P110" s="11">
        <v>0</v>
      </c>
      <c r="Q110" s="74">
        <v>53.8</v>
      </c>
      <c r="R110" s="74">
        <v>23.99</v>
      </c>
      <c r="S110" s="74">
        <v>3.55</v>
      </c>
      <c r="T110" s="74">
        <v>2.93</v>
      </c>
      <c r="U110" s="74">
        <v>23.31</v>
      </c>
      <c r="V110" s="75">
        <v>46.19</v>
      </c>
    </row>
    <row r="111" spans="1:22" ht="12.75">
      <c r="A111" s="244">
        <v>2</v>
      </c>
      <c r="B111" s="245">
        <v>9</v>
      </c>
      <c r="C111" s="245">
        <v>3</v>
      </c>
      <c r="D111" s="16">
        <v>2</v>
      </c>
      <c r="E111" s="16">
        <v>0</v>
      </c>
      <c r="F111" s="23"/>
      <c r="G111" s="21" t="s">
        <v>377</v>
      </c>
      <c r="H111" s="91">
        <v>16060251.51</v>
      </c>
      <c r="I111" s="11">
        <v>9087789.69</v>
      </c>
      <c r="J111" s="11">
        <v>4032946.74</v>
      </c>
      <c r="K111" s="11">
        <v>243500</v>
      </c>
      <c r="L111" s="11">
        <v>80712</v>
      </c>
      <c r="M111" s="68">
        <v>4730630.95</v>
      </c>
      <c r="N111" s="11">
        <v>6972461.82</v>
      </c>
      <c r="O111" s="11">
        <v>6922461.82</v>
      </c>
      <c r="P111" s="11">
        <v>50000</v>
      </c>
      <c r="Q111" s="74">
        <v>56.58</v>
      </c>
      <c r="R111" s="74">
        <v>25.11</v>
      </c>
      <c r="S111" s="74">
        <v>1.51</v>
      </c>
      <c r="T111" s="74">
        <v>0.5</v>
      </c>
      <c r="U111" s="74">
        <v>29.45</v>
      </c>
      <c r="V111" s="75">
        <v>43.41</v>
      </c>
    </row>
    <row r="112" spans="1:22" ht="12.75">
      <c r="A112" s="244">
        <v>2</v>
      </c>
      <c r="B112" s="245">
        <v>9</v>
      </c>
      <c r="C112" s="245">
        <v>4</v>
      </c>
      <c r="D112" s="16">
        <v>2</v>
      </c>
      <c r="E112" s="16">
        <v>0</v>
      </c>
      <c r="F112" s="23"/>
      <c r="G112" s="21" t="s">
        <v>378</v>
      </c>
      <c r="H112" s="91">
        <v>23210387.93</v>
      </c>
      <c r="I112" s="11">
        <v>16123879.93</v>
      </c>
      <c r="J112" s="11">
        <v>6743479.38</v>
      </c>
      <c r="K112" s="11">
        <v>1682500</v>
      </c>
      <c r="L112" s="11">
        <v>500000</v>
      </c>
      <c r="M112" s="68">
        <v>7197900.55</v>
      </c>
      <c r="N112" s="11">
        <v>7086508</v>
      </c>
      <c r="O112" s="11">
        <v>7081508</v>
      </c>
      <c r="P112" s="11">
        <v>5000</v>
      </c>
      <c r="Q112" s="74">
        <v>69.46</v>
      </c>
      <c r="R112" s="74">
        <v>29.05</v>
      </c>
      <c r="S112" s="74">
        <v>7.24</v>
      </c>
      <c r="T112" s="74">
        <v>2.15</v>
      </c>
      <c r="U112" s="74">
        <v>31.01</v>
      </c>
      <c r="V112" s="75">
        <v>30.53</v>
      </c>
    </row>
    <row r="113" spans="1:22" ht="12.75">
      <c r="A113" s="244">
        <v>2</v>
      </c>
      <c r="B113" s="245">
        <v>9</v>
      </c>
      <c r="C113" s="245">
        <v>5</v>
      </c>
      <c r="D113" s="16">
        <v>2</v>
      </c>
      <c r="E113" s="16">
        <v>0</v>
      </c>
      <c r="F113" s="23"/>
      <c r="G113" s="21" t="s">
        <v>379</v>
      </c>
      <c r="H113" s="91">
        <v>18258767.47</v>
      </c>
      <c r="I113" s="11">
        <v>16045633.47</v>
      </c>
      <c r="J113" s="11">
        <v>6077477.31</v>
      </c>
      <c r="K113" s="11">
        <v>1657543</v>
      </c>
      <c r="L113" s="11">
        <v>309997</v>
      </c>
      <c r="M113" s="68">
        <v>8000616.16</v>
      </c>
      <c r="N113" s="11">
        <v>2213134</v>
      </c>
      <c r="O113" s="11">
        <v>2069844</v>
      </c>
      <c r="P113" s="11">
        <v>0</v>
      </c>
      <c r="Q113" s="74">
        <v>87.87</v>
      </c>
      <c r="R113" s="74">
        <v>33.28</v>
      </c>
      <c r="S113" s="74">
        <v>9.07</v>
      </c>
      <c r="T113" s="74">
        <v>1.69</v>
      </c>
      <c r="U113" s="74">
        <v>43.81</v>
      </c>
      <c r="V113" s="75">
        <v>12.12</v>
      </c>
    </row>
    <row r="114" spans="1:22" ht="12.75">
      <c r="A114" s="244">
        <v>2</v>
      </c>
      <c r="B114" s="245">
        <v>8</v>
      </c>
      <c r="C114" s="245">
        <v>9</v>
      </c>
      <c r="D114" s="16">
        <v>2</v>
      </c>
      <c r="E114" s="16">
        <v>0</v>
      </c>
      <c r="F114" s="23"/>
      <c r="G114" s="21" t="s">
        <v>380</v>
      </c>
      <c r="H114" s="91">
        <v>11284404.68</v>
      </c>
      <c r="I114" s="11">
        <v>6154226.68</v>
      </c>
      <c r="J114" s="11">
        <v>3173398.14</v>
      </c>
      <c r="K114" s="11">
        <v>197600</v>
      </c>
      <c r="L114" s="11">
        <v>259900</v>
      </c>
      <c r="M114" s="68">
        <v>2523328.54</v>
      </c>
      <c r="N114" s="11">
        <v>5130178</v>
      </c>
      <c r="O114" s="11">
        <v>4960881</v>
      </c>
      <c r="P114" s="11">
        <v>0</v>
      </c>
      <c r="Q114" s="74">
        <v>54.53</v>
      </c>
      <c r="R114" s="74">
        <v>28.12</v>
      </c>
      <c r="S114" s="74">
        <v>1.75</v>
      </c>
      <c r="T114" s="74">
        <v>2.3</v>
      </c>
      <c r="U114" s="74">
        <v>22.36</v>
      </c>
      <c r="V114" s="75">
        <v>45.46</v>
      </c>
    </row>
    <row r="115" spans="1:22" ht="12.75">
      <c r="A115" s="244">
        <v>2</v>
      </c>
      <c r="B115" s="245">
        <v>10</v>
      </c>
      <c r="C115" s="245">
        <v>4</v>
      </c>
      <c r="D115" s="16">
        <v>2</v>
      </c>
      <c r="E115" s="16">
        <v>0</v>
      </c>
      <c r="F115" s="23"/>
      <c r="G115" s="21" t="s">
        <v>333</v>
      </c>
      <c r="H115" s="91">
        <v>20264128</v>
      </c>
      <c r="I115" s="11">
        <v>16033947</v>
      </c>
      <c r="J115" s="11">
        <v>7827687</v>
      </c>
      <c r="K115" s="11">
        <v>782365</v>
      </c>
      <c r="L115" s="11">
        <v>209215</v>
      </c>
      <c r="M115" s="68">
        <v>7214680</v>
      </c>
      <c r="N115" s="11">
        <v>4230181</v>
      </c>
      <c r="O115" s="11">
        <v>3375181</v>
      </c>
      <c r="P115" s="11">
        <v>850000</v>
      </c>
      <c r="Q115" s="74">
        <v>79.12</v>
      </c>
      <c r="R115" s="74">
        <v>38.62</v>
      </c>
      <c r="S115" s="74">
        <v>3.86</v>
      </c>
      <c r="T115" s="74">
        <v>1.03</v>
      </c>
      <c r="U115" s="74">
        <v>35.6</v>
      </c>
      <c r="V115" s="75">
        <v>20.87</v>
      </c>
    </row>
    <row r="116" spans="1:22" ht="12.75">
      <c r="A116" s="244">
        <v>2</v>
      </c>
      <c r="B116" s="245">
        <v>11</v>
      </c>
      <c r="C116" s="245">
        <v>2</v>
      </c>
      <c r="D116" s="16">
        <v>2</v>
      </c>
      <c r="E116" s="16">
        <v>0</v>
      </c>
      <c r="F116" s="23"/>
      <c r="G116" s="21" t="s">
        <v>334</v>
      </c>
      <c r="H116" s="91">
        <v>47861764.17</v>
      </c>
      <c r="I116" s="11">
        <v>41846899.88</v>
      </c>
      <c r="J116" s="11">
        <v>15740109.27</v>
      </c>
      <c r="K116" s="11">
        <v>7054687.34</v>
      </c>
      <c r="L116" s="11">
        <v>431100</v>
      </c>
      <c r="M116" s="68">
        <v>18621003.27</v>
      </c>
      <c r="N116" s="11">
        <v>6014864.29</v>
      </c>
      <c r="O116" s="11">
        <v>4782871.79</v>
      </c>
      <c r="P116" s="11">
        <v>315000</v>
      </c>
      <c r="Q116" s="74">
        <v>87.43</v>
      </c>
      <c r="R116" s="74">
        <v>32.88</v>
      </c>
      <c r="S116" s="74">
        <v>14.73</v>
      </c>
      <c r="T116" s="74">
        <v>0.9</v>
      </c>
      <c r="U116" s="74">
        <v>38.9</v>
      </c>
      <c r="V116" s="75">
        <v>12.56</v>
      </c>
    </row>
    <row r="117" spans="1:22" ht="12.75">
      <c r="A117" s="244">
        <v>2</v>
      </c>
      <c r="B117" s="245">
        <v>2</v>
      </c>
      <c r="C117" s="245">
        <v>6</v>
      </c>
      <c r="D117" s="16">
        <v>2</v>
      </c>
      <c r="E117" s="16">
        <v>0</v>
      </c>
      <c r="F117" s="23"/>
      <c r="G117" s="21" t="s">
        <v>381</v>
      </c>
      <c r="H117" s="91">
        <v>28742415.08</v>
      </c>
      <c r="I117" s="11">
        <v>17907442.88</v>
      </c>
      <c r="J117" s="11">
        <v>8855590.83</v>
      </c>
      <c r="K117" s="11">
        <v>1222958</v>
      </c>
      <c r="L117" s="11">
        <v>301492.32</v>
      </c>
      <c r="M117" s="68">
        <v>7527401.73</v>
      </c>
      <c r="N117" s="11">
        <v>10834972.2</v>
      </c>
      <c r="O117" s="11">
        <v>10004972.2</v>
      </c>
      <c r="P117" s="11">
        <v>700000</v>
      </c>
      <c r="Q117" s="74">
        <v>62.3</v>
      </c>
      <c r="R117" s="74">
        <v>30.81</v>
      </c>
      <c r="S117" s="74">
        <v>4.25</v>
      </c>
      <c r="T117" s="74">
        <v>1.04</v>
      </c>
      <c r="U117" s="74">
        <v>26.18</v>
      </c>
      <c r="V117" s="75">
        <v>37.69</v>
      </c>
    </row>
    <row r="118" spans="1:22" ht="12.75">
      <c r="A118" s="244">
        <v>2</v>
      </c>
      <c r="B118" s="245">
        <v>18</v>
      </c>
      <c r="C118" s="245">
        <v>2</v>
      </c>
      <c r="D118" s="16">
        <v>2</v>
      </c>
      <c r="E118" s="16">
        <v>0</v>
      </c>
      <c r="F118" s="23"/>
      <c r="G118" s="21" t="s">
        <v>382</v>
      </c>
      <c r="H118" s="91">
        <v>20055106.88</v>
      </c>
      <c r="I118" s="11">
        <v>12519441.88</v>
      </c>
      <c r="J118" s="11">
        <v>5903766.2</v>
      </c>
      <c r="K118" s="11">
        <v>733748</v>
      </c>
      <c r="L118" s="11">
        <v>280000</v>
      </c>
      <c r="M118" s="68">
        <v>5601927.68</v>
      </c>
      <c r="N118" s="11">
        <v>7535665</v>
      </c>
      <c r="O118" s="11">
        <v>7530665</v>
      </c>
      <c r="P118" s="11">
        <v>0</v>
      </c>
      <c r="Q118" s="74">
        <v>62.42</v>
      </c>
      <c r="R118" s="74">
        <v>29.43</v>
      </c>
      <c r="S118" s="74">
        <v>3.65</v>
      </c>
      <c r="T118" s="74">
        <v>1.39</v>
      </c>
      <c r="U118" s="74">
        <v>27.93</v>
      </c>
      <c r="V118" s="75">
        <v>37.57</v>
      </c>
    </row>
    <row r="119" spans="1:22" ht="12.75">
      <c r="A119" s="244">
        <v>2</v>
      </c>
      <c r="B119" s="245">
        <v>19</v>
      </c>
      <c r="C119" s="245">
        <v>5</v>
      </c>
      <c r="D119" s="16">
        <v>2</v>
      </c>
      <c r="E119" s="16">
        <v>0</v>
      </c>
      <c r="F119" s="23"/>
      <c r="G119" s="21" t="s">
        <v>383</v>
      </c>
      <c r="H119" s="91">
        <v>22527967.9</v>
      </c>
      <c r="I119" s="11">
        <v>15069504.9</v>
      </c>
      <c r="J119" s="11">
        <v>6636609.31</v>
      </c>
      <c r="K119" s="11">
        <v>1276569.3</v>
      </c>
      <c r="L119" s="11">
        <v>1022766</v>
      </c>
      <c r="M119" s="68">
        <v>6133560.29</v>
      </c>
      <c r="N119" s="11">
        <v>7458463</v>
      </c>
      <c r="O119" s="11">
        <v>4358463</v>
      </c>
      <c r="P119" s="11">
        <v>900000</v>
      </c>
      <c r="Q119" s="74">
        <v>66.89</v>
      </c>
      <c r="R119" s="74">
        <v>29.45</v>
      </c>
      <c r="S119" s="74">
        <v>5.66</v>
      </c>
      <c r="T119" s="74">
        <v>4.53</v>
      </c>
      <c r="U119" s="74">
        <v>27.22</v>
      </c>
      <c r="V119" s="75">
        <v>33.1</v>
      </c>
    </row>
    <row r="120" spans="1:22" ht="12.75">
      <c r="A120" s="244">
        <v>2</v>
      </c>
      <c r="B120" s="245">
        <v>7</v>
      </c>
      <c r="C120" s="245">
        <v>4</v>
      </c>
      <c r="D120" s="16">
        <v>2</v>
      </c>
      <c r="E120" s="16">
        <v>0</v>
      </c>
      <c r="F120" s="23"/>
      <c r="G120" s="21" t="s">
        <v>384</v>
      </c>
      <c r="H120" s="91">
        <v>13468299.15</v>
      </c>
      <c r="I120" s="11">
        <v>11911467.15</v>
      </c>
      <c r="J120" s="11">
        <v>5758163</v>
      </c>
      <c r="K120" s="11">
        <v>94000</v>
      </c>
      <c r="L120" s="11">
        <v>365650</v>
      </c>
      <c r="M120" s="68">
        <v>5693654.15</v>
      </c>
      <c r="N120" s="11">
        <v>1556832</v>
      </c>
      <c r="O120" s="11">
        <v>1498332</v>
      </c>
      <c r="P120" s="11">
        <v>0</v>
      </c>
      <c r="Q120" s="74">
        <v>88.44</v>
      </c>
      <c r="R120" s="74">
        <v>42.75</v>
      </c>
      <c r="S120" s="74">
        <v>0.69</v>
      </c>
      <c r="T120" s="74">
        <v>2.71</v>
      </c>
      <c r="U120" s="74">
        <v>42.27</v>
      </c>
      <c r="V120" s="75">
        <v>11.55</v>
      </c>
    </row>
    <row r="121" spans="1:22" ht="12.75">
      <c r="A121" s="244">
        <v>2</v>
      </c>
      <c r="B121" s="245">
        <v>5</v>
      </c>
      <c r="C121" s="245">
        <v>3</v>
      </c>
      <c r="D121" s="16">
        <v>2</v>
      </c>
      <c r="E121" s="16">
        <v>0</v>
      </c>
      <c r="F121" s="23"/>
      <c r="G121" s="21" t="s">
        <v>385</v>
      </c>
      <c r="H121" s="91">
        <v>17223281.49</v>
      </c>
      <c r="I121" s="11">
        <v>12382740.93</v>
      </c>
      <c r="J121" s="11">
        <v>5585182.85</v>
      </c>
      <c r="K121" s="11">
        <v>319401</v>
      </c>
      <c r="L121" s="11">
        <v>465000</v>
      </c>
      <c r="M121" s="68">
        <v>6013157.08</v>
      </c>
      <c r="N121" s="11">
        <v>4840540.56</v>
      </c>
      <c r="O121" s="11">
        <v>4597985.56</v>
      </c>
      <c r="P121" s="11">
        <v>11055</v>
      </c>
      <c r="Q121" s="74">
        <v>71.89</v>
      </c>
      <c r="R121" s="74">
        <v>32.42</v>
      </c>
      <c r="S121" s="74">
        <v>1.85</v>
      </c>
      <c r="T121" s="74">
        <v>2.69</v>
      </c>
      <c r="U121" s="74">
        <v>34.91</v>
      </c>
      <c r="V121" s="75">
        <v>28.1</v>
      </c>
    </row>
    <row r="122" spans="1:22" ht="12.75">
      <c r="A122" s="244">
        <v>2</v>
      </c>
      <c r="B122" s="245">
        <v>23</v>
      </c>
      <c r="C122" s="245">
        <v>6</v>
      </c>
      <c r="D122" s="16">
        <v>2</v>
      </c>
      <c r="E122" s="16">
        <v>0</v>
      </c>
      <c r="F122" s="23"/>
      <c r="G122" s="21" t="s">
        <v>386</v>
      </c>
      <c r="H122" s="91">
        <v>15235577.22</v>
      </c>
      <c r="I122" s="11">
        <v>10985695.38</v>
      </c>
      <c r="J122" s="11">
        <v>5267760.73</v>
      </c>
      <c r="K122" s="11">
        <v>941655</v>
      </c>
      <c r="L122" s="11">
        <v>70000</v>
      </c>
      <c r="M122" s="68">
        <v>4706279.65</v>
      </c>
      <c r="N122" s="11">
        <v>4249881.84</v>
      </c>
      <c r="O122" s="11">
        <v>3569514.84</v>
      </c>
      <c r="P122" s="11">
        <v>10367</v>
      </c>
      <c r="Q122" s="74">
        <v>72.1</v>
      </c>
      <c r="R122" s="74">
        <v>34.57</v>
      </c>
      <c r="S122" s="74">
        <v>6.18</v>
      </c>
      <c r="T122" s="74">
        <v>0.45</v>
      </c>
      <c r="U122" s="74">
        <v>30.89</v>
      </c>
      <c r="V122" s="75">
        <v>27.89</v>
      </c>
    </row>
    <row r="123" spans="1:22" ht="12.75">
      <c r="A123" s="244">
        <v>2</v>
      </c>
      <c r="B123" s="245">
        <v>18</v>
      </c>
      <c r="C123" s="245">
        <v>3</v>
      </c>
      <c r="D123" s="16">
        <v>2</v>
      </c>
      <c r="E123" s="16">
        <v>0</v>
      </c>
      <c r="F123" s="23"/>
      <c r="G123" s="21" t="s">
        <v>387</v>
      </c>
      <c r="H123" s="91">
        <v>53009006</v>
      </c>
      <c r="I123" s="11">
        <v>38007955.88</v>
      </c>
      <c r="J123" s="11">
        <v>14291448.09</v>
      </c>
      <c r="K123" s="11">
        <v>5042682.9</v>
      </c>
      <c r="L123" s="11">
        <v>822120</v>
      </c>
      <c r="M123" s="68">
        <v>17851704.89</v>
      </c>
      <c r="N123" s="11">
        <v>15001050.12</v>
      </c>
      <c r="O123" s="11">
        <v>11506119.12</v>
      </c>
      <c r="P123" s="11">
        <v>914431</v>
      </c>
      <c r="Q123" s="74">
        <v>71.7</v>
      </c>
      <c r="R123" s="74">
        <v>26.96</v>
      </c>
      <c r="S123" s="74">
        <v>9.51</v>
      </c>
      <c r="T123" s="74">
        <v>1.55</v>
      </c>
      <c r="U123" s="74">
        <v>33.67</v>
      </c>
      <c r="V123" s="75">
        <v>28.29</v>
      </c>
    </row>
    <row r="124" spans="1:22" ht="12.75">
      <c r="A124" s="244">
        <v>2</v>
      </c>
      <c r="B124" s="245">
        <v>9</v>
      </c>
      <c r="C124" s="245">
        <v>6</v>
      </c>
      <c r="D124" s="16">
        <v>2</v>
      </c>
      <c r="E124" s="16">
        <v>0</v>
      </c>
      <c r="F124" s="23"/>
      <c r="G124" s="21" t="s">
        <v>388</v>
      </c>
      <c r="H124" s="91">
        <v>17620458.86</v>
      </c>
      <c r="I124" s="11">
        <v>14301228.68</v>
      </c>
      <c r="J124" s="11">
        <v>5690373.97</v>
      </c>
      <c r="K124" s="11">
        <v>1901876.4</v>
      </c>
      <c r="L124" s="11">
        <v>448100</v>
      </c>
      <c r="M124" s="68">
        <v>6260878.31</v>
      </c>
      <c r="N124" s="11">
        <v>3319230.18</v>
      </c>
      <c r="O124" s="11">
        <v>2783365</v>
      </c>
      <c r="P124" s="11">
        <v>0</v>
      </c>
      <c r="Q124" s="74">
        <v>81.16</v>
      </c>
      <c r="R124" s="74">
        <v>32.29</v>
      </c>
      <c r="S124" s="74">
        <v>10.79</v>
      </c>
      <c r="T124" s="74">
        <v>2.54</v>
      </c>
      <c r="U124" s="74">
        <v>35.53</v>
      </c>
      <c r="V124" s="75">
        <v>18.83</v>
      </c>
    </row>
    <row r="125" spans="1:22" ht="12.75">
      <c r="A125" s="244">
        <v>2</v>
      </c>
      <c r="B125" s="245">
        <v>5</v>
      </c>
      <c r="C125" s="245">
        <v>4</v>
      </c>
      <c r="D125" s="16">
        <v>2</v>
      </c>
      <c r="E125" s="16">
        <v>0</v>
      </c>
      <c r="F125" s="23"/>
      <c r="G125" s="21" t="s">
        <v>389</v>
      </c>
      <c r="H125" s="91">
        <v>14423384</v>
      </c>
      <c r="I125" s="11">
        <v>10692734</v>
      </c>
      <c r="J125" s="11">
        <v>4896742</v>
      </c>
      <c r="K125" s="11">
        <v>487100</v>
      </c>
      <c r="L125" s="11">
        <v>435500</v>
      </c>
      <c r="M125" s="68">
        <v>4873392</v>
      </c>
      <c r="N125" s="11">
        <v>3730650</v>
      </c>
      <c r="O125" s="11">
        <v>3633150</v>
      </c>
      <c r="P125" s="11">
        <v>0</v>
      </c>
      <c r="Q125" s="74">
        <v>74.13</v>
      </c>
      <c r="R125" s="74">
        <v>33.95</v>
      </c>
      <c r="S125" s="74">
        <v>3.37</v>
      </c>
      <c r="T125" s="74">
        <v>3.01</v>
      </c>
      <c r="U125" s="74">
        <v>33.78</v>
      </c>
      <c r="V125" s="75">
        <v>25.86</v>
      </c>
    </row>
    <row r="126" spans="1:22" ht="12.75">
      <c r="A126" s="244">
        <v>2</v>
      </c>
      <c r="B126" s="245">
        <v>6</v>
      </c>
      <c r="C126" s="245">
        <v>7</v>
      </c>
      <c r="D126" s="16">
        <v>2</v>
      </c>
      <c r="E126" s="16">
        <v>0</v>
      </c>
      <c r="F126" s="23"/>
      <c r="G126" s="21" t="s">
        <v>390</v>
      </c>
      <c r="H126" s="91">
        <v>32380151</v>
      </c>
      <c r="I126" s="11">
        <v>27237045</v>
      </c>
      <c r="J126" s="11">
        <v>11056838</v>
      </c>
      <c r="K126" s="11">
        <v>1467000</v>
      </c>
      <c r="L126" s="11">
        <v>511300</v>
      </c>
      <c r="M126" s="68">
        <v>14201907</v>
      </c>
      <c r="N126" s="11">
        <v>5143106</v>
      </c>
      <c r="O126" s="11">
        <v>5143106</v>
      </c>
      <c r="P126" s="11">
        <v>0</v>
      </c>
      <c r="Q126" s="74">
        <v>84.11</v>
      </c>
      <c r="R126" s="74">
        <v>34.14</v>
      </c>
      <c r="S126" s="74">
        <v>4.53</v>
      </c>
      <c r="T126" s="74">
        <v>1.57</v>
      </c>
      <c r="U126" s="74">
        <v>43.85</v>
      </c>
      <c r="V126" s="75">
        <v>15.88</v>
      </c>
    </row>
    <row r="127" spans="1:22" ht="12.75">
      <c r="A127" s="244">
        <v>2</v>
      </c>
      <c r="B127" s="245">
        <v>4</v>
      </c>
      <c r="C127" s="245">
        <v>3</v>
      </c>
      <c r="D127" s="16">
        <v>2</v>
      </c>
      <c r="E127" s="16">
        <v>0</v>
      </c>
      <c r="F127" s="23"/>
      <c r="G127" s="21" t="s">
        <v>391</v>
      </c>
      <c r="H127" s="91">
        <v>15096619.19</v>
      </c>
      <c r="I127" s="11">
        <v>13845834.19</v>
      </c>
      <c r="J127" s="11">
        <v>6656803.27</v>
      </c>
      <c r="K127" s="11">
        <v>612398</v>
      </c>
      <c r="L127" s="11">
        <v>262700</v>
      </c>
      <c r="M127" s="68">
        <v>6313932.92</v>
      </c>
      <c r="N127" s="11">
        <v>1250785</v>
      </c>
      <c r="O127" s="11">
        <v>1250785</v>
      </c>
      <c r="P127" s="11">
        <v>0</v>
      </c>
      <c r="Q127" s="74">
        <v>91.71</v>
      </c>
      <c r="R127" s="74">
        <v>44.09</v>
      </c>
      <c r="S127" s="74">
        <v>4.05</v>
      </c>
      <c r="T127" s="74">
        <v>1.74</v>
      </c>
      <c r="U127" s="74">
        <v>41.82</v>
      </c>
      <c r="V127" s="75">
        <v>8.28</v>
      </c>
    </row>
    <row r="128" spans="1:22" ht="12.75">
      <c r="A128" s="244">
        <v>2</v>
      </c>
      <c r="B128" s="245">
        <v>8</v>
      </c>
      <c r="C128" s="245">
        <v>11</v>
      </c>
      <c r="D128" s="16">
        <v>2</v>
      </c>
      <c r="E128" s="16">
        <v>0</v>
      </c>
      <c r="F128" s="23"/>
      <c r="G128" s="21" t="s">
        <v>335</v>
      </c>
      <c r="H128" s="91">
        <v>34722701.25</v>
      </c>
      <c r="I128" s="11">
        <v>28299863.77</v>
      </c>
      <c r="J128" s="11">
        <v>14541783.64</v>
      </c>
      <c r="K128" s="11">
        <v>1210620</v>
      </c>
      <c r="L128" s="11">
        <v>952445</v>
      </c>
      <c r="M128" s="68">
        <v>11595015.13</v>
      </c>
      <c r="N128" s="11">
        <v>6422837.48</v>
      </c>
      <c r="O128" s="11">
        <v>5895758.98</v>
      </c>
      <c r="P128" s="11">
        <v>319628.5</v>
      </c>
      <c r="Q128" s="74">
        <v>81.5</v>
      </c>
      <c r="R128" s="74">
        <v>41.87</v>
      </c>
      <c r="S128" s="74">
        <v>3.48</v>
      </c>
      <c r="T128" s="74">
        <v>2.74</v>
      </c>
      <c r="U128" s="74">
        <v>33.39</v>
      </c>
      <c r="V128" s="75">
        <v>18.49</v>
      </c>
    </row>
    <row r="129" spans="1:22" ht="12.75">
      <c r="A129" s="244">
        <v>2</v>
      </c>
      <c r="B129" s="245">
        <v>14</v>
      </c>
      <c r="C129" s="245">
        <v>6</v>
      </c>
      <c r="D129" s="16">
        <v>2</v>
      </c>
      <c r="E129" s="16">
        <v>0</v>
      </c>
      <c r="F129" s="23"/>
      <c r="G129" s="21" t="s">
        <v>336</v>
      </c>
      <c r="H129" s="91">
        <v>36028839.21</v>
      </c>
      <c r="I129" s="11">
        <v>28796340.58</v>
      </c>
      <c r="J129" s="11">
        <v>12251579.91</v>
      </c>
      <c r="K129" s="11">
        <v>2964150</v>
      </c>
      <c r="L129" s="11">
        <v>790768</v>
      </c>
      <c r="M129" s="68">
        <v>12789842.67</v>
      </c>
      <c r="N129" s="11">
        <v>7232498.63</v>
      </c>
      <c r="O129" s="11">
        <v>5952498.63</v>
      </c>
      <c r="P129" s="11">
        <v>50000</v>
      </c>
      <c r="Q129" s="74">
        <v>79.92</v>
      </c>
      <c r="R129" s="74">
        <v>34</v>
      </c>
      <c r="S129" s="74">
        <v>8.22</v>
      </c>
      <c r="T129" s="74">
        <v>2.19</v>
      </c>
      <c r="U129" s="74">
        <v>35.49</v>
      </c>
      <c r="V129" s="75">
        <v>20.07</v>
      </c>
    </row>
    <row r="130" spans="1:22" ht="12.75">
      <c r="A130" s="244">
        <v>2</v>
      </c>
      <c r="B130" s="245">
        <v>15</v>
      </c>
      <c r="C130" s="245">
        <v>4</v>
      </c>
      <c r="D130" s="16">
        <v>2</v>
      </c>
      <c r="E130" s="16">
        <v>0</v>
      </c>
      <c r="F130" s="23"/>
      <c r="G130" s="21" t="s">
        <v>337</v>
      </c>
      <c r="H130" s="91">
        <v>59982644.97</v>
      </c>
      <c r="I130" s="11">
        <v>39059420.9</v>
      </c>
      <c r="J130" s="11">
        <v>16435209.53</v>
      </c>
      <c r="K130" s="11">
        <v>3908775</v>
      </c>
      <c r="L130" s="11">
        <v>1115465</v>
      </c>
      <c r="M130" s="68">
        <v>17599971.37</v>
      </c>
      <c r="N130" s="11">
        <v>20923224.07</v>
      </c>
      <c r="O130" s="11">
        <v>20883224.07</v>
      </c>
      <c r="P130" s="11">
        <v>40000</v>
      </c>
      <c r="Q130" s="74">
        <v>65.11</v>
      </c>
      <c r="R130" s="74">
        <v>27.39</v>
      </c>
      <c r="S130" s="74">
        <v>6.51</v>
      </c>
      <c r="T130" s="74">
        <v>1.85</v>
      </c>
      <c r="U130" s="74">
        <v>29.34</v>
      </c>
      <c r="V130" s="75">
        <v>34.88</v>
      </c>
    </row>
    <row r="131" spans="1:22" ht="12.75">
      <c r="A131" s="244">
        <v>2</v>
      </c>
      <c r="B131" s="245">
        <v>1</v>
      </c>
      <c r="C131" s="245">
        <v>5</v>
      </c>
      <c r="D131" s="16">
        <v>2</v>
      </c>
      <c r="E131" s="16">
        <v>0</v>
      </c>
      <c r="F131" s="23"/>
      <c r="G131" s="21" t="s">
        <v>392</v>
      </c>
      <c r="H131" s="91">
        <v>25156929.64</v>
      </c>
      <c r="I131" s="11">
        <v>20997794.57</v>
      </c>
      <c r="J131" s="11">
        <v>9296205.56</v>
      </c>
      <c r="K131" s="11">
        <v>1196597</v>
      </c>
      <c r="L131" s="11">
        <v>239620</v>
      </c>
      <c r="M131" s="68">
        <v>10265372.01</v>
      </c>
      <c r="N131" s="11">
        <v>4159135.07</v>
      </c>
      <c r="O131" s="11">
        <v>3791284.07</v>
      </c>
      <c r="P131" s="11">
        <v>222851</v>
      </c>
      <c r="Q131" s="74">
        <v>83.46</v>
      </c>
      <c r="R131" s="74">
        <v>36.95</v>
      </c>
      <c r="S131" s="74">
        <v>4.75</v>
      </c>
      <c r="T131" s="74">
        <v>0.95</v>
      </c>
      <c r="U131" s="74">
        <v>40.8</v>
      </c>
      <c r="V131" s="75">
        <v>16.53</v>
      </c>
    </row>
    <row r="132" spans="1:22" ht="12.75">
      <c r="A132" s="244">
        <v>2</v>
      </c>
      <c r="B132" s="245">
        <v>5</v>
      </c>
      <c r="C132" s="245">
        <v>5</v>
      </c>
      <c r="D132" s="16">
        <v>2</v>
      </c>
      <c r="E132" s="16">
        <v>0</v>
      </c>
      <c r="F132" s="23"/>
      <c r="G132" s="21" t="s">
        <v>393</v>
      </c>
      <c r="H132" s="91">
        <v>11504803.72</v>
      </c>
      <c r="I132" s="11">
        <v>9364355.72</v>
      </c>
      <c r="J132" s="11">
        <v>5034979</v>
      </c>
      <c r="K132" s="11">
        <v>355962</v>
      </c>
      <c r="L132" s="11">
        <v>190000</v>
      </c>
      <c r="M132" s="68">
        <v>3783414.72</v>
      </c>
      <c r="N132" s="11">
        <v>2140448</v>
      </c>
      <c r="O132" s="11">
        <v>2025948</v>
      </c>
      <c r="P132" s="11">
        <v>22000</v>
      </c>
      <c r="Q132" s="74">
        <v>81.39</v>
      </c>
      <c r="R132" s="74">
        <v>43.76</v>
      </c>
      <c r="S132" s="74">
        <v>3.09</v>
      </c>
      <c r="T132" s="74">
        <v>1.65</v>
      </c>
      <c r="U132" s="74">
        <v>32.88</v>
      </c>
      <c r="V132" s="75">
        <v>18.6</v>
      </c>
    </row>
    <row r="133" spans="1:22" ht="12.75">
      <c r="A133" s="244">
        <v>2</v>
      </c>
      <c r="B133" s="245">
        <v>3</v>
      </c>
      <c r="C133" s="245">
        <v>5</v>
      </c>
      <c r="D133" s="16">
        <v>2</v>
      </c>
      <c r="E133" s="16">
        <v>0</v>
      </c>
      <c r="F133" s="23"/>
      <c r="G133" s="21" t="s">
        <v>394</v>
      </c>
      <c r="H133" s="91">
        <v>10169559.57</v>
      </c>
      <c r="I133" s="11">
        <v>7516459.57</v>
      </c>
      <c r="J133" s="11">
        <v>2915586</v>
      </c>
      <c r="K133" s="11">
        <v>315800</v>
      </c>
      <c r="L133" s="11">
        <v>262787</v>
      </c>
      <c r="M133" s="68">
        <v>4022286.57</v>
      </c>
      <c r="N133" s="11">
        <v>2653100</v>
      </c>
      <c r="O133" s="11">
        <v>2598100</v>
      </c>
      <c r="P133" s="11">
        <v>0</v>
      </c>
      <c r="Q133" s="74">
        <v>73.91</v>
      </c>
      <c r="R133" s="74">
        <v>28.66</v>
      </c>
      <c r="S133" s="74">
        <v>3.1</v>
      </c>
      <c r="T133" s="74">
        <v>2.58</v>
      </c>
      <c r="U133" s="74">
        <v>39.55</v>
      </c>
      <c r="V133" s="75">
        <v>26.08</v>
      </c>
    </row>
    <row r="134" spans="1:22" ht="12.75">
      <c r="A134" s="244">
        <v>2</v>
      </c>
      <c r="B134" s="245">
        <v>26</v>
      </c>
      <c r="C134" s="245">
        <v>3</v>
      </c>
      <c r="D134" s="16">
        <v>2</v>
      </c>
      <c r="E134" s="16">
        <v>0</v>
      </c>
      <c r="F134" s="23"/>
      <c r="G134" s="21" t="s">
        <v>395</v>
      </c>
      <c r="H134" s="91">
        <v>18097779.45</v>
      </c>
      <c r="I134" s="11">
        <v>13773245.91</v>
      </c>
      <c r="J134" s="11">
        <v>6258067.47</v>
      </c>
      <c r="K134" s="11">
        <v>862685</v>
      </c>
      <c r="L134" s="11">
        <v>355818</v>
      </c>
      <c r="M134" s="68">
        <v>6296675.44</v>
      </c>
      <c r="N134" s="11">
        <v>4324533.54</v>
      </c>
      <c r="O134" s="11">
        <v>4213533.54</v>
      </c>
      <c r="P134" s="11">
        <v>0</v>
      </c>
      <c r="Q134" s="74">
        <v>76.1</v>
      </c>
      <c r="R134" s="74">
        <v>34.57</v>
      </c>
      <c r="S134" s="74">
        <v>4.76</v>
      </c>
      <c r="T134" s="74">
        <v>1.96</v>
      </c>
      <c r="U134" s="74">
        <v>34.79</v>
      </c>
      <c r="V134" s="75">
        <v>23.89</v>
      </c>
    </row>
    <row r="135" spans="1:22" ht="12.75">
      <c r="A135" s="244">
        <v>2</v>
      </c>
      <c r="B135" s="245">
        <v>10</v>
      </c>
      <c r="C135" s="245">
        <v>6</v>
      </c>
      <c r="D135" s="16">
        <v>2</v>
      </c>
      <c r="E135" s="16">
        <v>0</v>
      </c>
      <c r="F135" s="23"/>
      <c r="G135" s="21" t="s">
        <v>396</v>
      </c>
      <c r="H135" s="91">
        <v>5633502.12</v>
      </c>
      <c r="I135" s="11">
        <v>4184358.12</v>
      </c>
      <c r="J135" s="11">
        <v>2093975</v>
      </c>
      <c r="K135" s="11">
        <v>88020</v>
      </c>
      <c r="L135" s="11">
        <v>59538</v>
      </c>
      <c r="M135" s="68">
        <v>1942825.12</v>
      </c>
      <c r="N135" s="11">
        <v>1449144</v>
      </c>
      <c r="O135" s="11">
        <v>1219144</v>
      </c>
      <c r="P135" s="11">
        <v>100000</v>
      </c>
      <c r="Q135" s="74">
        <v>74.27</v>
      </c>
      <c r="R135" s="74">
        <v>37.17</v>
      </c>
      <c r="S135" s="74">
        <v>1.56</v>
      </c>
      <c r="T135" s="74">
        <v>1.05</v>
      </c>
      <c r="U135" s="74">
        <v>34.48</v>
      </c>
      <c r="V135" s="75">
        <v>25.72</v>
      </c>
    </row>
    <row r="136" spans="1:22" ht="12.75">
      <c r="A136" s="244">
        <v>2</v>
      </c>
      <c r="B136" s="245">
        <v>6</v>
      </c>
      <c r="C136" s="245">
        <v>8</v>
      </c>
      <c r="D136" s="16">
        <v>2</v>
      </c>
      <c r="E136" s="16">
        <v>0</v>
      </c>
      <c r="F136" s="23"/>
      <c r="G136" s="21" t="s">
        <v>397</v>
      </c>
      <c r="H136" s="91">
        <v>25739830.38</v>
      </c>
      <c r="I136" s="11">
        <v>19852400.38</v>
      </c>
      <c r="J136" s="11">
        <v>7879399.01</v>
      </c>
      <c r="K136" s="11">
        <v>1476446</v>
      </c>
      <c r="L136" s="11">
        <v>500000</v>
      </c>
      <c r="M136" s="68">
        <v>9996555.37</v>
      </c>
      <c r="N136" s="11">
        <v>5887430</v>
      </c>
      <c r="O136" s="11">
        <v>5887430</v>
      </c>
      <c r="P136" s="11">
        <v>0</v>
      </c>
      <c r="Q136" s="74">
        <v>77.12</v>
      </c>
      <c r="R136" s="74">
        <v>30.61</v>
      </c>
      <c r="S136" s="74">
        <v>5.73</v>
      </c>
      <c r="T136" s="74">
        <v>1.94</v>
      </c>
      <c r="U136" s="74">
        <v>38.83</v>
      </c>
      <c r="V136" s="75">
        <v>22.87</v>
      </c>
    </row>
    <row r="137" spans="1:22" ht="12.75">
      <c r="A137" s="244">
        <v>2</v>
      </c>
      <c r="B137" s="245">
        <v>17</v>
      </c>
      <c r="C137" s="245">
        <v>3</v>
      </c>
      <c r="D137" s="16">
        <v>2</v>
      </c>
      <c r="E137" s="16">
        <v>0</v>
      </c>
      <c r="F137" s="23"/>
      <c r="G137" s="21" t="s">
        <v>398</v>
      </c>
      <c r="H137" s="91">
        <v>14550755.41</v>
      </c>
      <c r="I137" s="11">
        <v>12609877.41</v>
      </c>
      <c r="J137" s="11">
        <v>6091549.72</v>
      </c>
      <c r="K137" s="11">
        <v>461000</v>
      </c>
      <c r="L137" s="11">
        <v>170000</v>
      </c>
      <c r="M137" s="68">
        <v>5887327.69</v>
      </c>
      <c r="N137" s="11">
        <v>1940878</v>
      </c>
      <c r="O137" s="11">
        <v>1789578</v>
      </c>
      <c r="P137" s="11">
        <v>57300</v>
      </c>
      <c r="Q137" s="74">
        <v>86.66</v>
      </c>
      <c r="R137" s="74">
        <v>41.86</v>
      </c>
      <c r="S137" s="74">
        <v>3.16</v>
      </c>
      <c r="T137" s="74">
        <v>1.16</v>
      </c>
      <c r="U137" s="74">
        <v>40.46</v>
      </c>
      <c r="V137" s="75">
        <v>13.33</v>
      </c>
    </row>
    <row r="138" spans="1:22" ht="12.75">
      <c r="A138" s="244">
        <v>2</v>
      </c>
      <c r="B138" s="245">
        <v>16</v>
      </c>
      <c r="C138" s="245">
        <v>6</v>
      </c>
      <c r="D138" s="16">
        <v>2</v>
      </c>
      <c r="E138" s="16">
        <v>0</v>
      </c>
      <c r="F138" s="23"/>
      <c r="G138" s="21" t="s">
        <v>399</v>
      </c>
      <c r="H138" s="91">
        <v>13897726.76</v>
      </c>
      <c r="I138" s="11">
        <v>12537376.06</v>
      </c>
      <c r="J138" s="11">
        <v>6913884</v>
      </c>
      <c r="K138" s="11">
        <v>382000</v>
      </c>
      <c r="L138" s="11">
        <v>253053.66</v>
      </c>
      <c r="M138" s="68">
        <v>4988438.4</v>
      </c>
      <c r="N138" s="11">
        <v>1360350.7</v>
      </c>
      <c r="O138" s="11">
        <v>1360350.7</v>
      </c>
      <c r="P138" s="11">
        <v>0</v>
      </c>
      <c r="Q138" s="74">
        <v>90.21</v>
      </c>
      <c r="R138" s="74">
        <v>49.74</v>
      </c>
      <c r="S138" s="74">
        <v>2.74</v>
      </c>
      <c r="T138" s="74">
        <v>1.82</v>
      </c>
      <c r="U138" s="74">
        <v>35.89</v>
      </c>
      <c r="V138" s="75">
        <v>9.78</v>
      </c>
    </row>
    <row r="139" spans="1:22" ht="12.75">
      <c r="A139" s="244">
        <v>2</v>
      </c>
      <c r="B139" s="245">
        <v>11</v>
      </c>
      <c r="C139" s="245">
        <v>3</v>
      </c>
      <c r="D139" s="16">
        <v>2</v>
      </c>
      <c r="E139" s="16">
        <v>0</v>
      </c>
      <c r="F139" s="23"/>
      <c r="G139" s="21" t="s">
        <v>400</v>
      </c>
      <c r="H139" s="91">
        <v>49252233</v>
      </c>
      <c r="I139" s="11">
        <v>33103182</v>
      </c>
      <c r="J139" s="11">
        <v>11296618</v>
      </c>
      <c r="K139" s="11">
        <v>5943060</v>
      </c>
      <c r="L139" s="11">
        <v>0</v>
      </c>
      <c r="M139" s="68">
        <v>15863504</v>
      </c>
      <c r="N139" s="11">
        <v>16149051</v>
      </c>
      <c r="O139" s="11">
        <v>14666751</v>
      </c>
      <c r="P139" s="11">
        <v>0</v>
      </c>
      <c r="Q139" s="74">
        <v>67.21</v>
      </c>
      <c r="R139" s="74">
        <v>22.93</v>
      </c>
      <c r="S139" s="74">
        <v>12.06</v>
      </c>
      <c r="T139" s="74">
        <v>0</v>
      </c>
      <c r="U139" s="74">
        <v>32.2</v>
      </c>
      <c r="V139" s="75">
        <v>32.78</v>
      </c>
    </row>
    <row r="140" spans="1:22" ht="12.75">
      <c r="A140" s="244">
        <v>2</v>
      </c>
      <c r="B140" s="245">
        <v>9</v>
      </c>
      <c r="C140" s="245">
        <v>8</v>
      </c>
      <c r="D140" s="16">
        <v>2</v>
      </c>
      <c r="E140" s="16">
        <v>0</v>
      </c>
      <c r="F140" s="23"/>
      <c r="G140" s="21" t="s">
        <v>401</v>
      </c>
      <c r="H140" s="91">
        <v>8523503.41</v>
      </c>
      <c r="I140" s="11">
        <v>7698157.41</v>
      </c>
      <c r="J140" s="11">
        <v>3605600.45</v>
      </c>
      <c r="K140" s="11">
        <v>46840</v>
      </c>
      <c r="L140" s="11">
        <v>200000</v>
      </c>
      <c r="M140" s="68">
        <v>3845716.96</v>
      </c>
      <c r="N140" s="11">
        <v>825346</v>
      </c>
      <c r="O140" s="11">
        <v>825346</v>
      </c>
      <c r="P140" s="11">
        <v>0</v>
      </c>
      <c r="Q140" s="74">
        <v>90.31</v>
      </c>
      <c r="R140" s="74">
        <v>42.3</v>
      </c>
      <c r="S140" s="74">
        <v>0.54</v>
      </c>
      <c r="T140" s="74">
        <v>2.34</v>
      </c>
      <c r="U140" s="74">
        <v>45.11</v>
      </c>
      <c r="V140" s="75">
        <v>9.68</v>
      </c>
    </row>
    <row r="141" spans="1:22" ht="12.75">
      <c r="A141" s="244">
        <v>2</v>
      </c>
      <c r="B141" s="245">
        <v>10</v>
      </c>
      <c r="C141" s="245">
        <v>7</v>
      </c>
      <c r="D141" s="16">
        <v>2</v>
      </c>
      <c r="E141" s="16">
        <v>0</v>
      </c>
      <c r="F141" s="23"/>
      <c r="G141" s="21" t="s">
        <v>402</v>
      </c>
      <c r="H141" s="91">
        <v>15572230.49</v>
      </c>
      <c r="I141" s="11">
        <v>11934003.49</v>
      </c>
      <c r="J141" s="11">
        <v>6027572.65</v>
      </c>
      <c r="K141" s="11">
        <v>523930</v>
      </c>
      <c r="L141" s="11">
        <v>208000</v>
      </c>
      <c r="M141" s="68">
        <v>5174500.84</v>
      </c>
      <c r="N141" s="11">
        <v>3638227</v>
      </c>
      <c r="O141" s="11">
        <v>3628227</v>
      </c>
      <c r="P141" s="11">
        <v>0</v>
      </c>
      <c r="Q141" s="74">
        <v>76.63</v>
      </c>
      <c r="R141" s="74">
        <v>38.7</v>
      </c>
      <c r="S141" s="74">
        <v>3.36</v>
      </c>
      <c r="T141" s="74">
        <v>1.33</v>
      </c>
      <c r="U141" s="74">
        <v>33.22</v>
      </c>
      <c r="V141" s="75">
        <v>23.36</v>
      </c>
    </row>
    <row r="142" spans="1:22" ht="12.75">
      <c r="A142" s="244">
        <v>2</v>
      </c>
      <c r="B142" s="245">
        <v>6</v>
      </c>
      <c r="C142" s="245">
        <v>9</v>
      </c>
      <c r="D142" s="16">
        <v>2</v>
      </c>
      <c r="E142" s="16">
        <v>0</v>
      </c>
      <c r="F142" s="23"/>
      <c r="G142" s="21" t="s">
        <v>403</v>
      </c>
      <c r="H142" s="91">
        <v>24136113.28</v>
      </c>
      <c r="I142" s="11">
        <v>13462583.28</v>
      </c>
      <c r="J142" s="11">
        <v>6569561.32</v>
      </c>
      <c r="K142" s="11">
        <v>601292</v>
      </c>
      <c r="L142" s="11">
        <v>337224</v>
      </c>
      <c r="M142" s="68">
        <v>5954505.96</v>
      </c>
      <c r="N142" s="11">
        <v>10673530</v>
      </c>
      <c r="O142" s="11">
        <v>10548530</v>
      </c>
      <c r="P142" s="11">
        <v>0</v>
      </c>
      <c r="Q142" s="74">
        <v>55.77</v>
      </c>
      <c r="R142" s="74">
        <v>27.21</v>
      </c>
      <c r="S142" s="74">
        <v>2.49</v>
      </c>
      <c r="T142" s="74">
        <v>1.39</v>
      </c>
      <c r="U142" s="74">
        <v>24.67</v>
      </c>
      <c r="V142" s="75">
        <v>44.22</v>
      </c>
    </row>
    <row r="143" spans="1:22" ht="12.75">
      <c r="A143" s="244">
        <v>2</v>
      </c>
      <c r="B143" s="245">
        <v>21</v>
      </c>
      <c r="C143" s="245">
        <v>7</v>
      </c>
      <c r="D143" s="16">
        <v>2</v>
      </c>
      <c r="E143" s="16">
        <v>0</v>
      </c>
      <c r="F143" s="23"/>
      <c r="G143" s="21" t="s">
        <v>404</v>
      </c>
      <c r="H143" s="91">
        <v>11549473</v>
      </c>
      <c r="I143" s="11">
        <v>9864473</v>
      </c>
      <c r="J143" s="11">
        <v>4400461</v>
      </c>
      <c r="K143" s="11">
        <v>565000</v>
      </c>
      <c r="L143" s="11">
        <v>146226</v>
      </c>
      <c r="M143" s="68">
        <v>4752786</v>
      </c>
      <c r="N143" s="11">
        <v>1685000</v>
      </c>
      <c r="O143" s="11">
        <v>1685000</v>
      </c>
      <c r="P143" s="11">
        <v>0</v>
      </c>
      <c r="Q143" s="74">
        <v>85.41</v>
      </c>
      <c r="R143" s="74">
        <v>38.1</v>
      </c>
      <c r="S143" s="74">
        <v>4.89</v>
      </c>
      <c r="T143" s="74">
        <v>1.26</v>
      </c>
      <c r="U143" s="74">
        <v>41.15</v>
      </c>
      <c r="V143" s="75">
        <v>14.58</v>
      </c>
    </row>
    <row r="144" spans="1:22" ht="12.75">
      <c r="A144" s="244">
        <v>2</v>
      </c>
      <c r="B144" s="245">
        <v>24</v>
      </c>
      <c r="C144" s="245">
        <v>4</v>
      </c>
      <c r="D144" s="16">
        <v>2</v>
      </c>
      <c r="E144" s="16">
        <v>0</v>
      </c>
      <c r="F144" s="23"/>
      <c r="G144" s="21" t="s">
        <v>405</v>
      </c>
      <c r="H144" s="91">
        <v>17082248.9</v>
      </c>
      <c r="I144" s="11">
        <v>12324227.9</v>
      </c>
      <c r="J144" s="11">
        <v>5271049.5</v>
      </c>
      <c r="K144" s="11">
        <v>1760011</v>
      </c>
      <c r="L144" s="11">
        <v>270000</v>
      </c>
      <c r="M144" s="68">
        <v>5023167.4</v>
      </c>
      <c r="N144" s="11">
        <v>4758021</v>
      </c>
      <c r="O144" s="11">
        <v>4327021</v>
      </c>
      <c r="P144" s="11">
        <v>0</v>
      </c>
      <c r="Q144" s="74">
        <v>72.14</v>
      </c>
      <c r="R144" s="74">
        <v>30.85</v>
      </c>
      <c r="S144" s="74">
        <v>10.3</v>
      </c>
      <c r="T144" s="74">
        <v>1.58</v>
      </c>
      <c r="U144" s="74">
        <v>29.4</v>
      </c>
      <c r="V144" s="75">
        <v>27.85</v>
      </c>
    </row>
    <row r="145" spans="1:22" ht="12.75">
      <c r="A145" s="244">
        <v>2</v>
      </c>
      <c r="B145" s="245">
        <v>25</v>
      </c>
      <c r="C145" s="245">
        <v>5</v>
      </c>
      <c r="D145" s="16">
        <v>2</v>
      </c>
      <c r="E145" s="16">
        <v>0</v>
      </c>
      <c r="F145" s="23"/>
      <c r="G145" s="21" t="s">
        <v>406</v>
      </c>
      <c r="H145" s="91">
        <v>21119756.55</v>
      </c>
      <c r="I145" s="11">
        <v>17146588.15</v>
      </c>
      <c r="J145" s="11">
        <v>7516101</v>
      </c>
      <c r="K145" s="11">
        <v>631233.1</v>
      </c>
      <c r="L145" s="11">
        <v>322000</v>
      </c>
      <c r="M145" s="68">
        <v>8677254.05</v>
      </c>
      <c r="N145" s="11">
        <v>3973168.4</v>
      </c>
      <c r="O145" s="11">
        <v>3543652.4</v>
      </c>
      <c r="P145" s="11">
        <v>400000</v>
      </c>
      <c r="Q145" s="74">
        <v>81.18</v>
      </c>
      <c r="R145" s="74">
        <v>35.58</v>
      </c>
      <c r="S145" s="74">
        <v>2.98</v>
      </c>
      <c r="T145" s="74">
        <v>1.52</v>
      </c>
      <c r="U145" s="74">
        <v>41.08</v>
      </c>
      <c r="V145" s="75">
        <v>18.81</v>
      </c>
    </row>
    <row r="146" spans="1:22" ht="12.75">
      <c r="A146" s="244">
        <v>2</v>
      </c>
      <c r="B146" s="245">
        <v>19</v>
      </c>
      <c r="C146" s="245">
        <v>7</v>
      </c>
      <c r="D146" s="16">
        <v>2</v>
      </c>
      <c r="E146" s="16">
        <v>0</v>
      </c>
      <c r="F146" s="23"/>
      <c r="G146" s="21" t="s">
        <v>344</v>
      </c>
      <c r="H146" s="91">
        <v>54164082.84</v>
      </c>
      <c r="I146" s="11">
        <v>39177066.84</v>
      </c>
      <c r="J146" s="11">
        <v>18489208.64</v>
      </c>
      <c r="K146" s="11">
        <v>2542774</v>
      </c>
      <c r="L146" s="11">
        <v>803000</v>
      </c>
      <c r="M146" s="68">
        <v>17342084.2</v>
      </c>
      <c r="N146" s="11">
        <v>14987016</v>
      </c>
      <c r="O146" s="11">
        <v>14183830</v>
      </c>
      <c r="P146" s="11">
        <v>313226</v>
      </c>
      <c r="Q146" s="74">
        <v>72.33</v>
      </c>
      <c r="R146" s="74">
        <v>34.13</v>
      </c>
      <c r="S146" s="74">
        <v>4.69</v>
      </c>
      <c r="T146" s="74">
        <v>1.48</v>
      </c>
      <c r="U146" s="74">
        <v>32.01</v>
      </c>
      <c r="V146" s="75">
        <v>27.66</v>
      </c>
    </row>
    <row r="147" spans="1:22" ht="12.75">
      <c r="A147" s="244">
        <v>2</v>
      </c>
      <c r="B147" s="245">
        <v>18</v>
      </c>
      <c r="C147" s="245">
        <v>5</v>
      </c>
      <c r="D147" s="16">
        <v>2</v>
      </c>
      <c r="E147" s="16">
        <v>0</v>
      </c>
      <c r="F147" s="23"/>
      <c r="G147" s="21" t="s">
        <v>407</v>
      </c>
      <c r="H147" s="91">
        <v>18858018.26</v>
      </c>
      <c r="I147" s="11">
        <v>15328118.26</v>
      </c>
      <c r="J147" s="11">
        <v>7044151.32</v>
      </c>
      <c r="K147" s="11">
        <v>397800</v>
      </c>
      <c r="L147" s="11">
        <v>260000</v>
      </c>
      <c r="M147" s="68">
        <v>7626166.94</v>
      </c>
      <c r="N147" s="11">
        <v>3529900</v>
      </c>
      <c r="O147" s="11">
        <v>3514700</v>
      </c>
      <c r="P147" s="11">
        <v>0</v>
      </c>
      <c r="Q147" s="74">
        <v>81.28</v>
      </c>
      <c r="R147" s="74">
        <v>37.35</v>
      </c>
      <c r="S147" s="74">
        <v>2.1</v>
      </c>
      <c r="T147" s="74">
        <v>1.37</v>
      </c>
      <c r="U147" s="74">
        <v>40.43</v>
      </c>
      <c r="V147" s="75">
        <v>18.71</v>
      </c>
    </row>
    <row r="148" spans="1:22" ht="12.75">
      <c r="A148" s="244">
        <v>2</v>
      </c>
      <c r="B148" s="245">
        <v>21</v>
      </c>
      <c r="C148" s="245">
        <v>8</v>
      </c>
      <c r="D148" s="16">
        <v>2</v>
      </c>
      <c r="E148" s="16">
        <v>0</v>
      </c>
      <c r="F148" s="23"/>
      <c r="G148" s="21" t="s">
        <v>408</v>
      </c>
      <c r="H148" s="91">
        <v>17992160.29</v>
      </c>
      <c r="I148" s="11">
        <v>14469283.29</v>
      </c>
      <c r="J148" s="11">
        <v>5541059</v>
      </c>
      <c r="K148" s="11">
        <v>540000</v>
      </c>
      <c r="L148" s="11">
        <v>778401</v>
      </c>
      <c r="M148" s="68">
        <v>7609823.29</v>
      </c>
      <c r="N148" s="11">
        <v>3522877</v>
      </c>
      <c r="O148" s="11">
        <v>3502877</v>
      </c>
      <c r="P148" s="11">
        <v>0</v>
      </c>
      <c r="Q148" s="74">
        <v>80.41</v>
      </c>
      <c r="R148" s="74">
        <v>30.79</v>
      </c>
      <c r="S148" s="74">
        <v>3</v>
      </c>
      <c r="T148" s="74">
        <v>4.32</v>
      </c>
      <c r="U148" s="74">
        <v>42.29</v>
      </c>
      <c r="V148" s="75">
        <v>19.58</v>
      </c>
    </row>
    <row r="149" spans="1:22" ht="12.75">
      <c r="A149" s="244">
        <v>2</v>
      </c>
      <c r="B149" s="245">
        <v>1</v>
      </c>
      <c r="C149" s="245">
        <v>6</v>
      </c>
      <c r="D149" s="16">
        <v>2</v>
      </c>
      <c r="E149" s="16">
        <v>0</v>
      </c>
      <c r="F149" s="23"/>
      <c r="G149" s="21" t="s">
        <v>409</v>
      </c>
      <c r="H149" s="91">
        <v>25892479.48</v>
      </c>
      <c r="I149" s="11">
        <v>21086726.44</v>
      </c>
      <c r="J149" s="11">
        <v>8825650.95</v>
      </c>
      <c r="K149" s="11">
        <v>2491367.84</v>
      </c>
      <c r="L149" s="11">
        <v>0</v>
      </c>
      <c r="M149" s="68">
        <v>9769707.65</v>
      </c>
      <c r="N149" s="11">
        <v>4805753.04</v>
      </c>
      <c r="O149" s="11">
        <v>3775253.04</v>
      </c>
      <c r="P149" s="11">
        <v>400000</v>
      </c>
      <c r="Q149" s="74">
        <v>81.43</v>
      </c>
      <c r="R149" s="74">
        <v>34.08</v>
      </c>
      <c r="S149" s="74">
        <v>9.62</v>
      </c>
      <c r="T149" s="74">
        <v>0</v>
      </c>
      <c r="U149" s="74">
        <v>37.73</v>
      </c>
      <c r="V149" s="75">
        <v>18.56</v>
      </c>
    </row>
    <row r="150" spans="1:22" ht="12.75">
      <c r="A150" s="244">
        <v>2</v>
      </c>
      <c r="B150" s="245">
        <v>5</v>
      </c>
      <c r="C150" s="245">
        <v>6</v>
      </c>
      <c r="D150" s="16">
        <v>2</v>
      </c>
      <c r="E150" s="16">
        <v>0</v>
      </c>
      <c r="F150" s="23"/>
      <c r="G150" s="21" t="s">
        <v>410</v>
      </c>
      <c r="H150" s="91">
        <v>10947427.91</v>
      </c>
      <c r="I150" s="11">
        <v>10034542.29</v>
      </c>
      <c r="J150" s="11">
        <v>5280621.93</v>
      </c>
      <c r="K150" s="11">
        <v>504382</v>
      </c>
      <c r="L150" s="11">
        <v>200634</v>
      </c>
      <c r="M150" s="68">
        <v>4048904.36</v>
      </c>
      <c r="N150" s="11">
        <v>912885.62</v>
      </c>
      <c r="O150" s="11">
        <v>808685.62</v>
      </c>
      <c r="P150" s="11">
        <v>0</v>
      </c>
      <c r="Q150" s="74">
        <v>91.66</v>
      </c>
      <c r="R150" s="74">
        <v>48.23</v>
      </c>
      <c r="S150" s="74">
        <v>4.6</v>
      </c>
      <c r="T150" s="74">
        <v>1.83</v>
      </c>
      <c r="U150" s="74">
        <v>36.98</v>
      </c>
      <c r="V150" s="75">
        <v>8.33</v>
      </c>
    </row>
    <row r="151" spans="1:22" ht="12.75">
      <c r="A151" s="244">
        <v>2</v>
      </c>
      <c r="B151" s="245">
        <v>22</v>
      </c>
      <c r="C151" s="245">
        <v>2</v>
      </c>
      <c r="D151" s="16">
        <v>2</v>
      </c>
      <c r="E151" s="16">
        <v>0</v>
      </c>
      <c r="F151" s="23"/>
      <c r="G151" s="21" t="s">
        <v>411</v>
      </c>
      <c r="H151" s="91">
        <v>24111773.73</v>
      </c>
      <c r="I151" s="11">
        <v>20616509.73</v>
      </c>
      <c r="J151" s="11">
        <v>9618796.6</v>
      </c>
      <c r="K151" s="11">
        <v>892848</v>
      </c>
      <c r="L151" s="11">
        <v>530000</v>
      </c>
      <c r="M151" s="68">
        <v>9574865.13</v>
      </c>
      <c r="N151" s="11">
        <v>3495264</v>
      </c>
      <c r="O151" s="11">
        <v>3484299</v>
      </c>
      <c r="P151" s="11">
        <v>0</v>
      </c>
      <c r="Q151" s="74">
        <v>85.5</v>
      </c>
      <c r="R151" s="74">
        <v>39.89</v>
      </c>
      <c r="S151" s="74">
        <v>3.7</v>
      </c>
      <c r="T151" s="74">
        <v>2.19</v>
      </c>
      <c r="U151" s="74">
        <v>39.71</v>
      </c>
      <c r="V151" s="75">
        <v>14.49</v>
      </c>
    </row>
    <row r="152" spans="1:22" ht="12.75">
      <c r="A152" s="244">
        <v>2</v>
      </c>
      <c r="B152" s="245">
        <v>20</v>
      </c>
      <c r="C152" s="245">
        <v>4</v>
      </c>
      <c r="D152" s="16">
        <v>2</v>
      </c>
      <c r="E152" s="16">
        <v>0</v>
      </c>
      <c r="F152" s="23"/>
      <c r="G152" s="21" t="s">
        <v>412</v>
      </c>
      <c r="H152" s="91">
        <v>27536734</v>
      </c>
      <c r="I152" s="11">
        <v>22328334</v>
      </c>
      <c r="J152" s="11">
        <v>10041916</v>
      </c>
      <c r="K152" s="11">
        <v>1744900</v>
      </c>
      <c r="L152" s="11">
        <v>529546</v>
      </c>
      <c r="M152" s="68">
        <v>10011972</v>
      </c>
      <c r="N152" s="11">
        <v>5208400</v>
      </c>
      <c r="O152" s="11">
        <v>5023400</v>
      </c>
      <c r="P152" s="11">
        <v>175000</v>
      </c>
      <c r="Q152" s="74">
        <v>81.08</v>
      </c>
      <c r="R152" s="74">
        <v>36.46</v>
      </c>
      <c r="S152" s="74">
        <v>6.33</v>
      </c>
      <c r="T152" s="74">
        <v>1.92</v>
      </c>
      <c r="U152" s="74">
        <v>36.35</v>
      </c>
      <c r="V152" s="75">
        <v>18.91</v>
      </c>
    </row>
    <row r="153" spans="1:22" ht="12.75">
      <c r="A153" s="244">
        <v>2</v>
      </c>
      <c r="B153" s="245">
        <v>26</v>
      </c>
      <c r="C153" s="245">
        <v>5</v>
      </c>
      <c r="D153" s="16">
        <v>2</v>
      </c>
      <c r="E153" s="16">
        <v>0</v>
      </c>
      <c r="F153" s="23"/>
      <c r="G153" s="21" t="s">
        <v>413</v>
      </c>
      <c r="H153" s="91">
        <v>19796934.51</v>
      </c>
      <c r="I153" s="11">
        <v>14388762.76</v>
      </c>
      <c r="J153" s="11">
        <v>7136846.4</v>
      </c>
      <c r="K153" s="11">
        <v>609502</v>
      </c>
      <c r="L153" s="11">
        <v>139064</v>
      </c>
      <c r="M153" s="68">
        <v>6503350.36</v>
      </c>
      <c r="N153" s="11">
        <v>5408171.75</v>
      </c>
      <c r="O153" s="11">
        <v>5395171.75</v>
      </c>
      <c r="P153" s="11">
        <v>0</v>
      </c>
      <c r="Q153" s="74">
        <v>72.68</v>
      </c>
      <c r="R153" s="74">
        <v>36.05</v>
      </c>
      <c r="S153" s="74">
        <v>3.07</v>
      </c>
      <c r="T153" s="74">
        <v>0.7</v>
      </c>
      <c r="U153" s="74">
        <v>32.85</v>
      </c>
      <c r="V153" s="75">
        <v>27.31</v>
      </c>
    </row>
    <row r="154" spans="1:22" ht="12.75">
      <c r="A154" s="244">
        <v>2</v>
      </c>
      <c r="B154" s="245">
        <v>20</v>
      </c>
      <c r="C154" s="245">
        <v>5</v>
      </c>
      <c r="D154" s="16">
        <v>2</v>
      </c>
      <c r="E154" s="16">
        <v>0</v>
      </c>
      <c r="F154" s="23"/>
      <c r="G154" s="21" t="s">
        <v>414</v>
      </c>
      <c r="H154" s="91">
        <v>18117795.96</v>
      </c>
      <c r="I154" s="11">
        <v>13632291.96</v>
      </c>
      <c r="J154" s="11">
        <v>6222719.65</v>
      </c>
      <c r="K154" s="11">
        <v>819618</v>
      </c>
      <c r="L154" s="11">
        <v>220000</v>
      </c>
      <c r="M154" s="68">
        <v>6369954.31</v>
      </c>
      <c r="N154" s="11">
        <v>4485504</v>
      </c>
      <c r="O154" s="11">
        <v>4435137</v>
      </c>
      <c r="P154" s="11">
        <v>10367</v>
      </c>
      <c r="Q154" s="74">
        <v>75.24</v>
      </c>
      <c r="R154" s="74">
        <v>34.34</v>
      </c>
      <c r="S154" s="74">
        <v>4.52</v>
      </c>
      <c r="T154" s="74">
        <v>1.21</v>
      </c>
      <c r="U154" s="74">
        <v>35.15</v>
      </c>
      <c r="V154" s="75">
        <v>24.75</v>
      </c>
    </row>
    <row r="155" spans="1:22" ht="12.75">
      <c r="A155" s="244">
        <v>2</v>
      </c>
      <c r="B155" s="245">
        <v>25</v>
      </c>
      <c r="C155" s="245">
        <v>7</v>
      </c>
      <c r="D155" s="16">
        <v>2</v>
      </c>
      <c r="E155" s="16">
        <v>0</v>
      </c>
      <c r="F155" s="23"/>
      <c r="G155" s="21" t="s">
        <v>350</v>
      </c>
      <c r="H155" s="91">
        <v>32458694.97</v>
      </c>
      <c r="I155" s="11">
        <v>23011928.84</v>
      </c>
      <c r="J155" s="11">
        <v>9571638</v>
      </c>
      <c r="K155" s="11">
        <v>2684200</v>
      </c>
      <c r="L155" s="11">
        <v>577000</v>
      </c>
      <c r="M155" s="68">
        <v>10179090.84</v>
      </c>
      <c r="N155" s="11">
        <v>9446766.13</v>
      </c>
      <c r="O155" s="11">
        <v>7916066.13</v>
      </c>
      <c r="P155" s="11">
        <v>1300000</v>
      </c>
      <c r="Q155" s="74">
        <v>70.89</v>
      </c>
      <c r="R155" s="74">
        <v>29.48</v>
      </c>
      <c r="S155" s="74">
        <v>8.26</v>
      </c>
      <c r="T155" s="74">
        <v>1.77</v>
      </c>
      <c r="U155" s="74">
        <v>31.36</v>
      </c>
      <c r="V155" s="75">
        <v>29.1</v>
      </c>
    </row>
    <row r="156" spans="1:22" ht="12.75">
      <c r="A156" s="244">
        <v>2</v>
      </c>
      <c r="B156" s="245">
        <v>26</v>
      </c>
      <c r="C156" s="245">
        <v>6</v>
      </c>
      <c r="D156" s="16">
        <v>2</v>
      </c>
      <c r="E156" s="16">
        <v>0</v>
      </c>
      <c r="F156" s="23"/>
      <c r="G156" s="21" t="s">
        <v>351</v>
      </c>
      <c r="H156" s="91">
        <v>31130649.51</v>
      </c>
      <c r="I156" s="11">
        <v>19894520.48</v>
      </c>
      <c r="J156" s="11">
        <v>9398924.67</v>
      </c>
      <c r="K156" s="11">
        <v>2175657</v>
      </c>
      <c r="L156" s="11">
        <v>400000</v>
      </c>
      <c r="M156" s="68">
        <v>7919938.81</v>
      </c>
      <c r="N156" s="11">
        <v>11236129.03</v>
      </c>
      <c r="O156" s="11">
        <v>10113186.2</v>
      </c>
      <c r="P156" s="11">
        <v>841500</v>
      </c>
      <c r="Q156" s="74">
        <v>63.9</v>
      </c>
      <c r="R156" s="74">
        <v>30.19</v>
      </c>
      <c r="S156" s="74">
        <v>6.98</v>
      </c>
      <c r="T156" s="74">
        <v>1.28</v>
      </c>
      <c r="U156" s="74">
        <v>25.44</v>
      </c>
      <c r="V156" s="75">
        <v>36.09</v>
      </c>
    </row>
    <row r="157" spans="1:22" ht="12.75">
      <c r="A157" s="244">
        <v>2</v>
      </c>
      <c r="B157" s="245">
        <v>23</v>
      </c>
      <c r="C157" s="245">
        <v>9</v>
      </c>
      <c r="D157" s="16">
        <v>2</v>
      </c>
      <c r="E157" s="16">
        <v>0</v>
      </c>
      <c r="F157" s="23"/>
      <c r="G157" s="21" t="s">
        <v>415</v>
      </c>
      <c r="H157" s="91">
        <v>24492414.25</v>
      </c>
      <c r="I157" s="11">
        <v>20515408.24</v>
      </c>
      <c r="J157" s="11">
        <v>10196108.68</v>
      </c>
      <c r="K157" s="11">
        <v>1505828.16</v>
      </c>
      <c r="L157" s="11">
        <v>500000</v>
      </c>
      <c r="M157" s="68">
        <v>8313471.4</v>
      </c>
      <c r="N157" s="11">
        <v>3977006.01</v>
      </c>
      <c r="O157" s="11">
        <v>3740095.01</v>
      </c>
      <c r="P157" s="11">
        <v>36911</v>
      </c>
      <c r="Q157" s="74">
        <v>83.76</v>
      </c>
      <c r="R157" s="74">
        <v>41.62</v>
      </c>
      <c r="S157" s="74">
        <v>6.14</v>
      </c>
      <c r="T157" s="74">
        <v>2.04</v>
      </c>
      <c r="U157" s="74">
        <v>33.94</v>
      </c>
      <c r="V157" s="75">
        <v>16.23</v>
      </c>
    </row>
    <row r="158" spans="1:22" ht="12.75">
      <c r="A158" s="244">
        <v>2</v>
      </c>
      <c r="B158" s="245">
        <v>3</v>
      </c>
      <c r="C158" s="245">
        <v>6</v>
      </c>
      <c r="D158" s="16">
        <v>2</v>
      </c>
      <c r="E158" s="16">
        <v>0</v>
      </c>
      <c r="F158" s="23"/>
      <c r="G158" s="21" t="s">
        <v>416</v>
      </c>
      <c r="H158" s="91">
        <v>10536674.6</v>
      </c>
      <c r="I158" s="11">
        <v>9787739.6</v>
      </c>
      <c r="J158" s="11">
        <v>4697710.8</v>
      </c>
      <c r="K158" s="11">
        <v>247642</v>
      </c>
      <c r="L158" s="11">
        <v>172460</v>
      </c>
      <c r="M158" s="68">
        <v>4669926.8</v>
      </c>
      <c r="N158" s="11">
        <v>748935</v>
      </c>
      <c r="O158" s="11">
        <v>743435</v>
      </c>
      <c r="P158" s="11">
        <v>0</v>
      </c>
      <c r="Q158" s="74">
        <v>92.89</v>
      </c>
      <c r="R158" s="74">
        <v>44.58</v>
      </c>
      <c r="S158" s="74">
        <v>2.35</v>
      </c>
      <c r="T158" s="74">
        <v>1.63</v>
      </c>
      <c r="U158" s="74">
        <v>44.32</v>
      </c>
      <c r="V158" s="75">
        <v>7.1</v>
      </c>
    </row>
    <row r="159" spans="1:22" s="105" customFormat="1" ht="15">
      <c r="A159" s="248"/>
      <c r="B159" s="249"/>
      <c r="C159" s="249"/>
      <c r="D159" s="112"/>
      <c r="E159" s="112"/>
      <c r="F159" s="113" t="s">
        <v>417</v>
      </c>
      <c r="G159" s="114"/>
      <c r="H159" s="169">
        <v>2536084396.6299996</v>
      </c>
      <c r="I159" s="169">
        <v>1918737428.1299996</v>
      </c>
      <c r="J159" s="169">
        <v>828478751.06</v>
      </c>
      <c r="K159" s="169">
        <v>142269482.72</v>
      </c>
      <c r="L159" s="169">
        <v>59818051.47</v>
      </c>
      <c r="M159" s="169">
        <v>888171142.8799998</v>
      </c>
      <c r="N159" s="169">
        <v>617346968.5</v>
      </c>
      <c r="O159" s="169">
        <v>541401705.0799999</v>
      </c>
      <c r="P159" s="169">
        <v>18237562.39</v>
      </c>
      <c r="Q159" s="142">
        <v>75.6574753852694</v>
      </c>
      <c r="R159" s="142">
        <v>32.6676333075074</v>
      </c>
      <c r="S159" s="142">
        <v>5.609808684168814</v>
      </c>
      <c r="T159" s="142">
        <v>2.358677477353965</v>
      </c>
      <c r="U159" s="142">
        <v>35.0213559162392</v>
      </c>
      <c r="V159" s="143">
        <v>24.342524614730614</v>
      </c>
    </row>
    <row r="160" spans="1:22" ht="12.75">
      <c r="A160" s="244">
        <v>2</v>
      </c>
      <c r="B160" s="245">
        <v>24</v>
      </c>
      <c r="C160" s="245">
        <v>1</v>
      </c>
      <c r="D160" s="16">
        <v>3</v>
      </c>
      <c r="E160" s="16">
        <v>0</v>
      </c>
      <c r="F160" s="23"/>
      <c r="G160" s="21" t="s">
        <v>418</v>
      </c>
      <c r="H160" s="91">
        <v>15277598.56</v>
      </c>
      <c r="I160" s="11">
        <v>12731138.56</v>
      </c>
      <c r="J160" s="11">
        <v>5285700.68</v>
      </c>
      <c r="K160" s="11">
        <v>1003460</v>
      </c>
      <c r="L160" s="11">
        <v>662000</v>
      </c>
      <c r="M160" s="68">
        <v>5779977.88</v>
      </c>
      <c r="N160" s="11">
        <v>2546460</v>
      </c>
      <c r="O160" s="11">
        <v>1566220</v>
      </c>
      <c r="P160" s="11">
        <v>43240</v>
      </c>
      <c r="Q160" s="74">
        <v>83.33</v>
      </c>
      <c r="R160" s="74">
        <v>34.59</v>
      </c>
      <c r="S160" s="74">
        <v>6.56</v>
      </c>
      <c r="T160" s="74">
        <v>4.33</v>
      </c>
      <c r="U160" s="74">
        <v>37.83</v>
      </c>
      <c r="V160" s="75">
        <v>16.66</v>
      </c>
    </row>
    <row r="161" spans="1:22" ht="12.75">
      <c r="A161" s="244">
        <v>2</v>
      </c>
      <c r="B161" s="245">
        <v>14</v>
      </c>
      <c r="C161" s="245">
        <v>2</v>
      </c>
      <c r="D161" s="16">
        <v>3</v>
      </c>
      <c r="E161" s="16">
        <v>0</v>
      </c>
      <c r="F161" s="23"/>
      <c r="G161" s="21" t="s">
        <v>419</v>
      </c>
      <c r="H161" s="91">
        <v>29613717.47</v>
      </c>
      <c r="I161" s="11">
        <v>21683874.61</v>
      </c>
      <c r="J161" s="11">
        <v>9603593.07</v>
      </c>
      <c r="K161" s="11">
        <v>1495700</v>
      </c>
      <c r="L161" s="11">
        <v>870000</v>
      </c>
      <c r="M161" s="68">
        <v>9714581.54</v>
      </c>
      <c r="N161" s="11">
        <v>7929842.86</v>
      </c>
      <c r="O161" s="11">
        <v>6749475.86</v>
      </c>
      <c r="P161" s="11">
        <v>1180367</v>
      </c>
      <c r="Q161" s="74">
        <v>73.22</v>
      </c>
      <c r="R161" s="74">
        <v>32.42</v>
      </c>
      <c r="S161" s="74">
        <v>5.05</v>
      </c>
      <c r="T161" s="74">
        <v>2.93</v>
      </c>
      <c r="U161" s="74">
        <v>32.8</v>
      </c>
      <c r="V161" s="75">
        <v>26.77</v>
      </c>
    </row>
    <row r="162" spans="1:22" ht="12.75">
      <c r="A162" s="244">
        <v>2</v>
      </c>
      <c r="B162" s="245">
        <v>25</v>
      </c>
      <c r="C162" s="245">
        <v>3</v>
      </c>
      <c r="D162" s="16">
        <v>3</v>
      </c>
      <c r="E162" s="16">
        <v>0</v>
      </c>
      <c r="F162" s="23"/>
      <c r="G162" s="21" t="s">
        <v>420</v>
      </c>
      <c r="H162" s="91">
        <v>185205727.5</v>
      </c>
      <c r="I162" s="11">
        <v>120487558.94</v>
      </c>
      <c r="J162" s="11">
        <v>45553806.07</v>
      </c>
      <c r="K162" s="11">
        <v>9575849</v>
      </c>
      <c r="L162" s="11">
        <v>3682943</v>
      </c>
      <c r="M162" s="68">
        <v>61674960.87</v>
      </c>
      <c r="N162" s="11">
        <v>64718168.56</v>
      </c>
      <c r="O162" s="11">
        <v>58274141</v>
      </c>
      <c r="P162" s="11">
        <v>302470</v>
      </c>
      <c r="Q162" s="74">
        <v>65.05</v>
      </c>
      <c r="R162" s="74">
        <v>24.59</v>
      </c>
      <c r="S162" s="74">
        <v>5.17</v>
      </c>
      <c r="T162" s="74">
        <v>1.98</v>
      </c>
      <c r="U162" s="74">
        <v>33.3</v>
      </c>
      <c r="V162" s="75">
        <v>34.94</v>
      </c>
    </row>
    <row r="163" spans="1:22" ht="12.75">
      <c r="A163" s="244">
        <v>2</v>
      </c>
      <c r="B163" s="245">
        <v>5</v>
      </c>
      <c r="C163" s="245">
        <v>2</v>
      </c>
      <c r="D163" s="16">
        <v>3</v>
      </c>
      <c r="E163" s="16">
        <v>0</v>
      </c>
      <c r="F163" s="23"/>
      <c r="G163" s="21" t="s">
        <v>421</v>
      </c>
      <c r="H163" s="91">
        <v>25510537</v>
      </c>
      <c r="I163" s="11">
        <v>23657556.23</v>
      </c>
      <c r="J163" s="11">
        <v>10807846</v>
      </c>
      <c r="K163" s="11">
        <v>1562138.17</v>
      </c>
      <c r="L163" s="11">
        <v>690000</v>
      </c>
      <c r="M163" s="68">
        <v>10597572.06</v>
      </c>
      <c r="N163" s="11">
        <v>1852980.77</v>
      </c>
      <c r="O163" s="11">
        <v>1591980.77</v>
      </c>
      <c r="P163" s="11">
        <v>0</v>
      </c>
      <c r="Q163" s="74">
        <v>92.73</v>
      </c>
      <c r="R163" s="74">
        <v>42.36</v>
      </c>
      <c r="S163" s="74">
        <v>6.12</v>
      </c>
      <c r="T163" s="74">
        <v>2.7</v>
      </c>
      <c r="U163" s="74">
        <v>41.54</v>
      </c>
      <c r="V163" s="75">
        <v>7.26</v>
      </c>
    </row>
    <row r="164" spans="1:22" ht="12.75">
      <c r="A164" s="244">
        <v>2</v>
      </c>
      <c r="B164" s="245">
        <v>22</v>
      </c>
      <c r="C164" s="245">
        <v>1</v>
      </c>
      <c r="D164" s="16">
        <v>3</v>
      </c>
      <c r="E164" s="16">
        <v>0</v>
      </c>
      <c r="F164" s="23"/>
      <c r="G164" s="21" t="s">
        <v>422</v>
      </c>
      <c r="H164" s="91">
        <v>53390275</v>
      </c>
      <c r="I164" s="11">
        <v>38975925</v>
      </c>
      <c r="J164" s="11">
        <v>15787451</v>
      </c>
      <c r="K164" s="11">
        <v>4369329</v>
      </c>
      <c r="L164" s="11">
        <v>880000</v>
      </c>
      <c r="M164" s="68">
        <v>17939145</v>
      </c>
      <c r="N164" s="11">
        <v>14414350</v>
      </c>
      <c r="O164" s="11">
        <v>11476640</v>
      </c>
      <c r="P164" s="11">
        <v>2804110</v>
      </c>
      <c r="Q164" s="74">
        <v>73</v>
      </c>
      <c r="R164" s="74">
        <v>29.56</v>
      </c>
      <c r="S164" s="74">
        <v>8.18</v>
      </c>
      <c r="T164" s="74">
        <v>1.64</v>
      </c>
      <c r="U164" s="74">
        <v>33.6</v>
      </c>
      <c r="V164" s="75">
        <v>26.99</v>
      </c>
    </row>
    <row r="165" spans="1:22" ht="12.75">
      <c r="A165" s="244">
        <v>2</v>
      </c>
      <c r="B165" s="245">
        <v>8</v>
      </c>
      <c r="C165" s="245">
        <v>6</v>
      </c>
      <c r="D165" s="16">
        <v>3</v>
      </c>
      <c r="E165" s="16">
        <v>0</v>
      </c>
      <c r="F165" s="23"/>
      <c r="G165" s="21" t="s">
        <v>423</v>
      </c>
      <c r="H165" s="91">
        <v>57631241.73</v>
      </c>
      <c r="I165" s="11">
        <v>46379443.73</v>
      </c>
      <c r="J165" s="11">
        <v>15072539.84</v>
      </c>
      <c r="K165" s="11">
        <v>4050806</v>
      </c>
      <c r="L165" s="11">
        <v>2267088</v>
      </c>
      <c r="M165" s="68">
        <v>24989009.89</v>
      </c>
      <c r="N165" s="11">
        <v>11251798</v>
      </c>
      <c r="O165" s="11">
        <v>11001798</v>
      </c>
      <c r="P165" s="11">
        <v>0</v>
      </c>
      <c r="Q165" s="74">
        <v>80.47</v>
      </c>
      <c r="R165" s="74">
        <v>26.15</v>
      </c>
      <c r="S165" s="74">
        <v>7.02</v>
      </c>
      <c r="T165" s="74">
        <v>3.93</v>
      </c>
      <c r="U165" s="74">
        <v>43.36</v>
      </c>
      <c r="V165" s="75">
        <v>19.52</v>
      </c>
    </row>
    <row r="166" spans="1:22" ht="12.75">
      <c r="A166" s="244">
        <v>2</v>
      </c>
      <c r="B166" s="245">
        <v>16</v>
      </c>
      <c r="C166" s="245">
        <v>1</v>
      </c>
      <c r="D166" s="16">
        <v>3</v>
      </c>
      <c r="E166" s="16">
        <v>0</v>
      </c>
      <c r="F166" s="23"/>
      <c r="G166" s="21" t="s">
        <v>424</v>
      </c>
      <c r="H166" s="91">
        <v>34514272.71</v>
      </c>
      <c r="I166" s="11">
        <v>27840211.71</v>
      </c>
      <c r="J166" s="11">
        <v>13285447.56</v>
      </c>
      <c r="K166" s="11">
        <v>1924050</v>
      </c>
      <c r="L166" s="11">
        <v>850000</v>
      </c>
      <c r="M166" s="68">
        <v>11780714.15</v>
      </c>
      <c r="N166" s="11">
        <v>6674061</v>
      </c>
      <c r="O166" s="11">
        <v>6395824</v>
      </c>
      <c r="P166" s="11">
        <v>0</v>
      </c>
      <c r="Q166" s="74">
        <v>80.66</v>
      </c>
      <c r="R166" s="74">
        <v>38.49</v>
      </c>
      <c r="S166" s="74">
        <v>5.57</v>
      </c>
      <c r="T166" s="74">
        <v>2.46</v>
      </c>
      <c r="U166" s="74">
        <v>34.13</v>
      </c>
      <c r="V166" s="75">
        <v>19.33</v>
      </c>
    </row>
    <row r="167" spans="1:22" ht="12.75">
      <c r="A167" s="244">
        <v>2</v>
      </c>
      <c r="B167" s="245">
        <v>21</v>
      </c>
      <c r="C167" s="245">
        <v>5</v>
      </c>
      <c r="D167" s="16">
        <v>3</v>
      </c>
      <c r="E167" s="16">
        <v>0</v>
      </c>
      <c r="F167" s="23"/>
      <c r="G167" s="21" t="s">
        <v>425</v>
      </c>
      <c r="H167" s="91">
        <v>27415963.9</v>
      </c>
      <c r="I167" s="11">
        <v>23603198.9</v>
      </c>
      <c r="J167" s="11">
        <v>10081280.06</v>
      </c>
      <c r="K167" s="11">
        <v>990000</v>
      </c>
      <c r="L167" s="11">
        <v>1250819</v>
      </c>
      <c r="M167" s="68">
        <v>11281099.84</v>
      </c>
      <c r="N167" s="11">
        <v>3812765</v>
      </c>
      <c r="O167" s="11">
        <v>3708765</v>
      </c>
      <c r="P167" s="11">
        <v>0</v>
      </c>
      <c r="Q167" s="74">
        <v>86.09</v>
      </c>
      <c r="R167" s="74">
        <v>36.77</v>
      </c>
      <c r="S167" s="74">
        <v>3.61</v>
      </c>
      <c r="T167" s="74">
        <v>4.56</v>
      </c>
      <c r="U167" s="74">
        <v>41.14</v>
      </c>
      <c r="V167" s="75">
        <v>13.9</v>
      </c>
    </row>
    <row r="168" spans="1:22" ht="12.75">
      <c r="A168" s="244">
        <v>2</v>
      </c>
      <c r="B168" s="245">
        <v>4</v>
      </c>
      <c r="C168" s="245">
        <v>1</v>
      </c>
      <c r="D168" s="16">
        <v>3</v>
      </c>
      <c r="E168" s="16">
        <v>0</v>
      </c>
      <c r="F168" s="23"/>
      <c r="G168" s="21" t="s">
        <v>426</v>
      </c>
      <c r="H168" s="91">
        <v>71581780.12</v>
      </c>
      <c r="I168" s="11">
        <v>54312431.25</v>
      </c>
      <c r="J168" s="11">
        <v>25718390.33</v>
      </c>
      <c r="K168" s="11">
        <v>1742163</v>
      </c>
      <c r="L168" s="11">
        <v>1000000</v>
      </c>
      <c r="M168" s="68">
        <v>25851877.92</v>
      </c>
      <c r="N168" s="11">
        <v>17269348.87</v>
      </c>
      <c r="O168" s="11">
        <v>16658581.33</v>
      </c>
      <c r="P168" s="11">
        <v>360367</v>
      </c>
      <c r="Q168" s="74">
        <v>75.87</v>
      </c>
      <c r="R168" s="74">
        <v>35.92</v>
      </c>
      <c r="S168" s="74">
        <v>2.43</v>
      </c>
      <c r="T168" s="74">
        <v>1.39</v>
      </c>
      <c r="U168" s="74">
        <v>36.11</v>
      </c>
      <c r="V168" s="75">
        <v>24.12</v>
      </c>
    </row>
    <row r="169" spans="1:22" ht="12.75">
      <c r="A169" s="244">
        <v>2</v>
      </c>
      <c r="B169" s="245">
        <v>12</v>
      </c>
      <c r="C169" s="245">
        <v>1</v>
      </c>
      <c r="D169" s="16">
        <v>3</v>
      </c>
      <c r="E169" s="16">
        <v>0</v>
      </c>
      <c r="F169" s="23"/>
      <c r="G169" s="21" t="s">
        <v>427</v>
      </c>
      <c r="H169" s="91">
        <v>21378751.41</v>
      </c>
      <c r="I169" s="11">
        <v>19929152.41</v>
      </c>
      <c r="J169" s="11">
        <v>9285217.98</v>
      </c>
      <c r="K169" s="11">
        <v>935798</v>
      </c>
      <c r="L169" s="11">
        <v>617000</v>
      </c>
      <c r="M169" s="68">
        <v>9091136.43</v>
      </c>
      <c r="N169" s="11">
        <v>1449599</v>
      </c>
      <c r="O169" s="11">
        <v>1449599</v>
      </c>
      <c r="P169" s="11">
        <v>0</v>
      </c>
      <c r="Q169" s="74">
        <v>93.21</v>
      </c>
      <c r="R169" s="74">
        <v>43.43</v>
      </c>
      <c r="S169" s="74">
        <v>4.37</v>
      </c>
      <c r="T169" s="74">
        <v>2.88</v>
      </c>
      <c r="U169" s="74">
        <v>42.52</v>
      </c>
      <c r="V169" s="75">
        <v>6.78</v>
      </c>
    </row>
    <row r="170" spans="1:22" ht="12.75">
      <c r="A170" s="244">
        <v>2</v>
      </c>
      <c r="B170" s="245">
        <v>19</v>
      </c>
      <c r="C170" s="245">
        <v>4</v>
      </c>
      <c r="D170" s="16">
        <v>3</v>
      </c>
      <c r="E170" s="16">
        <v>0</v>
      </c>
      <c r="F170" s="23"/>
      <c r="G170" s="21" t="s">
        <v>428</v>
      </c>
      <c r="H170" s="91">
        <v>25240003.4</v>
      </c>
      <c r="I170" s="11">
        <v>21133760.4</v>
      </c>
      <c r="J170" s="11">
        <v>9631506.1</v>
      </c>
      <c r="K170" s="11">
        <v>1631387.91</v>
      </c>
      <c r="L170" s="11">
        <v>959650</v>
      </c>
      <c r="M170" s="68">
        <v>8911216.39</v>
      </c>
      <c r="N170" s="11">
        <v>4106243</v>
      </c>
      <c r="O170" s="11">
        <v>3886030</v>
      </c>
      <c r="P170" s="11">
        <v>76300</v>
      </c>
      <c r="Q170" s="74">
        <v>83.73</v>
      </c>
      <c r="R170" s="74">
        <v>38.15</v>
      </c>
      <c r="S170" s="74">
        <v>6.46</v>
      </c>
      <c r="T170" s="74">
        <v>3.8</v>
      </c>
      <c r="U170" s="74">
        <v>35.3</v>
      </c>
      <c r="V170" s="75">
        <v>16.26</v>
      </c>
    </row>
    <row r="171" spans="1:22" ht="12.75">
      <c r="A171" s="244">
        <v>2</v>
      </c>
      <c r="B171" s="245">
        <v>15</v>
      </c>
      <c r="C171" s="245">
        <v>3</v>
      </c>
      <c r="D171" s="16">
        <v>3</v>
      </c>
      <c r="E171" s="16">
        <v>0</v>
      </c>
      <c r="F171" s="23"/>
      <c r="G171" s="21" t="s">
        <v>429</v>
      </c>
      <c r="H171" s="91">
        <v>64048109.12</v>
      </c>
      <c r="I171" s="11">
        <v>51319595.12</v>
      </c>
      <c r="J171" s="11">
        <v>21071586.96</v>
      </c>
      <c r="K171" s="11">
        <v>4893823</v>
      </c>
      <c r="L171" s="11">
        <v>1266240</v>
      </c>
      <c r="M171" s="68">
        <v>24087945.16</v>
      </c>
      <c r="N171" s="11">
        <v>12728514</v>
      </c>
      <c r="O171" s="11">
        <v>11305512</v>
      </c>
      <c r="P171" s="11">
        <v>500000</v>
      </c>
      <c r="Q171" s="74">
        <v>80.12</v>
      </c>
      <c r="R171" s="74">
        <v>32.89</v>
      </c>
      <c r="S171" s="74">
        <v>7.64</v>
      </c>
      <c r="T171" s="74">
        <v>1.97</v>
      </c>
      <c r="U171" s="74">
        <v>37.6</v>
      </c>
      <c r="V171" s="75">
        <v>19.87</v>
      </c>
    </row>
    <row r="172" spans="1:22" ht="12.75">
      <c r="A172" s="244">
        <v>2</v>
      </c>
      <c r="B172" s="245">
        <v>23</v>
      </c>
      <c r="C172" s="245">
        <v>4</v>
      </c>
      <c r="D172" s="16">
        <v>3</v>
      </c>
      <c r="E172" s="16">
        <v>0</v>
      </c>
      <c r="F172" s="23"/>
      <c r="G172" s="21" t="s">
        <v>430</v>
      </c>
      <c r="H172" s="91">
        <v>80059094.32</v>
      </c>
      <c r="I172" s="11">
        <v>55104138.32</v>
      </c>
      <c r="J172" s="11">
        <v>22678317.49</v>
      </c>
      <c r="K172" s="11">
        <v>5843600</v>
      </c>
      <c r="L172" s="11">
        <v>1230000</v>
      </c>
      <c r="M172" s="68">
        <v>25352220.83</v>
      </c>
      <c r="N172" s="11">
        <v>24954956</v>
      </c>
      <c r="O172" s="11">
        <v>24256429</v>
      </c>
      <c r="P172" s="11">
        <v>168727</v>
      </c>
      <c r="Q172" s="74">
        <v>68.82</v>
      </c>
      <c r="R172" s="74">
        <v>28.32</v>
      </c>
      <c r="S172" s="74">
        <v>7.29</v>
      </c>
      <c r="T172" s="74">
        <v>1.53</v>
      </c>
      <c r="U172" s="74">
        <v>31.66</v>
      </c>
      <c r="V172" s="75">
        <v>31.17</v>
      </c>
    </row>
    <row r="173" spans="1:22" ht="12.75">
      <c r="A173" s="244">
        <v>2</v>
      </c>
      <c r="B173" s="245">
        <v>8</v>
      </c>
      <c r="C173" s="245">
        <v>8</v>
      </c>
      <c r="D173" s="16">
        <v>3</v>
      </c>
      <c r="E173" s="16">
        <v>0</v>
      </c>
      <c r="F173" s="23"/>
      <c r="G173" s="21" t="s">
        <v>431</v>
      </c>
      <c r="H173" s="91">
        <v>25403596.24</v>
      </c>
      <c r="I173" s="11">
        <v>20865953.24</v>
      </c>
      <c r="J173" s="11">
        <v>9562559</v>
      </c>
      <c r="K173" s="11">
        <v>1275745</v>
      </c>
      <c r="L173" s="11">
        <v>874153</v>
      </c>
      <c r="M173" s="68">
        <v>9153496.24</v>
      </c>
      <c r="N173" s="11">
        <v>4537643</v>
      </c>
      <c r="O173" s="11">
        <v>4537643</v>
      </c>
      <c r="P173" s="11">
        <v>0</v>
      </c>
      <c r="Q173" s="74">
        <v>82.13</v>
      </c>
      <c r="R173" s="74">
        <v>37.64</v>
      </c>
      <c r="S173" s="74">
        <v>5.02</v>
      </c>
      <c r="T173" s="74">
        <v>3.44</v>
      </c>
      <c r="U173" s="74">
        <v>36.03</v>
      </c>
      <c r="V173" s="75">
        <v>17.86</v>
      </c>
    </row>
    <row r="174" spans="1:22" ht="12.75">
      <c r="A174" s="244">
        <v>2</v>
      </c>
      <c r="B174" s="245">
        <v>10</v>
      </c>
      <c r="C174" s="245">
        <v>3</v>
      </c>
      <c r="D174" s="16">
        <v>3</v>
      </c>
      <c r="E174" s="16">
        <v>0</v>
      </c>
      <c r="F174" s="23"/>
      <c r="G174" s="21" t="s">
        <v>432</v>
      </c>
      <c r="H174" s="91">
        <v>35072483.8</v>
      </c>
      <c r="I174" s="11">
        <v>25273240.92</v>
      </c>
      <c r="J174" s="11">
        <v>10693407</v>
      </c>
      <c r="K174" s="11">
        <v>1177495</v>
      </c>
      <c r="L174" s="11">
        <v>409687.8</v>
      </c>
      <c r="M174" s="68">
        <v>12992651.12</v>
      </c>
      <c r="N174" s="11">
        <v>9799242.88</v>
      </c>
      <c r="O174" s="11">
        <v>9549242.88</v>
      </c>
      <c r="P174" s="11">
        <v>250000</v>
      </c>
      <c r="Q174" s="74">
        <v>72.06</v>
      </c>
      <c r="R174" s="74">
        <v>30.48</v>
      </c>
      <c r="S174" s="74">
        <v>3.35</v>
      </c>
      <c r="T174" s="74">
        <v>1.16</v>
      </c>
      <c r="U174" s="74">
        <v>37.04</v>
      </c>
      <c r="V174" s="75">
        <v>27.93</v>
      </c>
    </row>
    <row r="175" spans="1:22" ht="12.75">
      <c r="A175" s="244">
        <v>2</v>
      </c>
      <c r="B175" s="245">
        <v>7</v>
      </c>
      <c r="C175" s="245">
        <v>3</v>
      </c>
      <c r="D175" s="16">
        <v>3</v>
      </c>
      <c r="E175" s="16">
        <v>0</v>
      </c>
      <c r="F175" s="23"/>
      <c r="G175" s="21" t="s">
        <v>433</v>
      </c>
      <c r="H175" s="91">
        <v>27687148.27</v>
      </c>
      <c r="I175" s="11">
        <v>24303115.27</v>
      </c>
      <c r="J175" s="11">
        <v>12036205.04</v>
      </c>
      <c r="K175" s="11">
        <v>1867500</v>
      </c>
      <c r="L175" s="11">
        <v>388759</v>
      </c>
      <c r="M175" s="68">
        <v>10010651.23</v>
      </c>
      <c r="N175" s="11">
        <v>3384033</v>
      </c>
      <c r="O175" s="11">
        <v>2718933</v>
      </c>
      <c r="P175" s="11">
        <v>0</v>
      </c>
      <c r="Q175" s="74">
        <v>87.77</v>
      </c>
      <c r="R175" s="74">
        <v>43.47</v>
      </c>
      <c r="S175" s="74">
        <v>6.74</v>
      </c>
      <c r="T175" s="74">
        <v>1.4</v>
      </c>
      <c r="U175" s="74">
        <v>36.15</v>
      </c>
      <c r="V175" s="75">
        <v>12.22</v>
      </c>
    </row>
    <row r="176" spans="1:22" ht="12.75">
      <c r="A176" s="244">
        <v>2</v>
      </c>
      <c r="B176" s="245">
        <v>12</v>
      </c>
      <c r="C176" s="245">
        <v>2</v>
      </c>
      <c r="D176" s="16">
        <v>3</v>
      </c>
      <c r="E176" s="16">
        <v>0</v>
      </c>
      <c r="F176" s="23"/>
      <c r="G176" s="21" t="s">
        <v>434</v>
      </c>
      <c r="H176" s="91">
        <v>21865158.31</v>
      </c>
      <c r="I176" s="11">
        <v>18383514.9</v>
      </c>
      <c r="J176" s="11">
        <v>8929198.36</v>
      </c>
      <c r="K176" s="11">
        <v>1018182</v>
      </c>
      <c r="L176" s="11">
        <v>322000</v>
      </c>
      <c r="M176" s="68">
        <v>8114134.54</v>
      </c>
      <c r="N176" s="11">
        <v>3481643.41</v>
      </c>
      <c r="O176" s="11">
        <v>3371643.41</v>
      </c>
      <c r="P176" s="11">
        <v>20000</v>
      </c>
      <c r="Q176" s="74">
        <v>84.07</v>
      </c>
      <c r="R176" s="74">
        <v>40.83</v>
      </c>
      <c r="S176" s="74">
        <v>4.65</v>
      </c>
      <c r="T176" s="74">
        <v>1.47</v>
      </c>
      <c r="U176" s="74">
        <v>37.1</v>
      </c>
      <c r="V176" s="75">
        <v>15.92</v>
      </c>
    </row>
    <row r="177" spans="1:22" ht="12.75">
      <c r="A177" s="244">
        <v>2</v>
      </c>
      <c r="B177" s="245">
        <v>12</v>
      </c>
      <c r="C177" s="245">
        <v>3</v>
      </c>
      <c r="D177" s="16">
        <v>3</v>
      </c>
      <c r="E177" s="16">
        <v>0</v>
      </c>
      <c r="F177" s="23"/>
      <c r="G177" s="21" t="s">
        <v>435</v>
      </c>
      <c r="H177" s="91">
        <v>53233011.15</v>
      </c>
      <c r="I177" s="11">
        <v>38554191.15</v>
      </c>
      <c r="J177" s="11">
        <v>17567735.46</v>
      </c>
      <c r="K177" s="11">
        <v>1923266</v>
      </c>
      <c r="L177" s="11">
        <v>1095000</v>
      </c>
      <c r="M177" s="68">
        <v>17968189.69</v>
      </c>
      <c r="N177" s="11">
        <v>14678820</v>
      </c>
      <c r="O177" s="11">
        <v>14508820</v>
      </c>
      <c r="P177" s="11">
        <v>170000</v>
      </c>
      <c r="Q177" s="74">
        <v>72.42</v>
      </c>
      <c r="R177" s="74">
        <v>33</v>
      </c>
      <c r="S177" s="74">
        <v>3.61</v>
      </c>
      <c r="T177" s="74">
        <v>2.05</v>
      </c>
      <c r="U177" s="74">
        <v>33.75</v>
      </c>
      <c r="V177" s="75">
        <v>27.57</v>
      </c>
    </row>
    <row r="178" spans="1:22" ht="12.75">
      <c r="A178" s="244">
        <v>2</v>
      </c>
      <c r="B178" s="245">
        <v>21</v>
      </c>
      <c r="C178" s="245">
        <v>6</v>
      </c>
      <c r="D178" s="16">
        <v>3</v>
      </c>
      <c r="E178" s="16">
        <v>0</v>
      </c>
      <c r="F178" s="23"/>
      <c r="G178" s="21" t="s">
        <v>436</v>
      </c>
      <c r="H178" s="91">
        <v>25358514.5</v>
      </c>
      <c r="I178" s="11">
        <v>21939564.5</v>
      </c>
      <c r="J178" s="11">
        <v>9953475.18</v>
      </c>
      <c r="K178" s="11">
        <v>1622447</v>
      </c>
      <c r="L178" s="11">
        <v>360000</v>
      </c>
      <c r="M178" s="68">
        <v>10003642.32</v>
      </c>
      <c r="N178" s="11">
        <v>3418950</v>
      </c>
      <c r="O178" s="11">
        <v>3374450</v>
      </c>
      <c r="P178" s="11">
        <v>0</v>
      </c>
      <c r="Q178" s="74">
        <v>86.51</v>
      </c>
      <c r="R178" s="74">
        <v>39.25</v>
      </c>
      <c r="S178" s="74">
        <v>6.39</v>
      </c>
      <c r="T178" s="74">
        <v>1.41</v>
      </c>
      <c r="U178" s="74">
        <v>39.44</v>
      </c>
      <c r="V178" s="75">
        <v>13.48</v>
      </c>
    </row>
    <row r="179" spans="1:22" ht="12.75">
      <c r="A179" s="244">
        <v>2</v>
      </c>
      <c r="B179" s="245">
        <v>14</v>
      </c>
      <c r="C179" s="245">
        <v>5</v>
      </c>
      <c r="D179" s="16">
        <v>3</v>
      </c>
      <c r="E179" s="16">
        <v>0</v>
      </c>
      <c r="F179" s="23"/>
      <c r="G179" s="21" t="s">
        <v>437</v>
      </c>
      <c r="H179" s="91">
        <v>22210845.54</v>
      </c>
      <c r="I179" s="11">
        <v>15948551.54</v>
      </c>
      <c r="J179" s="11">
        <v>8196727.12</v>
      </c>
      <c r="K179" s="11">
        <v>676000</v>
      </c>
      <c r="L179" s="11">
        <v>260000</v>
      </c>
      <c r="M179" s="68">
        <v>6815824.42</v>
      </c>
      <c r="N179" s="11">
        <v>6262294</v>
      </c>
      <c r="O179" s="11">
        <v>5836894</v>
      </c>
      <c r="P179" s="11">
        <v>295400</v>
      </c>
      <c r="Q179" s="74">
        <v>71.8</v>
      </c>
      <c r="R179" s="74">
        <v>36.9</v>
      </c>
      <c r="S179" s="74">
        <v>3.04</v>
      </c>
      <c r="T179" s="74">
        <v>1.17</v>
      </c>
      <c r="U179" s="74">
        <v>30.68</v>
      </c>
      <c r="V179" s="75">
        <v>28.19</v>
      </c>
    </row>
    <row r="180" spans="1:22" ht="12.75">
      <c r="A180" s="244">
        <v>2</v>
      </c>
      <c r="B180" s="245">
        <v>8</v>
      </c>
      <c r="C180" s="245">
        <v>10</v>
      </c>
      <c r="D180" s="16">
        <v>3</v>
      </c>
      <c r="E180" s="16">
        <v>0</v>
      </c>
      <c r="F180" s="23"/>
      <c r="G180" s="21" t="s">
        <v>438</v>
      </c>
      <c r="H180" s="91">
        <v>22916862</v>
      </c>
      <c r="I180" s="11">
        <v>17988162</v>
      </c>
      <c r="J180" s="11">
        <v>8645829</v>
      </c>
      <c r="K180" s="11">
        <v>1217298</v>
      </c>
      <c r="L180" s="11">
        <v>884818</v>
      </c>
      <c r="M180" s="68">
        <v>7240217</v>
      </c>
      <c r="N180" s="11">
        <v>4928700</v>
      </c>
      <c r="O180" s="11">
        <v>4908700</v>
      </c>
      <c r="P180" s="11">
        <v>0</v>
      </c>
      <c r="Q180" s="74">
        <v>78.49</v>
      </c>
      <c r="R180" s="74">
        <v>37.72</v>
      </c>
      <c r="S180" s="74">
        <v>5.31</v>
      </c>
      <c r="T180" s="74">
        <v>3.86</v>
      </c>
      <c r="U180" s="74">
        <v>31.59</v>
      </c>
      <c r="V180" s="75">
        <v>21.5</v>
      </c>
    </row>
    <row r="181" spans="1:22" ht="12.75">
      <c r="A181" s="244">
        <v>2</v>
      </c>
      <c r="B181" s="245">
        <v>13</v>
      </c>
      <c r="C181" s="245">
        <v>3</v>
      </c>
      <c r="D181" s="16">
        <v>3</v>
      </c>
      <c r="E181" s="16">
        <v>0</v>
      </c>
      <c r="F181" s="23"/>
      <c r="G181" s="21" t="s">
        <v>439</v>
      </c>
      <c r="H181" s="91">
        <v>79537674.68</v>
      </c>
      <c r="I181" s="11">
        <v>58230934.68</v>
      </c>
      <c r="J181" s="11">
        <v>21007256</v>
      </c>
      <c r="K181" s="11">
        <v>5872810</v>
      </c>
      <c r="L181" s="11">
        <v>4020094</v>
      </c>
      <c r="M181" s="68">
        <v>27330774.68</v>
      </c>
      <c r="N181" s="11">
        <v>21306740</v>
      </c>
      <c r="O181" s="11">
        <v>20976740</v>
      </c>
      <c r="P181" s="11">
        <v>330000</v>
      </c>
      <c r="Q181" s="74">
        <v>73.21</v>
      </c>
      <c r="R181" s="74">
        <v>26.41</v>
      </c>
      <c r="S181" s="74">
        <v>7.38</v>
      </c>
      <c r="T181" s="74">
        <v>5.05</v>
      </c>
      <c r="U181" s="74">
        <v>34.36</v>
      </c>
      <c r="V181" s="75">
        <v>26.78</v>
      </c>
    </row>
    <row r="182" spans="1:22" ht="12.75">
      <c r="A182" s="244">
        <v>2</v>
      </c>
      <c r="B182" s="245">
        <v>12</v>
      </c>
      <c r="C182" s="245">
        <v>4</v>
      </c>
      <c r="D182" s="16">
        <v>3</v>
      </c>
      <c r="E182" s="16">
        <v>0</v>
      </c>
      <c r="F182" s="23"/>
      <c r="G182" s="21" t="s">
        <v>440</v>
      </c>
      <c r="H182" s="91">
        <v>33039783.34</v>
      </c>
      <c r="I182" s="11">
        <v>23731574.83</v>
      </c>
      <c r="J182" s="11">
        <v>10872885.77</v>
      </c>
      <c r="K182" s="11">
        <v>617316</v>
      </c>
      <c r="L182" s="11">
        <v>425000</v>
      </c>
      <c r="M182" s="68">
        <v>11816373.06</v>
      </c>
      <c r="N182" s="11">
        <v>9308208.51</v>
      </c>
      <c r="O182" s="11">
        <v>9277841.51</v>
      </c>
      <c r="P182" s="11">
        <v>30367</v>
      </c>
      <c r="Q182" s="74">
        <v>71.82</v>
      </c>
      <c r="R182" s="74">
        <v>32.9</v>
      </c>
      <c r="S182" s="74">
        <v>1.86</v>
      </c>
      <c r="T182" s="74">
        <v>1.28</v>
      </c>
      <c r="U182" s="74">
        <v>35.76</v>
      </c>
      <c r="V182" s="75">
        <v>28.17</v>
      </c>
    </row>
    <row r="183" spans="1:22" ht="12.75">
      <c r="A183" s="244">
        <v>2</v>
      </c>
      <c r="B183" s="245">
        <v>2</v>
      </c>
      <c r="C183" s="245">
        <v>7</v>
      </c>
      <c r="D183" s="16">
        <v>3</v>
      </c>
      <c r="E183" s="16">
        <v>0</v>
      </c>
      <c r="F183" s="23"/>
      <c r="G183" s="21" t="s">
        <v>441</v>
      </c>
      <c r="H183" s="91">
        <v>15993063</v>
      </c>
      <c r="I183" s="11">
        <v>14714046</v>
      </c>
      <c r="J183" s="11">
        <v>6472254</v>
      </c>
      <c r="K183" s="11">
        <v>1059968</v>
      </c>
      <c r="L183" s="11">
        <v>340000</v>
      </c>
      <c r="M183" s="68">
        <v>6841824</v>
      </c>
      <c r="N183" s="11">
        <v>1279017</v>
      </c>
      <c r="O183" s="11">
        <v>1239017</v>
      </c>
      <c r="P183" s="11">
        <v>30000</v>
      </c>
      <c r="Q183" s="74">
        <v>92</v>
      </c>
      <c r="R183" s="74">
        <v>40.46</v>
      </c>
      <c r="S183" s="74">
        <v>6.62</v>
      </c>
      <c r="T183" s="74">
        <v>2.12</v>
      </c>
      <c r="U183" s="74">
        <v>42.77</v>
      </c>
      <c r="V183" s="75">
        <v>7.99</v>
      </c>
    </row>
    <row r="184" spans="1:22" ht="12.75">
      <c r="A184" s="244">
        <v>2</v>
      </c>
      <c r="B184" s="245">
        <v>1</v>
      </c>
      <c r="C184" s="245">
        <v>4</v>
      </c>
      <c r="D184" s="16">
        <v>3</v>
      </c>
      <c r="E184" s="16">
        <v>0</v>
      </c>
      <c r="F184" s="23"/>
      <c r="G184" s="21" t="s">
        <v>442</v>
      </c>
      <c r="H184" s="91">
        <v>40035901.21</v>
      </c>
      <c r="I184" s="11">
        <v>33772486.21</v>
      </c>
      <c r="J184" s="11">
        <v>17109987.12</v>
      </c>
      <c r="K184" s="11">
        <v>1504659</v>
      </c>
      <c r="L184" s="11">
        <v>705000</v>
      </c>
      <c r="M184" s="68">
        <v>14452840.09</v>
      </c>
      <c r="N184" s="11">
        <v>6263415</v>
      </c>
      <c r="O184" s="11">
        <v>4133048</v>
      </c>
      <c r="P184" s="11">
        <v>410367</v>
      </c>
      <c r="Q184" s="74">
        <v>84.35</v>
      </c>
      <c r="R184" s="74">
        <v>42.73</v>
      </c>
      <c r="S184" s="74">
        <v>3.75</v>
      </c>
      <c r="T184" s="74">
        <v>1.76</v>
      </c>
      <c r="U184" s="74">
        <v>36.09</v>
      </c>
      <c r="V184" s="75">
        <v>15.64</v>
      </c>
    </row>
    <row r="185" spans="1:22" ht="12.75">
      <c r="A185" s="244">
        <v>2</v>
      </c>
      <c r="B185" s="245">
        <v>20</v>
      </c>
      <c r="C185" s="245">
        <v>1</v>
      </c>
      <c r="D185" s="16">
        <v>3</v>
      </c>
      <c r="E185" s="16">
        <v>0</v>
      </c>
      <c r="F185" s="23"/>
      <c r="G185" s="21" t="s">
        <v>443</v>
      </c>
      <c r="H185" s="91">
        <v>51661372.03</v>
      </c>
      <c r="I185" s="11">
        <v>42590394.03</v>
      </c>
      <c r="J185" s="11">
        <v>20228517</v>
      </c>
      <c r="K185" s="11">
        <v>2351600</v>
      </c>
      <c r="L185" s="11">
        <v>1390000</v>
      </c>
      <c r="M185" s="68">
        <v>18620277.03</v>
      </c>
      <c r="N185" s="11">
        <v>9070978</v>
      </c>
      <c r="O185" s="11">
        <v>9010978</v>
      </c>
      <c r="P185" s="11">
        <v>50000</v>
      </c>
      <c r="Q185" s="74">
        <v>82.44</v>
      </c>
      <c r="R185" s="74">
        <v>39.15</v>
      </c>
      <c r="S185" s="74">
        <v>4.55</v>
      </c>
      <c r="T185" s="74">
        <v>2.69</v>
      </c>
      <c r="U185" s="74">
        <v>36.04</v>
      </c>
      <c r="V185" s="75">
        <v>17.55</v>
      </c>
    </row>
    <row r="186" spans="1:22" ht="12.75">
      <c r="A186" s="244">
        <v>2</v>
      </c>
      <c r="B186" s="245">
        <v>10</v>
      </c>
      <c r="C186" s="245">
        <v>5</v>
      </c>
      <c r="D186" s="16">
        <v>3</v>
      </c>
      <c r="E186" s="16">
        <v>0</v>
      </c>
      <c r="F186" s="23"/>
      <c r="G186" s="21" t="s">
        <v>444</v>
      </c>
      <c r="H186" s="91">
        <v>19169512.69</v>
      </c>
      <c r="I186" s="11">
        <v>16373664.81</v>
      </c>
      <c r="J186" s="11">
        <v>7710262</v>
      </c>
      <c r="K186" s="11">
        <v>393582</v>
      </c>
      <c r="L186" s="11">
        <v>355431</v>
      </c>
      <c r="M186" s="68">
        <v>7914389.81</v>
      </c>
      <c r="N186" s="11">
        <v>2795847.88</v>
      </c>
      <c r="O186" s="11">
        <v>2795847.88</v>
      </c>
      <c r="P186" s="11">
        <v>0</v>
      </c>
      <c r="Q186" s="74">
        <v>85.41</v>
      </c>
      <c r="R186" s="74">
        <v>40.22</v>
      </c>
      <c r="S186" s="74">
        <v>2.05</v>
      </c>
      <c r="T186" s="74">
        <v>1.85</v>
      </c>
      <c r="U186" s="74">
        <v>41.28</v>
      </c>
      <c r="V186" s="75">
        <v>14.58</v>
      </c>
    </row>
    <row r="187" spans="1:22" ht="12.75">
      <c r="A187" s="244">
        <v>2</v>
      </c>
      <c r="B187" s="245">
        <v>25</v>
      </c>
      <c r="C187" s="245">
        <v>4</v>
      </c>
      <c r="D187" s="16">
        <v>3</v>
      </c>
      <c r="E187" s="16">
        <v>0</v>
      </c>
      <c r="F187" s="23"/>
      <c r="G187" s="21" t="s">
        <v>445</v>
      </c>
      <c r="H187" s="91">
        <v>30142584.86</v>
      </c>
      <c r="I187" s="11">
        <v>20824867.86</v>
      </c>
      <c r="J187" s="11">
        <v>9458201.28</v>
      </c>
      <c r="K187" s="11">
        <v>1066738</v>
      </c>
      <c r="L187" s="11">
        <v>453713</v>
      </c>
      <c r="M187" s="68">
        <v>9846215.58</v>
      </c>
      <c r="N187" s="11">
        <v>9317717</v>
      </c>
      <c r="O187" s="11">
        <v>8847717</v>
      </c>
      <c r="P187" s="11">
        <v>400000</v>
      </c>
      <c r="Q187" s="74">
        <v>69.08</v>
      </c>
      <c r="R187" s="74">
        <v>31.37</v>
      </c>
      <c r="S187" s="74">
        <v>3.53</v>
      </c>
      <c r="T187" s="74">
        <v>1.5</v>
      </c>
      <c r="U187" s="74">
        <v>32.66</v>
      </c>
      <c r="V187" s="75">
        <v>30.91</v>
      </c>
    </row>
    <row r="188" spans="1:22" ht="12.75">
      <c r="A188" s="244">
        <v>2</v>
      </c>
      <c r="B188" s="245">
        <v>16</v>
      </c>
      <c r="C188" s="245">
        <v>4</v>
      </c>
      <c r="D188" s="16">
        <v>3</v>
      </c>
      <c r="E188" s="16">
        <v>0</v>
      </c>
      <c r="F188" s="23"/>
      <c r="G188" s="21" t="s">
        <v>446</v>
      </c>
      <c r="H188" s="91">
        <v>257383590.88</v>
      </c>
      <c r="I188" s="11">
        <v>181758259.68</v>
      </c>
      <c r="J188" s="11">
        <v>61032227.52</v>
      </c>
      <c r="K188" s="11">
        <v>18729975.2</v>
      </c>
      <c r="L188" s="11">
        <v>4200000</v>
      </c>
      <c r="M188" s="68">
        <v>97796056.96</v>
      </c>
      <c r="N188" s="11">
        <v>75625331.2</v>
      </c>
      <c r="O188" s="11">
        <v>46465331.2</v>
      </c>
      <c r="P188" s="11">
        <v>2790335</v>
      </c>
      <c r="Q188" s="74">
        <v>70.61</v>
      </c>
      <c r="R188" s="74">
        <v>23.71</v>
      </c>
      <c r="S188" s="74">
        <v>7.27</v>
      </c>
      <c r="T188" s="74">
        <v>1.63</v>
      </c>
      <c r="U188" s="74">
        <v>37.99</v>
      </c>
      <c r="V188" s="75">
        <v>29.38</v>
      </c>
    </row>
    <row r="189" spans="1:22" ht="12.75">
      <c r="A189" s="244">
        <v>2</v>
      </c>
      <c r="B189" s="245">
        <v>9</v>
      </c>
      <c r="C189" s="245">
        <v>7</v>
      </c>
      <c r="D189" s="16">
        <v>3</v>
      </c>
      <c r="E189" s="16">
        <v>0</v>
      </c>
      <c r="F189" s="23"/>
      <c r="G189" s="21" t="s">
        <v>447</v>
      </c>
      <c r="H189" s="91">
        <v>25751464.19</v>
      </c>
      <c r="I189" s="11">
        <v>20793859.19</v>
      </c>
      <c r="J189" s="11">
        <v>9258395.93</v>
      </c>
      <c r="K189" s="11">
        <v>1183221</v>
      </c>
      <c r="L189" s="11">
        <v>509568</v>
      </c>
      <c r="M189" s="68">
        <v>9842674.26</v>
      </c>
      <c r="N189" s="11">
        <v>4957605</v>
      </c>
      <c r="O189" s="11">
        <v>4738390</v>
      </c>
      <c r="P189" s="11">
        <v>0</v>
      </c>
      <c r="Q189" s="74">
        <v>80.74</v>
      </c>
      <c r="R189" s="74">
        <v>35.95</v>
      </c>
      <c r="S189" s="74">
        <v>4.59</v>
      </c>
      <c r="T189" s="74">
        <v>1.97</v>
      </c>
      <c r="U189" s="74">
        <v>38.22</v>
      </c>
      <c r="V189" s="75">
        <v>19.25</v>
      </c>
    </row>
    <row r="190" spans="1:22" ht="12.75">
      <c r="A190" s="244">
        <v>2</v>
      </c>
      <c r="B190" s="245">
        <v>20</v>
      </c>
      <c r="C190" s="245">
        <v>2</v>
      </c>
      <c r="D190" s="16">
        <v>3</v>
      </c>
      <c r="E190" s="16">
        <v>0</v>
      </c>
      <c r="F190" s="23"/>
      <c r="G190" s="21" t="s">
        <v>448</v>
      </c>
      <c r="H190" s="91">
        <v>41293543.22</v>
      </c>
      <c r="I190" s="11">
        <v>20988497.22</v>
      </c>
      <c r="J190" s="11">
        <v>8756692</v>
      </c>
      <c r="K190" s="11">
        <v>1598784</v>
      </c>
      <c r="L190" s="11">
        <v>650000</v>
      </c>
      <c r="M190" s="68">
        <v>9983021.22</v>
      </c>
      <c r="N190" s="11">
        <v>20305046</v>
      </c>
      <c r="O190" s="11">
        <v>19479781</v>
      </c>
      <c r="P190" s="11">
        <v>279000</v>
      </c>
      <c r="Q190" s="74">
        <v>50.82</v>
      </c>
      <c r="R190" s="74">
        <v>21.2</v>
      </c>
      <c r="S190" s="74">
        <v>3.87</v>
      </c>
      <c r="T190" s="74">
        <v>1.57</v>
      </c>
      <c r="U190" s="74">
        <v>24.17</v>
      </c>
      <c r="V190" s="75">
        <v>49.17</v>
      </c>
    </row>
    <row r="191" spans="1:22" ht="12.75">
      <c r="A191" s="244">
        <v>2</v>
      </c>
      <c r="B191" s="245">
        <v>16</v>
      </c>
      <c r="C191" s="245">
        <v>5</v>
      </c>
      <c r="D191" s="16">
        <v>3</v>
      </c>
      <c r="E191" s="16">
        <v>0</v>
      </c>
      <c r="F191" s="23"/>
      <c r="G191" s="21" t="s">
        <v>449</v>
      </c>
      <c r="H191" s="91">
        <v>38959049.71</v>
      </c>
      <c r="I191" s="11">
        <v>24837509.53</v>
      </c>
      <c r="J191" s="11">
        <v>11572297.38</v>
      </c>
      <c r="K191" s="11">
        <v>842600</v>
      </c>
      <c r="L191" s="11">
        <v>1554413</v>
      </c>
      <c r="M191" s="68">
        <v>10868199.15</v>
      </c>
      <c r="N191" s="11">
        <v>14121540.18</v>
      </c>
      <c r="O191" s="11">
        <v>10999043.18</v>
      </c>
      <c r="P191" s="11">
        <v>0</v>
      </c>
      <c r="Q191" s="74">
        <v>63.75</v>
      </c>
      <c r="R191" s="74">
        <v>29.7</v>
      </c>
      <c r="S191" s="74">
        <v>2.16</v>
      </c>
      <c r="T191" s="74">
        <v>3.98</v>
      </c>
      <c r="U191" s="74">
        <v>27.89</v>
      </c>
      <c r="V191" s="75">
        <v>36.24</v>
      </c>
    </row>
    <row r="192" spans="1:22" ht="12.75">
      <c r="A192" s="244">
        <v>2</v>
      </c>
      <c r="B192" s="245">
        <v>8</v>
      </c>
      <c r="C192" s="245">
        <v>12</v>
      </c>
      <c r="D192" s="16">
        <v>3</v>
      </c>
      <c r="E192" s="16">
        <v>0</v>
      </c>
      <c r="F192" s="23"/>
      <c r="G192" s="21" t="s">
        <v>450</v>
      </c>
      <c r="H192" s="91">
        <v>35373185.32</v>
      </c>
      <c r="I192" s="11">
        <v>26308621.32</v>
      </c>
      <c r="J192" s="11">
        <v>11602078.3</v>
      </c>
      <c r="K192" s="11">
        <v>1170600</v>
      </c>
      <c r="L192" s="11">
        <v>600000</v>
      </c>
      <c r="M192" s="68">
        <v>12935943.02</v>
      </c>
      <c r="N192" s="11">
        <v>9064564</v>
      </c>
      <c r="O192" s="11">
        <v>8043826</v>
      </c>
      <c r="P192" s="11">
        <v>1020738</v>
      </c>
      <c r="Q192" s="74">
        <v>74.37</v>
      </c>
      <c r="R192" s="74">
        <v>32.79</v>
      </c>
      <c r="S192" s="74">
        <v>3.3</v>
      </c>
      <c r="T192" s="74">
        <v>1.69</v>
      </c>
      <c r="U192" s="74">
        <v>36.56</v>
      </c>
      <c r="V192" s="75">
        <v>25.62</v>
      </c>
    </row>
    <row r="193" spans="1:22" ht="12.75">
      <c r="A193" s="244">
        <v>2</v>
      </c>
      <c r="B193" s="245">
        <v>23</v>
      </c>
      <c r="C193" s="245">
        <v>8</v>
      </c>
      <c r="D193" s="16">
        <v>3</v>
      </c>
      <c r="E193" s="16">
        <v>0</v>
      </c>
      <c r="F193" s="23"/>
      <c r="G193" s="21" t="s">
        <v>451</v>
      </c>
      <c r="H193" s="91">
        <v>84920480.38</v>
      </c>
      <c r="I193" s="11">
        <v>54673525.38</v>
      </c>
      <c r="J193" s="11">
        <v>25703459.79</v>
      </c>
      <c r="K193" s="11">
        <v>5977226</v>
      </c>
      <c r="L193" s="11">
        <v>1702686</v>
      </c>
      <c r="M193" s="68">
        <v>21290153.59</v>
      </c>
      <c r="N193" s="11">
        <v>30246955</v>
      </c>
      <c r="O193" s="11">
        <v>30080655</v>
      </c>
      <c r="P193" s="11">
        <v>131300</v>
      </c>
      <c r="Q193" s="74">
        <v>64.38</v>
      </c>
      <c r="R193" s="74">
        <v>30.26</v>
      </c>
      <c r="S193" s="74">
        <v>7.03</v>
      </c>
      <c r="T193" s="74">
        <v>2</v>
      </c>
      <c r="U193" s="74">
        <v>25.07</v>
      </c>
      <c r="V193" s="75">
        <v>35.61</v>
      </c>
    </row>
    <row r="194" spans="1:22" ht="12.75">
      <c r="A194" s="244">
        <v>2</v>
      </c>
      <c r="B194" s="245">
        <v>23</v>
      </c>
      <c r="C194" s="245">
        <v>7</v>
      </c>
      <c r="D194" s="16">
        <v>3</v>
      </c>
      <c r="E194" s="16">
        <v>0</v>
      </c>
      <c r="F194" s="23"/>
      <c r="G194" s="21" t="s">
        <v>452</v>
      </c>
      <c r="H194" s="91">
        <v>34025116.93</v>
      </c>
      <c r="I194" s="11">
        <v>28068338.93</v>
      </c>
      <c r="J194" s="11">
        <v>13178897</v>
      </c>
      <c r="K194" s="11">
        <v>2198400</v>
      </c>
      <c r="L194" s="11">
        <v>220000</v>
      </c>
      <c r="M194" s="68">
        <v>12471041.93</v>
      </c>
      <c r="N194" s="11">
        <v>5956778</v>
      </c>
      <c r="O194" s="11">
        <v>5896478</v>
      </c>
      <c r="P194" s="11">
        <v>60300</v>
      </c>
      <c r="Q194" s="74">
        <v>82.49</v>
      </c>
      <c r="R194" s="74">
        <v>38.73</v>
      </c>
      <c r="S194" s="74">
        <v>6.46</v>
      </c>
      <c r="T194" s="74">
        <v>0.64</v>
      </c>
      <c r="U194" s="74">
        <v>36.65</v>
      </c>
      <c r="V194" s="75">
        <v>17.5</v>
      </c>
    </row>
    <row r="195" spans="1:22" ht="12.75">
      <c r="A195" s="244">
        <v>2</v>
      </c>
      <c r="B195" s="245">
        <v>8</v>
      </c>
      <c r="C195" s="245">
        <v>13</v>
      </c>
      <c r="D195" s="16">
        <v>3</v>
      </c>
      <c r="E195" s="16">
        <v>0</v>
      </c>
      <c r="F195" s="23"/>
      <c r="G195" s="21" t="s">
        <v>453</v>
      </c>
      <c r="H195" s="91">
        <v>26535918.65</v>
      </c>
      <c r="I195" s="11">
        <v>16026682.65</v>
      </c>
      <c r="J195" s="11">
        <v>6742485</v>
      </c>
      <c r="K195" s="11">
        <v>976080</v>
      </c>
      <c r="L195" s="11">
        <v>570000</v>
      </c>
      <c r="M195" s="68">
        <v>7738117.65</v>
      </c>
      <c r="N195" s="11">
        <v>10509236</v>
      </c>
      <c r="O195" s="11">
        <v>9857176</v>
      </c>
      <c r="P195" s="11">
        <v>613600</v>
      </c>
      <c r="Q195" s="74">
        <v>60.39</v>
      </c>
      <c r="R195" s="74">
        <v>25.4</v>
      </c>
      <c r="S195" s="74">
        <v>3.67</v>
      </c>
      <c r="T195" s="74">
        <v>2.14</v>
      </c>
      <c r="U195" s="74">
        <v>29.16</v>
      </c>
      <c r="V195" s="75">
        <v>39.6</v>
      </c>
    </row>
    <row r="196" spans="1:22" ht="12.75">
      <c r="A196" s="244">
        <v>2</v>
      </c>
      <c r="B196" s="245">
        <v>19</v>
      </c>
      <c r="C196" s="245">
        <v>6</v>
      </c>
      <c r="D196" s="16">
        <v>3</v>
      </c>
      <c r="E196" s="16">
        <v>0</v>
      </c>
      <c r="F196" s="23"/>
      <c r="G196" s="21" t="s">
        <v>454</v>
      </c>
      <c r="H196" s="91">
        <v>91328639</v>
      </c>
      <c r="I196" s="11">
        <v>67668155</v>
      </c>
      <c r="J196" s="11">
        <v>29393212</v>
      </c>
      <c r="K196" s="11">
        <v>6193135</v>
      </c>
      <c r="L196" s="11">
        <v>2100000</v>
      </c>
      <c r="M196" s="68">
        <v>29981808</v>
      </c>
      <c r="N196" s="11">
        <v>23660484</v>
      </c>
      <c r="O196" s="11">
        <v>18480484</v>
      </c>
      <c r="P196" s="11">
        <v>860000</v>
      </c>
      <c r="Q196" s="74">
        <v>74.09</v>
      </c>
      <c r="R196" s="74">
        <v>32.18</v>
      </c>
      <c r="S196" s="74">
        <v>6.78</v>
      </c>
      <c r="T196" s="74">
        <v>2.29</v>
      </c>
      <c r="U196" s="74">
        <v>32.82</v>
      </c>
      <c r="V196" s="75">
        <v>25.9</v>
      </c>
    </row>
    <row r="197" spans="1:22" ht="12.75">
      <c r="A197" s="244">
        <v>2</v>
      </c>
      <c r="B197" s="245">
        <v>17</v>
      </c>
      <c r="C197" s="245">
        <v>4</v>
      </c>
      <c r="D197" s="16">
        <v>3</v>
      </c>
      <c r="E197" s="16">
        <v>0</v>
      </c>
      <c r="F197" s="23"/>
      <c r="G197" s="21" t="s">
        <v>455</v>
      </c>
      <c r="H197" s="91">
        <v>70498654</v>
      </c>
      <c r="I197" s="11">
        <v>54973382</v>
      </c>
      <c r="J197" s="11">
        <v>25341777</v>
      </c>
      <c r="K197" s="11">
        <v>4571010</v>
      </c>
      <c r="L197" s="11">
        <v>2015000</v>
      </c>
      <c r="M197" s="68">
        <v>23045595</v>
      </c>
      <c r="N197" s="11">
        <v>15525272</v>
      </c>
      <c r="O197" s="11">
        <v>13614172</v>
      </c>
      <c r="P197" s="11">
        <v>185000</v>
      </c>
      <c r="Q197" s="74">
        <v>77.97</v>
      </c>
      <c r="R197" s="74">
        <v>35.94</v>
      </c>
      <c r="S197" s="74">
        <v>6.48</v>
      </c>
      <c r="T197" s="74">
        <v>2.85</v>
      </c>
      <c r="U197" s="74">
        <v>32.68</v>
      </c>
      <c r="V197" s="75">
        <v>22.02</v>
      </c>
    </row>
    <row r="198" spans="1:22" ht="12.75">
      <c r="A198" s="244">
        <v>2</v>
      </c>
      <c r="B198" s="245">
        <v>14</v>
      </c>
      <c r="C198" s="245">
        <v>7</v>
      </c>
      <c r="D198" s="16">
        <v>3</v>
      </c>
      <c r="E198" s="16">
        <v>0</v>
      </c>
      <c r="F198" s="23"/>
      <c r="G198" s="21" t="s">
        <v>456</v>
      </c>
      <c r="H198" s="91">
        <v>42194540.58</v>
      </c>
      <c r="I198" s="11">
        <v>34802587.58</v>
      </c>
      <c r="J198" s="11">
        <v>16590732.71</v>
      </c>
      <c r="K198" s="11">
        <v>1668292</v>
      </c>
      <c r="L198" s="11">
        <v>955000</v>
      </c>
      <c r="M198" s="68">
        <v>15588562.87</v>
      </c>
      <c r="N198" s="11">
        <v>7391953</v>
      </c>
      <c r="O198" s="11">
        <v>6551953</v>
      </c>
      <c r="P198" s="11">
        <v>270000</v>
      </c>
      <c r="Q198" s="74">
        <v>82.48</v>
      </c>
      <c r="R198" s="74">
        <v>39.31</v>
      </c>
      <c r="S198" s="74">
        <v>3.95</v>
      </c>
      <c r="T198" s="74">
        <v>2.26</v>
      </c>
      <c r="U198" s="74">
        <v>36.94</v>
      </c>
      <c r="V198" s="75">
        <v>17.51</v>
      </c>
    </row>
    <row r="199" spans="1:22" ht="12.75">
      <c r="A199" s="244">
        <v>2</v>
      </c>
      <c r="B199" s="245">
        <v>8</v>
      </c>
      <c r="C199" s="245">
        <v>14</v>
      </c>
      <c r="D199" s="16">
        <v>3</v>
      </c>
      <c r="E199" s="16">
        <v>0</v>
      </c>
      <c r="F199" s="23"/>
      <c r="G199" s="21" t="s">
        <v>457</v>
      </c>
      <c r="H199" s="91">
        <v>19165540.02</v>
      </c>
      <c r="I199" s="11">
        <v>14712596.65</v>
      </c>
      <c r="J199" s="11">
        <v>6741705.31</v>
      </c>
      <c r="K199" s="11">
        <v>943207.44</v>
      </c>
      <c r="L199" s="11">
        <v>600000</v>
      </c>
      <c r="M199" s="68">
        <v>6427683.9</v>
      </c>
      <c r="N199" s="11">
        <v>4452943.37</v>
      </c>
      <c r="O199" s="11">
        <v>4239615.44</v>
      </c>
      <c r="P199" s="11">
        <v>0</v>
      </c>
      <c r="Q199" s="74">
        <v>76.76</v>
      </c>
      <c r="R199" s="74">
        <v>35.17</v>
      </c>
      <c r="S199" s="74">
        <v>4.92</v>
      </c>
      <c r="T199" s="74">
        <v>3.13</v>
      </c>
      <c r="U199" s="74">
        <v>33.53</v>
      </c>
      <c r="V199" s="75">
        <v>23.23</v>
      </c>
    </row>
    <row r="200" spans="1:22" ht="12.75">
      <c r="A200" s="244">
        <v>2</v>
      </c>
      <c r="B200" s="245">
        <v>11</v>
      </c>
      <c r="C200" s="245">
        <v>4</v>
      </c>
      <c r="D200" s="16">
        <v>3</v>
      </c>
      <c r="E200" s="16">
        <v>0</v>
      </c>
      <c r="F200" s="23"/>
      <c r="G200" s="21" t="s">
        <v>458</v>
      </c>
      <c r="H200" s="91">
        <v>26482058.43</v>
      </c>
      <c r="I200" s="11">
        <v>22024660.62</v>
      </c>
      <c r="J200" s="11">
        <v>9603426.1</v>
      </c>
      <c r="K200" s="11">
        <v>1316500</v>
      </c>
      <c r="L200" s="11">
        <v>740000</v>
      </c>
      <c r="M200" s="68">
        <v>10364734.52</v>
      </c>
      <c r="N200" s="11">
        <v>4457397.81</v>
      </c>
      <c r="O200" s="11">
        <v>4442397.81</v>
      </c>
      <c r="P200" s="11">
        <v>0</v>
      </c>
      <c r="Q200" s="74">
        <v>83.16</v>
      </c>
      <c r="R200" s="74">
        <v>36.26</v>
      </c>
      <c r="S200" s="74">
        <v>4.97</v>
      </c>
      <c r="T200" s="74">
        <v>2.79</v>
      </c>
      <c r="U200" s="74">
        <v>39.13</v>
      </c>
      <c r="V200" s="75">
        <v>16.83</v>
      </c>
    </row>
    <row r="201" spans="1:22" ht="12.75">
      <c r="A201" s="244">
        <v>2</v>
      </c>
      <c r="B201" s="245">
        <v>18</v>
      </c>
      <c r="C201" s="245">
        <v>4</v>
      </c>
      <c r="D201" s="16">
        <v>3</v>
      </c>
      <c r="E201" s="16">
        <v>0</v>
      </c>
      <c r="F201" s="23"/>
      <c r="G201" s="21" t="s">
        <v>459</v>
      </c>
      <c r="H201" s="91">
        <v>60687465</v>
      </c>
      <c r="I201" s="11">
        <v>47607900</v>
      </c>
      <c r="J201" s="11">
        <v>23370080</v>
      </c>
      <c r="K201" s="11">
        <v>3603415</v>
      </c>
      <c r="L201" s="11">
        <v>2035000</v>
      </c>
      <c r="M201" s="68">
        <v>18599405</v>
      </c>
      <c r="N201" s="11">
        <v>13079565</v>
      </c>
      <c r="O201" s="11">
        <v>13045853</v>
      </c>
      <c r="P201" s="11">
        <v>8712</v>
      </c>
      <c r="Q201" s="74">
        <v>78.44</v>
      </c>
      <c r="R201" s="74">
        <v>38.5</v>
      </c>
      <c r="S201" s="74">
        <v>5.93</v>
      </c>
      <c r="T201" s="74">
        <v>3.35</v>
      </c>
      <c r="U201" s="74">
        <v>30.64</v>
      </c>
      <c r="V201" s="75">
        <v>21.55</v>
      </c>
    </row>
    <row r="202" spans="1:22" ht="12.75">
      <c r="A202" s="244">
        <v>2</v>
      </c>
      <c r="B202" s="245">
        <v>26</v>
      </c>
      <c r="C202" s="245">
        <v>4</v>
      </c>
      <c r="D202" s="16">
        <v>3</v>
      </c>
      <c r="E202" s="16">
        <v>0</v>
      </c>
      <c r="F202" s="23"/>
      <c r="G202" s="21" t="s">
        <v>460</v>
      </c>
      <c r="H202" s="91">
        <v>23806443.1</v>
      </c>
      <c r="I202" s="11">
        <v>19461726.28</v>
      </c>
      <c r="J202" s="11">
        <v>8444407.67</v>
      </c>
      <c r="K202" s="11">
        <v>999110</v>
      </c>
      <c r="L202" s="11">
        <v>459596</v>
      </c>
      <c r="M202" s="68">
        <v>9558612.61</v>
      </c>
      <c r="N202" s="11">
        <v>4344716.82</v>
      </c>
      <c r="O202" s="11">
        <v>3646349.82</v>
      </c>
      <c r="P202" s="11">
        <v>10367</v>
      </c>
      <c r="Q202" s="74">
        <v>81.74</v>
      </c>
      <c r="R202" s="74">
        <v>35.47</v>
      </c>
      <c r="S202" s="74">
        <v>4.19</v>
      </c>
      <c r="T202" s="74">
        <v>1.93</v>
      </c>
      <c r="U202" s="74">
        <v>40.15</v>
      </c>
      <c r="V202" s="75">
        <v>18.25</v>
      </c>
    </row>
    <row r="203" spans="1:22" ht="12.75">
      <c r="A203" s="244">
        <v>2</v>
      </c>
      <c r="B203" s="245">
        <v>20</v>
      </c>
      <c r="C203" s="245">
        <v>3</v>
      </c>
      <c r="D203" s="16">
        <v>3</v>
      </c>
      <c r="E203" s="16">
        <v>0</v>
      </c>
      <c r="F203" s="23"/>
      <c r="G203" s="21" t="s">
        <v>461</v>
      </c>
      <c r="H203" s="91">
        <v>65040043.2</v>
      </c>
      <c r="I203" s="11">
        <v>52288116.2</v>
      </c>
      <c r="J203" s="11">
        <v>23910149.84</v>
      </c>
      <c r="K203" s="11">
        <v>5147963</v>
      </c>
      <c r="L203" s="11">
        <v>1987324</v>
      </c>
      <c r="M203" s="68">
        <v>21242679.36</v>
      </c>
      <c r="N203" s="11">
        <v>12751927</v>
      </c>
      <c r="O203" s="11">
        <v>10425210</v>
      </c>
      <c r="P203" s="11">
        <v>36714</v>
      </c>
      <c r="Q203" s="74">
        <v>80.39</v>
      </c>
      <c r="R203" s="74">
        <v>36.76</v>
      </c>
      <c r="S203" s="74">
        <v>7.91</v>
      </c>
      <c r="T203" s="74">
        <v>3.05</v>
      </c>
      <c r="U203" s="74">
        <v>32.66</v>
      </c>
      <c r="V203" s="75">
        <v>19.6</v>
      </c>
    </row>
    <row r="204" spans="1:22" ht="12.75">
      <c r="A204" s="244">
        <v>2</v>
      </c>
      <c r="B204" s="245">
        <v>14</v>
      </c>
      <c r="C204" s="245">
        <v>8</v>
      </c>
      <c r="D204" s="16">
        <v>3</v>
      </c>
      <c r="E204" s="16">
        <v>0</v>
      </c>
      <c r="F204" s="23"/>
      <c r="G204" s="21" t="s">
        <v>462</v>
      </c>
      <c r="H204" s="91">
        <v>38515678.88</v>
      </c>
      <c r="I204" s="11">
        <v>29038462.88</v>
      </c>
      <c r="J204" s="11">
        <v>13237483.14</v>
      </c>
      <c r="K204" s="11">
        <v>1094474</v>
      </c>
      <c r="L204" s="11">
        <v>708988</v>
      </c>
      <c r="M204" s="68">
        <v>13997517.74</v>
      </c>
      <c r="N204" s="11">
        <v>9477216</v>
      </c>
      <c r="O204" s="11">
        <v>7952666</v>
      </c>
      <c r="P204" s="11">
        <v>100000</v>
      </c>
      <c r="Q204" s="74">
        <v>75.39</v>
      </c>
      <c r="R204" s="74">
        <v>34.36</v>
      </c>
      <c r="S204" s="74">
        <v>2.84</v>
      </c>
      <c r="T204" s="74">
        <v>1.84</v>
      </c>
      <c r="U204" s="74">
        <v>36.34</v>
      </c>
      <c r="V204" s="75">
        <v>24.6</v>
      </c>
    </row>
    <row r="205" spans="1:22" ht="12.75">
      <c r="A205" s="244">
        <v>2</v>
      </c>
      <c r="B205" s="245">
        <v>4</v>
      </c>
      <c r="C205" s="245">
        <v>4</v>
      </c>
      <c r="D205" s="16">
        <v>3</v>
      </c>
      <c r="E205" s="16">
        <v>0</v>
      </c>
      <c r="F205" s="23"/>
      <c r="G205" s="21" t="s">
        <v>463</v>
      </c>
      <c r="H205" s="91">
        <v>26509041.77</v>
      </c>
      <c r="I205" s="11">
        <v>19470641.77</v>
      </c>
      <c r="J205" s="11">
        <v>9654916</v>
      </c>
      <c r="K205" s="11">
        <v>767461</v>
      </c>
      <c r="L205" s="11">
        <v>294142</v>
      </c>
      <c r="M205" s="68">
        <v>8754122.77</v>
      </c>
      <c r="N205" s="11">
        <v>7038400</v>
      </c>
      <c r="O205" s="11">
        <v>6842400</v>
      </c>
      <c r="P205" s="11">
        <v>0</v>
      </c>
      <c r="Q205" s="74">
        <v>73.44</v>
      </c>
      <c r="R205" s="74">
        <v>36.42</v>
      </c>
      <c r="S205" s="74">
        <v>2.89</v>
      </c>
      <c r="T205" s="74">
        <v>1.1</v>
      </c>
      <c r="U205" s="74">
        <v>33.02</v>
      </c>
      <c r="V205" s="75">
        <v>26.55</v>
      </c>
    </row>
    <row r="206" spans="1:22" ht="12.75">
      <c r="A206" s="244">
        <v>2</v>
      </c>
      <c r="B206" s="245">
        <v>25</v>
      </c>
      <c r="C206" s="245">
        <v>6</v>
      </c>
      <c r="D206" s="16">
        <v>3</v>
      </c>
      <c r="E206" s="16">
        <v>0</v>
      </c>
      <c r="F206" s="23"/>
      <c r="G206" s="21" t="s">
        <v>464</v>
      </c>
      <c r="H206" s="91">
        <v>24506041.87</v>
      </c>
      <c r="I206" s="11">
        <v>20585955.87</v>
      </c>
      <c r="J206" s="11">
        <v>9887212.34</v>
      </c>
      <c r="K206" s="11">
        <v>1433231</v>
      </c>
      <c r="L206" s="11">
        <v>491851</v>
      </c>
      <c r="M206" s="68">
        <v>8773661.53</v>
      </c>
      <c r="N206" s="11">
        <v>3920086</v>
      </c>
      <c r="O206" s="11">
        <v>3690686</v>
      </c>
      <c r="P206" s="11">
        <v>150000</v>
      </c>
      <c r="Q206" s="74">
        <v>84</v>
      </c>
      <c r="R206" s="74">
        <v>40.34</v>
      </c>
      <c r="S206" s="74">
        <v>5.84</v>
      </c>
      <c r="T206" s="74">
        <v>2</v>
      </c>
      <c r="U206" s="74">
        <v>35.8</v>
      </c>
      <c r="V206" s="75">
        <v>15.99</v>
      </c>
    </row>
    <row r="207" spans="1:22" ht="12.75">
      <c r="A207" s="244">
        <v>2</v>
      </c>
      <c r="B207" s="245">
        <v>17</v>
      </c>
      <c r="C207" s="245">
        <v>5</v>
      </c>
      <c r="D207" s="16">
        <v>3</v>
      </c>
      <c r="E207" s="16">
        <v>0</v>
      </c>
      <c r="F207" s="23"/>
      <c r="G207" s="21" t="s">
        <v>465</v>
      </c>
      <c r="H207" s="91">
        <v>20192361.35</v>
      </c>
      <c r="I207" s="11">
        <v>18595328.35</v>
      </c>
      <c r="J207" s="11">
        <v>8912260.01</v>
      </c>
      <c r="K207" s="11">
        <v>734828</v>
      </c>
      <c r="L207" s="11">
        <v>900000</v>
      </c>
      <c r="M207" s="68">
        <v>8048240.34</v>
      </c>
      <c r="N207" s="11">
        <v>1597033</v>
      </c>
      <c r="O207" s="11">
        <v>874416</v>
      </c>
      <c r="P207" s="11">
        <v>443384</v>
      </c>
      <c r="Q207" s="74">
        <v>92.09</v>
      </c>
      <c r="R207" s="74">
        <v>44.13</v>
      </c>
      <c r="S207" s="74">
        <v>3.63</v>
      </c>
      <c r="T207" s="74">
        <v>4.45</v>
      </c>
      <c r="U207" s="74">
        <v>39.85</v>
      </c>
      <c r="V207" s="75">
        <v>7.9</v>
      </c>
    </row>
    <row r="208" spans="1:22" ht="12.75">
      <c r="A208" s="244">
        <v>2</v>
      </c>
      <c r="B208" s="245">
        <v>12</v>
      </c>
      <c r="C208" s="245">
        <v>5</v>
      </c>
      <c r="D208" s="16">
        <v>3</v>
      </c>
      <c r="E208" s="16">
        <v>0</v>
      </c>
      <c r="F208" s="23"/>
      <c r="G208" s="21" t="s">
        <v>466</v>
      </c>
      <c r="H208" s="91">
        <v>10833701.61</v>
      </c>
      <c r="I208" s="11">
        <v>10133701.61</v>
      </c>
      <c r="J208" s="11">
        <v>4657704.28</v>
      </c>
      <c r="K208" s="11">
        <v>663500</v>
      </c>
      <c r="L208" s="11">
        <v>224311.67</v>
      </c>
      <c r="M208" s="68">
        <v>4588185.66</v>
      </c>
      <c r="N208" s="11">
        <v>700000</v>
      </c>
      <c r="O208" s="11">
        <v>413000</v>
      </c>
      <c r="P208" s="11">
        <v>200000</v>
      </c>
      <c r="Q208" s="74">
        <v>93.53</v>
      </c>
      <c r="R208" s="74">
        <v>42.99</v>
      </c>
      <c r="S208" s="74">
        <v>6.12</v>
      </c>
      <c r="T208" s="74">
        <v>2.07</v>
      </c>
      <c r="U208" s="74">
        <v>42.35</v>
      </c>
      <c r="V208" s="75">
        <v>6.46</v>
      </c>
    </row>
    <row r="209" spans="1:22" ht="12.75">
      <c r="A209" s="244">
        <v>2</v>
      </c>
      <c r="B209" s="245">
        <v>22</v>
      </c>
      <c r="C209" s="245">
        <v>3</v>
      </c>
      <c r="D209" s="16">
        <v>3</v>
      </c>
      <c r="E209" s="16">
        <v>0</v>
      </c>
      <c r="F209" s="23"/>
      <c r="G209" s="21" t="s">
        <v>467</v>
      </c>
      <c r="H209" s="91">
        <v>58526184</v>
      </c>
      <c r="I209" s="11">
        <v>48518971.67</v>
      </c>
      <c r="J209" s="11">
        <v>21107303.13</v>
      </c>
      <c r="K209" s="11">
        <v>3809938</v>
      </c>
      <c r="L209" s="11">
        <v>1490233</v>
      </c>
      <c r="M209" s="68">
        <v>22111497.54</v>
      </c>
      <c r="N209" s="11">
        <v>10007212.33</v>
      </c>
      <c r="O209" s="11">
        <v>9062779.94</v>
      </c>
      <c r="P209" s="11">
        <v>635632.39</v>
      </c>
      <c r="Q209" s="74">
        <v>82.9</v>
      </c>
      <c r="R209" s="74">
        <v>36.06</v>
      </c>
      <c r="S209" s="74">
        <v>6.5</v>
      </c>
      <c r="T209" s="74">
        <v>2.54</v>
      </c>
      <c r="U209" s="74">
        <v>37.78</v>
      </c>
      <c r="V209" s="75">
        <v>17.09</v>
      </c>
    </row>
    <row r="210" spans="1:22" ht="12.75">
      <c r="A210" s="244">
        <v>2</v>
      </c>
      <c r="B210" s="245">
        <v>24</v>
      </c>
      <c r="C210" s="245">
        <v>5</v>
      </c>
      <c r="D210" s="16">
        <v>3</v>
      </c>
      <c r="E210" s="16">
        <v>0</v>
      </c>
      <c r="F210" s="23"/>
      <c r="G210" s="21" t="s">
        <v>468</v>
      </c>
      <c r="H210" s="91">
        <v>66076744.22</v>
      </c>
      <c r="I210" s="11">
        <v>52368944.22</v>
      </c>
      <c r="J210" s="11">
        <v>27158083.91</v>
      </c>
      <c r="K210" s="11">
        <v>1931173</v>
      </c>
      <c r="L210" s="11">
        <v>1002407</v>
      </c>
      <c r="M210" s="68">
        <v>22277280.31</v>
      </c>
      <c r="N210" s="11">
        <v>13707800</v>
      </c>
      <c r="O210" s="11">
        <v>12052800</v>
      </c>
      <c r="P210" s="11">
        <v>105000</v>
      </c>
      <c r="Q210" s="74">
        <v>79.25</v>
      </c>
      <c r="R210" s="74">
        <v>41.1</v>
      </c>
      <c r="S210" s="74">
        <v>2.92</v>
      </c>
      <c r="T210" s="74">
        <v>1.51</v>
      </c>
      <c r="U210" s="74">
        <v>33.71</v>
      </c>
      <c r="V210" s="75">
        <v>20.74</v>
      </c>
    </row>
    <row r="211" spans="1:22" ht="12.75">
      <c r="A211" s="244">
        <v>2</v>
      </c>
      <c r="B211" s="245">
        <v>24</v>
      </c>
      <c r="C211" s="245">
        <v>6</v>
      </c>
      <c r="D211" s="16">
        <v>3</v>
      </c>
      <c r="E211" s="16">
        <v>0</v>
      </c>
      <c r="F211" s="23"/>
      <c r="G211" s="21" t="s">
        <v>469</v>
      </c>
      <c r="H211" s="91">
        <v>46587228.46</v>
      </c>
      <c r="I211" s="11">
        <v>38554874.46</v>
      </c>
      <c r="J211" s="11">
        <v>17873200.84</v>
      </c>
      <c r="K211" s="11">
        <v>2676080</v>
      </c>
      <c r="L211" s="11">
        <v>790000</v>
      </c>
      <c r="M211" s="68">
        <v>17215593.62</v>
      </c>
      <c r="N211" s="11">
        <v>8032354</v>
      </c>
      <c r="O211" s="11">
        <v>7859254</v>
      </c>
      <c r="P211" s="11">
        <v>164000</v>
      </c>
      <c r="Q211" s="74">
        <v>82.75</v>
      </c>
      <c r="R211" s="74">
        <v>38.36</v>
      </c>
      <c r="S211" s="74">
        <v>5.74</v>
      </c>
      <c r="T211" s="74">
        <v>1.69</v>
      </c>
      <c r="U211" s="74">
        <v>36.95</v>
      </c>
      <c r="V211" s="75">
        <v>17.24</v>
      </c>
    </row>
    <row r="212" spans="1:22" ht="12.75">
      <c r="A212" s="244">
        <v>2</v>
      </c>
      <c r="B212" s="245">
        <v>24</v>
      </c>
      <c r="C212" s="245">
        <v>7</v>
      </c>
      <c r="D212" s="16">
        <v>3</v>
      </c>
      <c r="E212" s="16">
        <v>0</v>
      </c>
      <c r="F212" s="23"/>
      <c r="G212" s="21" t="s">
        <v>470</v>
      </c>
      <c r="H212" s="91">
        <v>13815925</v>
      </c>
      <c r="I212" s="11">
        <v>12029773</v>
      </c>
      <c r="J212" s="11">
        <v>4961514</v>
      </c>
      <c r="K212" s="11">
        <v>1444868</v>
      </c>
      <c r="L212" s="11">
        <v>390000</v>
      </c>
      <c r="M212" s="68">
        <v>5233391</v>
      </c>
      <c r="N212" s="11">
        <v>1786152</v>
      </c>
      <c r="O212" s="11">
        <v>1774152</v>
      </c>
      <c r="P212" s="11">
        <v>0</v>
      </c>
      <c r="Q212" s="74">
        <v>87.07</v>
      </c>
      <c r="R212" s="74">
        <v>35.91</v>
      </c>
      <c r="S212" s="74">
        <v>10.45</v>
      </c>
      <c r="T212" s="74">
        <v>2.82</v>
      </c>
      <c r="U212" s="74">
        <v>37.87</v>
      </c>
      <c r="V212" s="75">
        <v>12.92</v>
      </c>
    </row>
    <row r="213" spans="1:22" ht="12.75">
      <c r="A213" s="244">
        <v>2</v>
      </c>
      <c r="B213" s="245">
        <v>19</v>
      </c>
      <c r="C213" s="245">
        <v>8</v>
      </c>
      <c r="D213" s="16">
        <v>3</v>
      </c>
      <c r="E213" s="16">
        <v>0</v>
      </c>
      <c r="F213" s="23"/>
      <c r="G213" s="21" t="s">
        <v>471</v>
      </c>
      <c r="H213" s="91">
        <v>37897072.34</v>
      </c>
      <c r="I213" s="11">
        <v>32843795.34</v>
      </c>
      <c r="J213" s="11">
        <v>12549564.76</v>
      </c>
      <c r="K213" s="11">
        <v>2277665</v>
      </c>
      <c r="L213" s="11">
        <v>1594756</v>
      </c>
      <c r="M213" s="68">
        <v>16421809.58</v>
      </c>
      <c r="N213" s="11">
        <v>5053277</v>
      </c>
      <c r="O213" s="11">
        <v>3121512</v>
      </c>
      <c r="P213" s="11">
        <v>1921765</v>
      </c>
      <c r="Q213" s="74">
        <v>86.66</v>
      </c>
      <c r="R213" s="74">
        <v>33.11</v>
      </c>
      <c r="S213" s="74">
        <v>6.01</v>
      </c>
      <c r="T213" s="74">
        <v>4.2</v>
      </c>
      <c r="U213" s="74">
        <v>43.33</v>
      </c>
      <c r="V213" s="75">
        <v>13.33</v>
      </c>
    </row>
    <row r="214" spans="1:22" ht="12.75">
      <c r="A214" s="244">
        <v>2</v>
      </c>
      <c r="B214" s="245">
        <v>20</v>
      </c>
      <c r="C214" s="245">
        <v>6</v>
      </c>
      <c r="D214" s="16">
        <v>3</v>
      </c>
      <c r="E214" s="16">
        <v>0</v>
      </c>
      <c r="F214" s="23"/>
      <c r="G214" s="21" t="s">
        <v>472</v>
      </c>
      <c r="H214" s="91">
        <v>54984100.66</v>
      </c>
      <c r="I214" s="11">
        <v>38950313.61</v>
      </c>
      <c r="J214" s="11">
        <v>14930302.63</v>
      </c>
      <c r="K214" s="11">
        <v>4654036</v>
      </c>
      <c r="L214" s="11">
        <v>2523380</v>
      </c>
      <c r="M214" s="68">
        <v>16842594.98</v>
      </c>
      <c r="N214" s="11">
        <v>16033787.05</v>
      </c>
      <c r="O214" s="11">
        <v>14342812.05</v>
      </c>
      <c r="P214" s="11">
        <v>830000</v>
      </c>
      <c r="Q214" s="74">
        <v>70.83</v>
      </c>
      <c r="R214" s="74">
        <v>27.15</v>
      </c>
      <c r="S214" s="74">
        <v>8.46</v>
      </c>
      <c r="T214" s="74">
        <v>4.58</v>
      </c>
      <c r="U214" s="74">
        <v>30.63</v>
      </c>
      <c r="V214" s="75">
        <v>29.16</v>
      </c>
    </row>
    <row r="215" spans="1:22" s="105" customFormat="1" ht="15">
      <c r="A215" s="248"/>
      <c r="B215" s="249"/>
      <c r="C215" s="249"/>
      <c r="D215" s="112"/>
      <c r="E215" s="112"/>
      <c r="F215" s="113" t="s">
        <v>473</v>
      </c>
      <c r="G215" s="114"/>
      <c r="H215" s="169">
        <v>95100574.22</v>
      </c>
      <c r="I215" s="169">
        <v>77387042.22</v>
      </c>
      <c r="J215" s="169">
        <v>3839301</v>
      </c>
      <c r="K215" s="169">
        <v>478900</v>
      </c>
      <c r="L215" s="169">
        <v>8068120</v>
      </c>
      <c r="M215" s="169">
        <v>65000721.22</v>
      </c>
      <c r="N215" s="169">
        <v>17713532</v>
      </c>
      <c r="O215" s="169">
        <v>16114029</v>
      </c>
      <c r="P215" s="169">
        <v>0</v>
      </c>
      <c r="Q215" s="142">
        <v>81.37389585154074</v>
      </c>
      <c r="R215" s="142">
        <v>4.037095497571224</v>
      </c>
      <c r="S215" s="142">
        <v>0.5035721434153922</v>
      </c>
      <c r="T215" s="142">
        <v>8.483776324352881</v>
      </c>
      <c r="U215" s="142">
        <v>68.34945188620124</v>
      </c>
      <c r="V215" s="143">
        <v>18.626104148459262</v>
      </c>
    </row>
    <row r="216" spans="1:22" ht="25.5">
      <c r="A216" s="244">
        <v>2</v>
      </c>
      <c r="B216" s="245">
        <v>15</v>
      </c>
      <c r="C216" s="245">
        <v>1</v>
      </c>
      <c r="D216" s="16" t="s">
        <v>474</v>
      </c>
      <c r="E216" s="16">
        <v>8</v>
      </c>
      <c r="F216" s="23"/>
      <c r="G216" s="62" t="s">
        <v>475</v>
      </c>
      <c r="H216" s="91">
        <v>297333</v>
      </c>
      <c r="I216" s="11">
        <v>297333</v>
      </c>
      <c r="J216" s="11">
        <v>66000</v>
      </c>
      <c r="K216" s="11">
        <v>0</v>
      </c>
      <c r="L216" s="11">
        <v>0</v>
      </c>
      <c r="M216" s="68">
        <v>231333</v>
      </c>
      <c r="N216" s="11">
        <v>0</v>
      </c>
      <c r="O216" s="11">
        <v>0</v>
      </c>
      <c r="P216" s="11">
        <v>0</v>
      </c>
      <c r="Q216" s="74">
        <v>100</v>
      </c>
      <c r="R216" s="74">
        <v>22.19</v>
      </c>
      <c r="S216" s="74">
        <v>0</v>
      </c>
      <c r="T216" s="74">
        <v>0</v>
      </c>
      <c r="U216" s="74">
        <v>77.8</v>
      </c>
      <c r="V216" s="75">
        <v>0</v>
      </c>
    </row>
    <row r="217" spans="1:22" ht="25.5">
      <c r="A217" s="244">
        <v>2</v>
      </c>
      <c r="B217" s="245">
        <v>63</v>
      </c>
      <c r="C217" s="245">
        <v>1</v>
      </c>
      <c r="D217" s="16" t="s">
        <v>474</v>
      </c>
      <c r="E217" s="16">
        <v>8</v>
      </c>
      <c r="F217" s="23"/>
      <c r="G217" s="62" t="s">
        <v>476</v>
      </c>
      <c r="H217" s="91">
        <v>74558883</v>
      </c>
      <c r="I217" s="11">
        <v>66144863</v>
      </c>
      <c r="J217" s="11">
        <v>1172852</v>
      </c>
      <c r="K217" s="11">
        <v>0</v>
      </c>
      <c r="L217" s="11">
        <v>7898920</v>
      </c>
      <c r="M217" s="68">
        <v>57073091</v>
      </c>
      <c r="N217" s="11">
        <v>8414020</v>
      </c>
      <c r="O217" s="11">
        <v>8414020</v>
      </c>
      <c r="P217" s="11">
        <v>0</v>
      </c>
      <c r="Q217" s="74">
        <v>88.71</v>
      </c>
      <c r="R217" s="74">
        <v>1.57</v>
      </c>
      <c r="S217" s="74">
        <v>0</v>
      </c>
      <c r="T217" s="74">
        <v>10.59</v>
      </c>
      <c r="U217" s="74">
        <v>76.54</v>
      </c>
      <c r="V217" s="75">
        <v>11.28</v>
      </c>
    </row>
    <row r="218" spans="1:22" ht="12.75">
      <c r="A218" s="244">
        <v>2</v>
      </c>
      <c r="B218" s="245">
        <v>9</v>
      </c>
      <c r="C218" s="245">
        <v>7</v>
      </c>
      <c r="D218" s="16" t="s">
        <v>474</v>
      </c>
      <c r="E218" s="16">
        <v>8</v>
      </c>
      <c r="F218" s="23"/>
      <c r="G218" s="62" t="s">
        <v>477</v>
      </c>
      <c r="H218" s="91">
        <v>1168227.46</v>
      </c>
      <c r="I218" s="11">
        <v>1098227.46</v>
      </c>
      <c r="J218" s="11">
        <v>275000</v>
      </c>
      <c r="K218" s="11">
        <v>0</v>
      </c>
      <c r="L218" s="11">
        <v>0</v>
      </c>
      <c r="M218" s="68">
        <v>823227.46</v>
      </c>
      <c r="N218" s="11">
        <v>70000</v>
      </c>
      <c r="O218" s="11">
        <v>70000</v>
      </c>
      <c r="P218" s="11">
        <v>0</v>
      </c>
      <c r="Q218" s="74">
        <v>94</v>
      </c>
      <c r="R218" s="74">
        <v>23.53</v>
      </c>
      <c r="S218" s="74">
        <v>0</v>
      </c>
      <c r="T218" s="74">
        <v>0</v>
      </c>
      <c r="U218" s="74">
        <v>70.46</v>
      </c>
      <c r="V218" s="75">
        <v>5.99</v>
      </c>
    </row>
    <row r="219" spans="1:22" ht="12.75">
      <c r="A219" s="244">
        <v>2</v>
      </c>
      <c r="B219" s="245">
        <v>10</v>
      </c>
      <c r="C219" s="245">
        <v>1</v>
      </c>
      <c r="D219" s="16" t="s">
        <v>474</v>
      </c>
      <c r="E219" s="16">
        <v>8</v>
      </c>
      <c r="F219" s="23"/>
      <c r="G219" s="62" t="s">
        <v>478</v>
      </c>
      <c r="H219" s="91">
        <v>101870</v>
      </c>
      <c r="I219" s="11">
        <v>93870</v>
      </c>
      <c r="J219" s="11">
        <v>53237</v>
      </c>
      <c r="K219" s="11">
        <v>0</v>
      </c>
      <c r="L219" s="11">
        <v>0</v>
      </c>
      <c r="M219" s="68">
        <v>40633</v>
      </c>
      <c r="N219" s="11">
        <v>8000</v>
      </c>
      <c r="O219" s="11">
        <v>8000</v>
      </c>
      <c r="P219" s="11">
        <v>0</v>
      </c>
      <c r="Q219" s="74">
        <v>92.14</v>
      </c>
      <c r="R219" s="74">
        <v>52.25</v>
      </c>
      <c r="S219" s="74">
        <v>0</v>
      </c>
      <c r="T219" s="74">
        <v>0</v>
      </c>
      <c r="U219" s="74">
        <v>39.88</v>
      </c>
      <c r="V219" s="75">
        <v>7.85</v>
      </c>
    </row>
    <row r="220" spans="1:22" ht="12.75">
      <c r="A220" s="244">
        <v>2</v>
      </c>
      <c r="B220" s="245">
        <v>20</v>
      </c>
      <c r="C220" s="245">
        <v>2</v>
      </c>
      <c r="D220" s="16" t="s">
        <v>474</v>
      </c>
      <c r="E220" s="16">
        <v>8</v>
      </c>
      <c r="F220" s="23"/>
      <c r="G220" s="62" t="s">
        <v>479</v>
      </c>
      <c r="H220" s="91">
        <v>486007.76</v>
      </c>
      <c r="I220" s="11">
        <v>442007.76</v>
      </c>
      <c r="J220" s="11">
        <v>85000</v>
      </c>
      <c r="K220" s="11">
        <v>0</v>
      </c>
      <c r="L220" s="11">
        <v>0</v>
      </c>
      <c r="M220" s="68">
        <v>357007.76</v>
      </c>
      <c r="N220" s="11">
        <v>44000</v>
      </c>
      <c r="O220" s="11">
        <v>9000</v>
      </c>
      <c r="P220" s="11">
        <v>0</v>
      </c>
      <c r="Q220" s="74">
        <v>90.94</v>
      </c>
      <c r="R220" s="74">
        <v>17.48</v>
      </c>
      <c r="S220" s="74">
        <v>0</v>
      </c>
      <c r="T220" s="74">
        <v>0</v>
      </c>
      <c r="U220" s="74">
        <v>73.45</v>
      </c>
      <c r="V220" s="75">
        <v>9.05</v>
      </c>
    </row>
    <row r="221" spans="1:22" ht="12.75">
      <c r="A221" s="244">
        <v>2</v>
      </c>
      <c r="B221" s="245">
        <v>61</v>
      </c>
      <c r="C221" s="245">
        <v>1</v>
      </c>
      <c r="D221" s="16" t="s">
        <v>474</v>
      </c>
      <c r="E221" s="16">
        <v>8</v>
      </c>
      <c r="F221" s="23"/>
      <c r="G221" s="62" t="s">
        <v>480</v>
      </c>
      <c r="H221" s="91">
        <v>10125706</v>
      </c>
      <c r="I221" s="11">
        <v>2563439</v>
      </c>
      <c r="J221" s="11">
        <v>736394</v>
      </c>
      <c r="K221" s="11">
        <v>0</v>
      </c>
      <c r="L221" s="11">
        <v>169200</v>
      </c>
      <c r="M221" s="68">
        <v>1657845</v>
      </c>
      <c r="N221" s="11">
        <v>7562267</v>
      </c>
      <c r="O221" s="11">
        <v>7562267</v>
      </c>
      <c r="P221" s="11">
        <v>0</v>
      </c>
      <c r="Q221" s="74">
        <v>25.31</v>
      </c>
      <c r="R221" s="74">
        <v>7.27</v>
      </c>
      <c r="S221" s="74">
        <v>0</v>
      </c>
      <c r="T221" s="74">
        <v>1.67</v>
      </c>
      <c r="U221" s="74">
        <v>16.37</v>
      </c>
      <c r="V221" s="75">
        <v>74.68</v>
      </c>
    </row>
    <row r="222" spans="1:22" ht="38.25">
      <c r="A222" s="244">
        <v>2</v>
      </c>
      <c r="B222" s="245">
        <v>2</v>
      </c>
      <c r="C222" s="245">
        <v>5</v>
      </c>
      <c r="D222" s="16" t="s">
        <v>474</v>
      </c>
      <c r="E222" s="16">
        <v>8</v>
      </c>
      <c r="F222" s="23"/>
      <c r="G222" s="62" t="s">
        <v>481</v>
      </c>
      <c r="H222" s="91">
        <v>334000</v>
      </c>
      <c r="I222" s="11">
        <v>334000</v>
      </c>
      <c r="J222" s="11">
        <v>94400</v>
      </c>
      <c r="K222" s="11">
        <v>0</v>
      </c>
      <c r="L222" s="11">
        <v>0</v>
      </c>
      <c r="M222" s="68">
        <v>239600</v>
      </c>
      <c r="N222" s="11">
        <v>0</v>
      </c>
      <c r="O222" s="11">
        <v>0</v>
      </c>
      <c r="P222" s="11">
        <v>0</v>
      </c>
      <c r="Q222" s="74">
        <v>100</v>
      </c>
      <c r="R222" s="74">
        <v>28.26</v>
      </c>
      <c r="S222" s="74">
        <v>0</v>
      </c>
      <c r="T222" s="74">
        <v>0</v>
      </c>
      <c r="U222" s="74">
        <v>71.73</v>
      </c>
      <c r="V222" s="75">
        <v>0</v>
      </c>
    </row>
    <row r="223" spans="1:22" ht="12.75">
      <c r="A223" s="244">
        <v>2</v>
      </c>
      <c r="B223" s="245">
        <v>8</v>
      </c>
      <c r="C223" s="245">
        <v>6</v>
      </c>
      <c r="D223" s="16" t="s">
        <v>474</v>
      </c>
      <c r="E223" s="16">
        <v>8</v>
      </c>
      <c r="F223" s="23"/>
      <c r="G223" s="62" t="s">
        <v>482</v>
      </c>
      <c r="H223" s="91">
        <v>70242</v>
      </c>
      <c r="I223" s="11">
        <v>19500</v>
      </c>
      <c r="J223" s="11">
        <v>14649</v>
      </c>
      <c r="K223" s="11">
        <v>0</v>
      </c>
      <c r="L223" s="11">
        <v>0</v>
      </c>
      <c r="M223" s="68">
        <v>4851</v>
      </c>
      <c r="N223" s="11">
        <v>50742</v>
      </c>
      <c r="O223" s="11">
        <v>50742</v>
      </c>
      <c r="P223" s="11">
        <v>0</v>
      </c>
      <c r="Q223" s="74">
        <v>27.76</v>
      </c>
      <c r="R223" s="74">
        <v>20.85</v>
      </c>
      <c r="S223" s="74">
        <v>0</v>
      </c>
      <c r="T223" s="74">
        <v>0</v>
      </c>
      <c r="U223" s="74">
        <v>6.9</v>
      </c>
      <c r="V223" s="75">
        <v>72.23</v>
      </c>
    </row>
    <row r="224" spans="1:22" ht="12.75">
      <c r="A224" s="244">
        <v>2</v>
      </c>
      <c r="B224" s="245">
        <v>16</v>
      </c>
      <c r="C224" s="245">
        <v>4</v>
      </c>
      <c r="D224" s="16" t="s">
        <v>474</v>
      </c>
      <c r="E224" s="16">
        <v>8</v>
      </c>
      <c r="F224" s="23"/>
      <c r="G224" s="62" t="s">
        <v>483</v>
      </c>
      <c r="H224" s="91">
        <v>5223570</v>
      </c>
      <c r="I224" s="11">
        <v>5223570</v>
      </c>
      <c r="J224" s="11">
        <v>818908</v>
      </c>
      <c r="K224" s="11">
        <v>0</v>
      </c>
      <c r="L224" s="11">
        <v>0</v>
      </c>
      <c r="M224" s="68">
        <v>4404662</v>
      </c>
      <c r="N224" s="11">
        <v>0</v>
      </c>
      <c r="O224" s="11">
        <v>0</v>
      </c>
      <c r="P224" s="11">
        <v>0</v>
      </c>
      <c r="Q224" s="74">
        <v>100</v>
      </c>
      <c r="R224" s="74">
        <v>15.67</v>
      </c>
      <c r="S224" s="74">
        <v>0</v>
      </c>
      <c r="T224" s="74">
        <v>0</v>
      </c>
      <c r="U224" s="74">
        <v>84.32</v>
      </c>
      <c r="V224" s="75">
        <v>0</v>
      </c>
    </row>
    <row r="225" spans="1:22" ht="12.75">
      <c r="A225" s="244">
        <v>2</v>
      </c>
      <c r="B225" s="245">
        <v>25</v>
      </c>
      <c r="C225" s="245">
        <v>2</v>
      </c>
      <c r="D225" s="16" t="s">
        <v>474</v>
      </c>
      <c r="E225" s="16">
        <v>8</v>
      </c>
      <c r="F225" s="23"/>
      <c r="G225" s="62" t="s">
        <v>484</v>
      </c>
      <c r="H225" s="91">
        <v>652273</v>
      </c>
      <c r="I225" s="11">
        <v>652273</v>
      </c>
      <c r="J225" s="11">
        <v>118933</v>
      </c>
      <c r="K225" s="11">
        <v>478900</v>
      </c>
      <c r="L225" s="11">
        <v>0</v>
      </c>
      <c r="M225" s="68">
        <v>54440</v>
      </c>
      <c r="N225" s="11">
        <v>0</v>
      </c>
      <c r="O225" s="11">
        <v>0</v>
      </c>
      <c r="P225" s="11">
        <v>0</v>
      </c>
      <c r="Q225" s="74">
        <v>100</v>
      </c>
      <c r="R225" s="74">
        <v>18.23</v>
      </c>
      <c r="S225" s="74">
        <v>73.42</v>
      </c>
      <c r="T225" s="74">
        <v>0</v>
      </c>
      <c r="U225" s="74">
        <v>8.34</v>
      </c>
      <c r="V225" s="75">
        <v>0</v>
      </c>
    </row>
    <row r="226" spans="1:22" ht="25.5">
      <c r="A226" s="244">
        <v>2</v>
      </c>
      <c r="B226" s="245">
        <v>19</v>
      </c>
      <c r="C226" s="245">
        <v>1</v>
      </c>
      <c r="D226" s="16" t="s">
        <v>474</v>
      </c>
      <c r="E226" s="16">
        <v>8</v>
      </c>
      <c r="F226" s="23"/>
      <c r="G226" s="62" t="s">
        <v>485</v>
      </c>
      <c r="H226" s="91">
        <v>0</v>
      </c>
      <c r="I226" s="11">
        <v>0</v>
      </c>
      <c r="J226" s="11">
        <v>0</v>
      </c>
      <c r="K226" s="11">
        <v>0</v>
      </c>
      <c r="L226" s="11">
        <v>0</v>
      </c>
      <c r="M226" s="68">
        <v>0</v>
      </c>
      <c r="N226" s="11">
        <v>0</v>
      </c>
      <c r="O226" s="11">
        <v>0</v>
      </c>
      <c r="P226" s="11">
        <v>0</v>
      </c>
      <c r="Q226" s="74">
        <v>0</v>
      </c>
      <c r="R226" s="74">
        <v>0</v>
      </c>
      <c r="S226" s="74">
        <v>0</v>
      </c>
      <c r="T226" s="74">
        <v>0</v>
      </c>
      <c r="U226" s="74">
        <v>0</v>
      </c>
      <c r="V226" s="75">
        <v>0</v>
      </c>
    </row>
    <row r="227" spans="1:22" ht="12.75">
      <c r="A227" s="244">
        <v>2</v>
      </c>
      <c r="B227" s="245">
        <v>1</v>
      </c>
      <c r="C227" s="245">
        <v>1</v>
      </c>
      <c r="D227" s="16" t="s">
        <v>474</v>
      </c>
      <c r="E227" s="16">
        <v>8</v>
      </c>
      <c r="F227" s="23"/>
      <c r="G227" s="62" t="s">
        <v>486</v>
      </c>
      <c r="H227" s="91">
        <v>55000</v>
      </c>
      <c r="I227" s="11">
        <v>55000</v>
      </c>
      <c r="J227" s="11">
        <v>36470</v>
      </c>
      <c r="K227" s="11">
        <v>0</v>
      </c>
      <c r="L227" s="11">
        <v>0</v>
      </c>
      <c r="M227" s="68">
        <v>18530</v>
      </c>
      <c r="N227" s="11">
        <v>0</v>
      </c>
      <c r="O227" s="11">
        <v>0</v>
      </c>
      <c r="P227" s="11">
        <v>0</v>
      </c>
      <c r="Q227" s="74">
        <v>100</v>
      </c>
      <c r="R227" s="74">
        <v>66.3</v>
      </c>
      <c r="S227" s="74">
        <v>0</v>
      </c>
      <c r="T227" s="74">
        <v>0</v>
      </c>
      <c r="U227" s="74">
        <v>33.69</v>
      </c>
      <c r="V227" s="75">
        <v>0</v>
      </c>
    </row>
    <row r="228" spans="1:22" ht="25.5">
      <c r="A228" s="244">
        <v>2</v>
      </c>
      <c r="B228" s="245">
        <v>17</v>
      </c>
      <c r="C228" s="245">
        <v>4</v>
      </c>
      <c r="D228" s="16" t="s">
        <v>474</v>
      </c>
      <c r="E228" s="16">
        <v>8</v>
      </c>
      <c r="F228" s="23"/>
      <c r="G228" s="62" t="s">
        <v>487</v>
      </c>
      <c r="H228" s="91">
        <v>2027462</v>
      </c>
      <c r="I228" s="11">
        <v>462959</v>
      </c>
      <c r="J228" s="11">
        <v>367458</v>
      </c>
      <c r="K228" s="11">
        <v>0</v>
      </c>
      <c r="L228" s="11">
        <v>0</v>
      </c>
      <c r="M228" s="68">
        <v>95501</v>
      </c>
      <c r="N228" s="11">
        <v>1564503</v>
      </c>
      <c r="O228" s="11">
        <v>0</v>
      </c>
      <c r="P228" s="11">
        <v>0</v>
      </c>
      <c r="Q228" s="74">
        <v>22.83</v>
      </c>
      <c r="R228" s="74">
        <v>18.12</v>
      </c>
      <c r="S228" s="74">
        <v>0</v>
      </c>
      <c r="T228" s="74">
        <v>0</v>
      </c>
      <c r="U228" s="74">
        <v>4.71</v>
      </c>
      <c r="V228" s="75">
        <v>77.16</v>
      </c>
    </row>
    <row r="229" spans="1:22" ht="12.75">
      <c r="A229" s="244"/>
      <c r="B229" s="245"/>
      <c r="C229" s="245"/>
      <c r="D229" s="16"/>
      <c r="E229" s="16"/>
      <c r="F229" s="23"/>
      <c r="G229" s="62"/>
      <c r="H229" s="91"/>
      <c r="I229" s="11"/>
      <c r="J229" s="11"/>
      <c r="K229" s="11"/>
      <c r="L229" s="11"/>
      <c r="M229" s="68"/>
      <c r="N229" s="11"/>
      <c r="O229" s="11"/>
      <c r="P229" s="11"/>
      <c r="Q229" s="74"/>
      <c r="R229" s="74"/>
      <c r="S229" s="74"/>
      <c r="T229" s="74"/>
      <c r="U229" s="74"/>
      <c r="V229" s="75"/>
    </row>
    <row r="230" spans="1:22" ht="12.75">
      <c r="A230" s="244"/>
      <c r="B230" s="245"/>
      <c r="C230" s="245"/>
      <c r="D230" s="16"/>
      <c r="E230" s="16"/>
      <c r="F230" s="23"/>
      <c r="G230" s="62"/>
      <c r="H230" s="91"/>
      <c r="I230" s="11"/>
      <c r="J230" s="11"/>
      <c r="K230" s="11"/>
      <c r="L230" s="11"/>
      <c r="M230" s="68"/>
      <c r="N230" s="11"/>
      <c r="O230" s="11"/>
      <c r="P230" s="11"/>
      <c r="Q230" s="74"/>
      <c r="R230" s="74"/>
      <c r="S230" s="74"/>
      <c r="T230" s="74"/>
      <c r="U230" s="74"/>
      <c r="V230" s="75"/>
    </row>
    <row r="231" spans="1:22" ht="12.75">
      <c r="A231" s="244"/>
      <c r="B231" s="245"/>
      <c r="C231" s="245"/>
      <c r="D231" s="16"/>
      <c r="E231" s="16"/>
      <c r="F231" s="23"/>
      <c r="G231" s="62"/>
      <c r="H231" s="91"/>
      <c r="I231" s="11"/>
      <c r="J231" s="11"/>
      <c r="K231" s="11"/>
      <c r="L231" s="11"/>
      <c r="M231" s="68"/>
      <c r="N231" s="11"/>
      <c r="O231" s="11"/>
      <c r="P231" s="11"/>
      <c r="Q231" s="74"/>
      <c r="R231" s="74"/>
      <c r="S231" s="74"/>
      <c r="T231" s="74"/>
      <c r="U231" s="74"/>
      <c r="V231" s="75"/>
    </row>
    <row r="232" spans="1:22" ht="12.75">
      <c r="A232" s="244"/>
      <c r="B232" s="245"/>
      <c r="C232" s="245"/>
      <c r="D232" s="16"/>
      <c r="E232" s="16"/>
      <c r="F232" s="23"/>
      <c r="G232" s="62"/>
      <c r="H232" s="91"/>
      <c r="I232" s="11"/>
      <c r="J232" s="11"/>
      <c r="K232" s="11"/>
      <c r="L232" s="11"/>
      <c r="M232" s="68"/>
      <c r="N232" s="11"/>
      <c r="O232" s="11"/>
      <c r="P232" s="11"/>
      <c r="Q232" s="74"/>
      <c r="R232" s="74"/>
      <c r="S232" s="74"/>
      <c r="T232" s="74"/>
      <c r="U232" s="74"/>
      <c r="V232" s="75"/>
    </row>
    <row r="233" spans="1:22" ht="12.75">
      <c r="A233" s="244"/>
      <c r="B233" s="245"/>
      <c r="C233" s="245"/>
      <c r="D233" s="16"/>
      <c r="E233" s="16"/>
      <c r="F233" s="23"/>
      <c r="G233" s="62"/>
      <c r="H233" s="91"/>
      <c r="I233" s="11"/>
      <c r="J233" s="11"/>
      <c r="K233" s="11"/>
      <c r="L233" s="11"/>
      <c r="M233" s="68"/>
      <c r="N233" s="11"/>
      <c r="O233" s="11"/>
      <c r="P233" s="11"/>
      <c r="Q233" s="74"/>
      <c r="R233" s="74"/>
      <c r="S233" s="74"/>
      <c r="T233" s="74"/>
      <c r="U233" s="74"/>
      <c r="V233" s="75"/>
    </row>
    <row r="234" spans="1:22" ht="13.5" thickBot="1">
      <c r="A234" s="258"/>
      <c r="B234" s="259"/>
      <c r="C234" s="259"/>
      <c r="D234" s="17"/>
      <c r="E234" s="17"/>
      <c r="F234" s="24"/>
      <c r="G234" s="65"/>
      <c r="H234" s="92"/>
      <c r="I234" s="12"/>
      <c r="J234" s="12"/>
      <c r="K234" s="12"/>
      <c r="L234" s="12"/>
      <c r="M234" s="79"/>
      <c r="N234" s="12"/>
      <c r="O234" s="12"/>
      <c r="P234" s="12"/>
      <c r="Q234" s="76"/>
      <c r="R234" s="76"/>
      <c r="S234" s="76"/>
      <c r="T234" s="76"/>
      <c r="U234" s="76"/>
      <c r="V234" s="77"/>
    </row>
    <row r="235" spans="1:22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</row>
    <row r="236" spans="1:22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</row>
    <row r="237" spans="1:22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</row>
    <row r="238" spans="1:22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</row>
    <row r="239" spans="1:22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</row>
    <row r="240" spans="1:22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1:22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12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</row>
    <row r="243" spans="1:22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</row>
    <row r="244" spans="1:22" ht="12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</row>
    <row r="245" spans="1:22" ht="12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</row>
    <row r="246" spans="1:22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</row>
    <row r="247" spans="1:22" ht="12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</row>
    <row r="248" spans="1:22" ht="12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</row>
    <row r="249" spans="1:22" ht="12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</row>
    <row r="250" spans="1:22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</row>
    <row r="251" spans="1:22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</row>
    <row r="252" spans="1:22" ht="12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</row>
    <row r="253" spans="1:22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</row>
    <row r="254" spans="1:22" ht="12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</row>
    <row r="255" spans="1:22" ht="12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</row>
    <row r="256" spans="1:22" ht="12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</row>
    <row r="257" spans="1:22" ht="12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</row>
    <row r="258" spans="1:22" ht="12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</row>
    <row r="259" spans="1:22" ht="12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</row>
    <row r="260" spans="1:22" ht="12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</row>
    <row r="261" spans="1:22" ht="12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</row>
    <row r="262" spans="1:22" ht="12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</row>
    <row r="263" spans="1:22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</row>
    <row r="264" spans="1:22" ht="12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</row>
    <row r="265" spans="1:22" ht="12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</row>
  </sheetData>
  <sheetProtection/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O3" sqref="O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7" width="16.375" style="0" customWidth="1"/>
    <col min="18" max="23" width="8.375" style="0" customWidth="1"/>
    <col min="24" max="24" width="18.125" style="0" customWidth="1"/>
    <col min="25" max="26" width="14.25390625" style="0" customWidth="1"/>
  </cols>
  <sheetData>
    <row r="1" spans="1:23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59" t="s">
        <v>88</v>
      </c>
      <c r="N1" s="56"/>
      <c r="O1" s="58" t="str">
        <f>1!P1</f>
        <v>18.10.2012</v>
      </c>
      <c r="P1" s="56"/>
      <c r="Q1" s="56"/>
      <c r="R1" s="56"/>
      <c r="S1" s="56"/>
      <c r="T1" s="56"/>
      <c r="U1" s="56"/>
      <c r="V1" s="56"/>
      <c r="W1" s="57"/>
    </row>
    <row r="2" spans="1:25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59" t="s">
        <v>89</v>
      </c>
      <c r="N2" s="56"/>
      <c r="O2" s="58">
        <f>1!P2</f>
        <v>3</v>
      </c>
      <c r="P2" s="56"/>
      <c r="Q2" s="56"/>
      <c r="R2" s="56"/>
      <c r="S2" s="56"/>
      <c r="T2" s="56"/>
      <c r="U2" s="56"/>
      <c r="V2" s="56"/>
      <c r="W2" s="57"/>
      <c r="X2" s="33"/>
      <c r="Y2" s="33"/>
    </row>
    <row r="3" spans="1:23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59" t="s">
        <v>90</v>
      </c>
      <c r="N3" s="56"/>
      <c r="O3" s="58" t="str">
        <f>1!P3</f>
        <v>18.10.2012</v>
      </c>
      <c r="P3" s="56"/>
      <c r="Q3" s="56"/>
      <c r="R3" s="56"/>
      <c r="S3" s="56"/>
      <c r="T3" s="56"/>
      <c r="U3" s="56"/>
      <c r="V3" s="56"/>
      <c r="W3" s="57"/>
    </row>
    <row r="4" spans="20:26" ht="12.75">
      <c r="T4" s="33"/>
      <c r="U4" s="33"/>
      <c r="V4" s="33"/>
      <c r="W4" s="33"/>
      <c r="X4" s="33"/>
      <c r="Y4" s="33"/>
      <c r="Z4" s="33"/>
    </row>
    <row r="5" spans="1:23" s="33" customFormat="1" ht="18">
      <c r="A5" s="32" t="str">
        <f>'Spis tabel'!B15</f>
        <v>Tabela 7. Struktura wydatków ogółem budżetów jst woj. dolnośląskiego wg stanu na koniec II kwartału 2012 roku    (wykonanie)</v>
      </c>
      <c r="O5" s="32"/>
      <c r="V5" s="34"/>
      <c r="W5" s="34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3"/>
      <c r="U6" s="33"/>
      <c r="V6" s="33"/>
      <c r="W6" s="33"/>
      <c r="X6" s="33"/>
      <c r="Y6" s="33"/>
      <c r="Z6" s="33"/>
    </row>
    <row r="7" spans="1:23" s="33" customFormat="1" ht="17.25" customHeight="1">
      <c r="A7" s="423" t="s">
        <v>0</v>
      </c>
      <c r="B7" s="426" t="s">
        <v>1</v>
      </c>
      <c r="C7" s="426" t="s">
        <v>2</v>
      </c>
      <c r="D7" s="426" t="s">
        <v>3</v>
      </c>
      <c r="E7" s="426" t="s">
        <v>4</v>
      </c>
      <c r="F7" s="373" t="s">
        <v>5</v>
      </c>
      <c r="G7" s="430"/>
      <c r="H7" s="401" t="s">
        <v>38</v>
      </c>
      <c r="I7" s="329" t="s">
        <v>77</v>
      </c>
      <c r="J7" s="346" t="s">
        <v>39</v>
      </c>
      <c r="K7" s="346"/>
      <c r="L7" s="346"/>
      <c r="M7" s="347"/>
      <c r="N7" s="440" t="s">
        <v>40</v>
      </c>
      <c r="O7" s="446" t="s">
        <v>100</v>
      </c>
      <c r="P7" s="447"/>
      <c r="Q7" s="448" t="s">
        <v>283</v>
      </c>
      <c r="R7" s="337" t="s">
        <v>41</v>
      </c>
      <c r="S7" s="346"/>
      <c r="T7" s="346"/>
      <c r="U7" s="346"/>
      <c r="V7" s="346"/>
      <c r="W7" s="338"/>
    </row>
    <row r="8" spans="1:23" s="33" customFormat="1" ht="16.5" customHeight="1">
      <c r="A8" s="424"/>
      <c r="B8" s="427"/>
      <c r="C8" s="427"/>
      <c r="D8" s="427"/>
      <c r="E8" s="427"/>
      <c r="F8" s="431"/>
      <c r="G8" s="432"/>
      <c r="H8" s="415"/>
      <c r="I8" s="415"/>
      <c r="J8" s="402" t="s">
        <v>51</v>
      </c>
      <c r="K8" s="402" t="s">
        <v>42</v>
      </c>
      <c r="L8" s="402" t="s">
        <v>158</v>
      </c>
      <c r="M8" s="402" t="s">
        <v>78</v>
      </c>
      <c r="N8" s="441"/>
      <c r="O8" s="443" t="s">
        <v>114</v>
      </c>
      <c r="P8" s="443" t="s">
        <v>101</v>
      </c>
      <c r="Q8" s="441"/>
      <c r="R8" s="435" t="s">
        <v>31</v>
      </c>
      <c r="S8" s="435" t="s">
        <v>32</v>
      </c>
      <c r="T8" s="435" t="s">
        <v>33</v>
      </c>
      <c r="U8" s="435" t="s">
        <v>36</v>
      </c>
      <c r="V8" s="436" t="s">
        <v>37</v>
      </c>
      <c r="W8" s="438" t="s">
        <v>79</v>
      </c>
    </row>
    <row r="9" spans="1:26" s="33" customFormat="1" ht="34.5" customHeight="1">
      <c r="A9" s="424"/>
      <c r="B9" s="427"/>
      <c r="C9" s="427"/>
      <c r="D9" s="427"/>
      <c r="E9" s="427"/>
      <c r="F9" s="431"/>
      <c r="G9" s="432"/>
      <c r="H9" s="415"/>
      <c r="I9" s="415"/>
      <c r="J9" s="402"/>
      <c r="K9" s="402"/>
      <c r="L9" s="402"/>
      <c r="M9" s="402"/>
      <c r="N9" s="441"/>
      <c r="O9" s="444"/>
      <c r="P9" s="444"/>
      <c r="Q9" s="441"/>
      <c r="R9" s="435"/>
      <c r="S9" s="435"/>
      <c r="T9" s="435"/>
      <c r="U9" s="435"/>
      <c r="V9" s="436"/>
      <c r="W9" s="438"/>
      <c r="X9"/>
      <c r="Y9"/>
      <c r="Z9"/>
    </row>
    <row r="10" spans="1:26" s="33" customFormat="1" ht="34.5" customHeight="1" thickBot="1">
      <c r="A10" s="425"/>
      <c r="B10" s="428"/>
      <c r="C10" s="428"/>
      <c r="D10" s="428"/>
      <c r="E10" s="428"/>
      <c r="F10" s="433"/>
      <c r="G10" s="434"/>
      <c r="H10" s="429"/>
      <c r="I10" s="429"/>
      <c r="J10" s="323"/>
      <c r="K10" s="323"/>
      <c r="L10" s="323"/>
      <c r="M10" s="323"/>
      <c r="N10" s="442"/>
      <c r="O10" s="445"/>
      <c r="P10" s="445"/>
      <c r="Q10" s="442"/>
      <c r="R10" s="405"/>
      <c r="S10" s="405"/>
      <c r="T10" s="405"/>
      <c r="U10" s="405"/>
      <c r="V10" s="437"/>
      <c r="W10" s="439"/>
      <c r="X10"/>
      <c r="Y10"/>
      <c r="Z10"/>
    </row>
    <row r="11" spans="1:26" s="33" customFormat="1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421">
        <v>6</v>
      </c>
      <c r="G11" s="422"/>
      <c r="H11" s="50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48">
        <v>16</v>
      </c>
      <c r="R11" s="48">
        <v>17</v>
      </c>
      <c r="S11" s="48">
        <v>18</v>
      </c>
      <c r="T11" s="48">
        <v>19</v>
      </c>
      <c r="U11" s="48">
        <v>20</v>
      </c>
      <c r="V11" s="49">
        <v>21</v>
      </c>
      <c r="W11" s="51">
        <v>22</v>
      </c>
      <c r="X11"/>
      <c r="Y11"/>
      <c r="Z11"/>
    </row>
    <row r="12" spans="1:26" s="90" customFormat="1" ht="15">
      <c r="A12" s="238"/>
      <c r="B12" s="239"/>
      <c r="C12" s="239"/>
      <c r="D12" s="99"/>
      <c r="E12" s="99"/>
      <c r="F12" s="100" t="s">
        <v>284</v>
      </c>
      <c r="G12" s="101"/>
      <c r="H12" s="163">
        <v>6655516237.08</v>
      </c>
      <c r="I12" s="163">
        <v>5580464861.17</v>
      </c>
      <c r="J12" s="163">
        <v>2468731940.38</v>
      </c>
      <c r="K12" s="163">
        <v>641677357.62</v>
      </c>
      <c r="L12" s="163">
        <v>162030293.64000002</v>
      </c>
      <c r="M12" s="163">
        <v>2308025269.5299997</v>
      </c>
      <c r="N12" s="163">
        <v>1075051375.9099998</v>
      </c>
      <c r="O12" s="163">
        <v>927091283.72</v>
      </c>
      <c r="P12" s="163">
        <v>31214914.48</v>
      </c>
      <c r="Q12" s="163"/>
      <c r="R12" s="127">
        <v>83.84721278387774</v>
      </c>
      <c r="S12" s="127">
        <v>37.09301957113272</v>
      </c>
      <c r="T12" s="127">
        <v>9.641286036461171</v>
      </c>
      <c r="U12" s="127">
        <v>2.434526306724002</v>
      </c>
      <c r="V12" s="127">
        <v>34.678380869559845</v>
      </c>
      <c r="W12" s="128">
        <v>16.152787216122267</v>
      </c>
      <c r="X12" s="105"/>
      <c r="Y12" s="105"/>
      <c r="Z12" s="105"/>
    </row>
    <row r="13" spans="1:23" ht="12.75">
      <c r="A13" s="240">
        <v>2</v>
      </c>
      <c r="B13" s="241">
        <v>0</v>
      </c>
      <c r="C13" s="241">
        <v>0</v>
      </c>
      <c r="D13" s="93">
        <v>0</v>
      </c>
      <c r="E13" s="93">
        <v>0</v>
      </c>
      <c r="F13" s="94"/>
      <c r="G13" s="95" t="s">
        <v>285</v>
      </c>
      <c r="H13" s="167">
        <v>515412845.6</v>
      </c>
      <c r="I13" s="96">
        <v>370546646.93</v>
      </c>
      <c r="J13" s="96">
        <v>109311452.52</v>
      </c>
      <c r="K13" s="96">
        <v>164899948.05</v>
      </c>
      <c r="L13" s="96">
        <v>16516549.98</v>
      </c>
      <c r="M13" s="97">
        <v>79818696.38</v>
      </c>
      <c r="N13" s="96">
        <v>144866198.67</v>
      </c>
      <c r="O13" s="96">
        <v>101603109.91</v>
      </c>
      <c r="P13" s="96">
        <v>20051691.78</v>
      </c>
      <c r="Q13" s="96"/>
      <c r="R13" s="125">
        <v>71.89</v>
      </c>
      <c r="S13" s="125">
        <v>21.2</v>
      </c>
      <c r="T13" s="125">
        <v>31.99</v>
      </c>
      <c r="U13" s="125">
        <v>3.2</v>
      </c>
      <c r="V13" s="125">
        <v>15.48</v>
      </c>
      <c r="W13" s="126">
        <v>28.1</v>
      </c>
    </row>
    <row r="14" spans="1:23" s="105" customFormat="1" ht="15">
      <c r="A14" s="242"/>
      <c r="B14" s="243"/>
      <c r="C14" s="243"/>
      <c r="D14" s="106"/>
      <c r="E14" s="106"/>
      <c r="F14" s="107" t="s">
        <v>286</v>
      </c>
      <c r="G14" s="108"/>
      <c r="H14" s="168">
        <v>868020065.07</v>
      </c>
      <c r="I14" s="168">
        <v>842885624.9499999</v>
      </c>
      <c r="J14" s="168">
        <v>510909881.21</v>
      </c>
      <c r="K14" s="168">
        <v>68955565.88000001</v>
      </c>
      <c r="L14" s="168">
        <v>20304134.919999998</v>
      </c>
      <c r="M14" s="168">
        <v>242716042.94</v>
      </c>
      <c r="N14" s="168">
        <v>25134440.120000005</v>
      </c>
      <c r="O14" s="168">
        <v>22094304.869999997</v>
      </c>
      <c r="P14" s="168">
        <v>742081.3799999999</v>
      </c>
      <c r="Q14" s="168"/>
      <c r="R14" s="135">
        <v>97.10439411121526</v>
      </c>
      <c r="S14" s="135">
        <v>58.8592247771137</v>
      </c>
      <c r="T14" s="135">
        <v>7.944005980373184</v>
      </c>
      <c r="U14" s="135">
        <v>2.3391319782870004</v>
      </c>
      <c r="V14" s="135">
        <v>27.96203137544137</v>
      </c>
      <c r="W14" s="136">
        <v>2.8956058887847345</v>
      </c>
    </row>
    <row r="15" spans="1:23" ht="12.75">
      <c r="A15" s="244">
        <v>2</v>
      </c>
      <c r="B15" s="245">
        <v>1</v>
      </c>
      <c r="C15" s="245">
        <v>0</v>
      </c>
      <c r="D15" s="10">
        <v>0</v>
      </c>
      <c r="E15" s="10">
        <v>1</v>
      </c>
      <c r="F15" s="19"/>
      <c r="G15" s="18" t="s">
        <v>287</v>
      </c>
      <c r="H15" s="91">
        <v>30743471.16</v>
      </c>
      <c r="I15" s="11">
        <v>29229611.61</v>
      </c>
      <c r="J15" s="11">
        <v>19015474.73</v>
      </c>
      <c r="K15" s="11">
        <v>1213525.49</v>
      </c>
      <c r="L15" s="11">
        <v>483082.91</v>
      </c>
      <c r="M15" s="68">
        <v>8517528.48</v>
      </c>
      <c r="N15" s="11">
        <v>1513859.55</v>
      </c>
      <c r="O15" s="11">
        <v>1505739.49</v>
      </c>
      <c r="P15" s="11">
        <v>8120.06</v>
      </c>
      <c r="Q15" s="11"/>
      <c r="R15" s="74">
        <v>95.07</v>
      </c>
      <c r="S15" s="74">
        <v>61.85</v>
      </c>
      <c r="T15" s="74">
        <v>3.94</v>
      </c>
      <c r="U15" s="74">
        <v>1.57</v>
      </c>
      <c r="V15" s="74">
        <v>27.7</v>
      </c>
      <c r="W15" s="75">
        <v>4.92</v>
      </c>
    </row>
    <row r="16" spans="1:23" ht="12.75">
      <c r="A16" s="244">
        <v>2</v>
      </c>
      <c r="B16" s="245">
        <v>2</v>
      </c>
      <c r="C16" s="245">
        <v>0</v>
      </c>
      <c r="D16" s="11">
        <v>0</v>
      </c>
      <c r="E16" s="11">
        <v>1</v>
      </c>
      <c r="F16" s="42"/>
      <c r="G16" s="41" t="s">
        <v>288</v>
      </c>
      <c r="H16" s="91">
        <v>39896777.82</v>
      </c>
      <c r="I16" s="11">
        <v>38451063.55</v>
      </c>
      <c r="J16" s="11">
        <v>24470251.62</v>
      </c>
      <c r="K16" s="11">
        <v>2848178.24</v>
      </c>
      <c r="L16" s="11">
        <v>297026.77</v>
      </c>
      <c r="M16" s="68">
        <v>10835606.92</v>
      </c>
      <c r="N16" s="11">
        <v>1445714.27</v>
      </c>
      <c r="O16" s="11">
        <v>410714.27</v>
      </c>
      <c r="P16" s="11">
        <v>0</v>
      </c>
      <c r="Q16" s="11"/>
      <c r="R16" s="74">
        <v>96.37</v>
      </c>
      <c r="S16" s="74">
        <v>61.33</v>
      </c>
      <c r="T16" s="74">
        <v>7.13</v>
      </c>
      <c r="U16" s="74">
        <v>0.74</v>
      </c>
      <c r="V16" s="74">
        <v>27.15</v>
      </c>
      <c r="W16" s="75">
        <v>3.62</v>
      </c>
    </row>
    <row r="17" spans="1:23" ht="12.75">
      <c r="A17" s="244">
        <v>2</v>
      </c>
      <c r="B17" s="245">
        <v>3</v>
      </c>
      <c r="C17" s="245">
        <v>0</v>
      </c>
      <c r="D17" s="16">
        <v>0</v>
      </c>
      <c r="E17" s="16">
        <v>1</v>
      </c>
      <c r="F17" s="23"/>
      <c r="G17" s="21" t="s">
        <v>289</v>
      </c>
      <c r="H17" s="91">
        <v>46666791.26</v>
      </c>
      <c r="I17" s="11">
        <v>46101825.2</v>
      </c>
      <c r="J17" s="11">
        <v>30734395.26</v>
      </c>
      <c r="K17" s="11">
        <v>2698548.21</v>
      </c>
      <c r="L17" s="11">
        <v>1047449.62</v>
      </c>
      <c r="M17" s="68">
        <v>11621432.11</v>
      </c>
      <c r="N17" s="11">
        <v>564966.06</v>
      </c>
      <c r="O17" s="11">
        <v>209565.36</v>
      </c>
      <c r="P17" s="11">
        <v>28638.43</v>
      </c>
      <c r="Q17" s="11"/>
      <c r="R17" s="74">
        <v>98.78</v>
      </c>
      <c r="S17" s="74">
        <v>65.85</v>
      </c>
      <c r="T17" s="74">
        <v>5.78</v>
      </c>
      <c r="U17" s="74">
        <v>2.24</v>
      </c>
      <c r="V17" s="74">
        <v>24.9</v>
      </c>
      <c r="W17" s="75">
        <v>1.21</v>
      </c>
    </row>
    <row r="18" spans="1:23" ht="12.75">
      <c r="A18" s="244">
        <v>2</v>
      </c>
      <c r="B18" s="245">
        <v>4</v>
      </c>
      <c r="C18" s="245">
        <v>0</v>
      </c>
      <c r="D18" s="16">
        <v>0</v>
      </c>
      <c r="E18" s="16">
        <v>1</v>
      </c>
      <c r="F18" s="23"/>
      <c r="G18" s="21" t="s">
        <v>290</v>
      </c>
      <c r="H18" s="91">
        <v>19389632.67</v>
      </c>
      <c r="I18" s="11">
        <v>19311551.67</v>
      </c>
      <c r="J18" s="11">
        <v>11983315.91</v>
      </c>
      <c r="K18" s="11">
        <v>12955</v>
      </c>
      <c r="L18" s="11">
        <v>239651.34</v>
      </c>
      <c r="M18" s="68">
        <v>7075629.42</v>
      </c>
      <c r="N18" s="11">
        <v>78081</v>
      </c>
      <c r="O18" s="11">
        <v>0</v>
      </c>
      <c r="P18" s="11">
        <v>0</v>
      </c>
      <c r="Q18" s="11"/>
      <c r="R18" s="74">
        <v>99.59</v>
      </c>
      <c r="S18" s="74">
        <v>61.8</v>
      </c>
      <c r="T18" s="74">
        <v>0.06</v>
      </c>
      <c r="U18" s="74">
        <v>1.23</v>
      </c>
      <c r="V18" s="74">
        <v>36.49</v>
      </c>
      <c r="W18" s="75">
        <v>0.4</v>
      </c>
    </row>
    <row r="19" spans="1:23" ht="12.75">
      <c r="A19" s="244">
        <v>2</v>
      </c>
      <c r="B19" s="245">
        <v>5</v>
      </c>
      <c r="C19" s="245">
        <v>0</v>
      </c>
      <c r="D19" s="16">
        <v>0</v>
      </c>
      <c r="E19" s="16">
        <v>1</v>
      </c>
      <c r="F19" s="23"/>
      <c r="G19" s="21" t="s">
        <v>291</v>
      </c>
      <c r="H19" s="91">
        <v>25088454.32</v>
      </c>
      <c r="I19" s="11">
        <v>23688621.55</v>
      </c>
      <c r="J19" s="11">
        <v>15857879.5</v>
      </c>
      <c r="K19" s="11">
        <v>380937.68</v>
      </c>
      <c r="L19" s="11">
        <v>577048.26</v>
      </c>
      <c r="M19" s="68">
        <v>6872756.11</v>
      </c>
      <c r="N19" s="11">
        <v>1399832.77</v>
      </c>
      <c r="O19" s="11">
        <v>1399832.77</v>
      </c>
      <c r="P19" s="11">
        <v>0</v>
      </c>
      <c r="Q19" s="11"/>
      <c r="R19" s="74">
        <v>94.42</v>
      </c>
      <c r="S19" s="74">
        <v>63.2</v>
      </c>
      <c r="T19" s="74">
        <v>1.51</v>
      </c>
      <c r="U19" s="74">
        <v>2.3</v>
      </c>
      <c r="V19" s="74">
        <v>27.39</v>
      </c>
      <c r="W19" s="75">
        <v>5.57</v>
      </c>
    </row>
    <row r="20" spans="1:23" ht="12.75">
      <c r="A20" s="244">
        <v>2</v>
      </c>
      <c r="B20" s="245">
        <v>6</v>
      </c>
      <c r="C20" s="245">
        <v>0</v>
      </c>
      <c r="D20" s="16">
        <v>0</v>
      </c>
      <c r="E20" s="16">
        <v>1</v>
      </c>
      <c r="F20" s="23"/>
      <c r="G20" s="21" t="s">
        <v>292</v>
      </c>
      <c r="H20" s="91">
        <v>30863222.13</v>
      </c>
      <c r="I20" s="11">
        <v>30822385.63</v>
      </c>
      <c r="J20" s="11">
        <v>17188157.84</v>
      </c>
      <c r="K20" s="11">
        <v>2609975.98</v>
      </c>
      <c r="L20" s="11">
        <v>660730.68</v>
      </c>
      <c r="M20" s="68">
        <v>10363521.13</v>
      </c>
      <c r="N20" s="11">
        <v>40836.5</v>
      </c>
      <c r="O20" s="11">
        <v>40836.5</v>
      </c>
      <c r="P20" s="11">
        <v>0</v>
      </c>
      <c r="Q20" s="11"/>
      <c r="R20" s="74">
        <v>99.86</v>
      </c>
      <c r="S20" s="74">
        <v>55.69</v>
      </c>
      <c r="T20" s="74">
        <v>8.45</v>
      </c>
      <c r="U20" s="74">
        <v>2.14</v>
      </c>
      <c r="V20" s="74">
        <v>33.57</v>
      </c>
      <c r="W20" s="75">
        <v>0.13</v>
      </c>
    </row>
    <row r="21" spans="1:23" ht="12.75">
      <c r="A21" s="244">
        <v>2</v>
      </c>
      <c r="B21" s="245">
        <v>7</v>
      </c>
      <c r="C21" s="245">
        <v>0</v>
      </c>
      <c r="D21" s="16">
        <v>0</v>
      </c>
      <c r="E21" s="16">
        <v>1</v>
      </c>
      <c r="F21" s="23"/>
      <c r="G21" s="21" t="s">
        <v>293</v>
      </c>
      <c r="H21" s="91">
        <v>18089162.44</v>
      </c>
      <c r="I21" s="11">
        <v>18011081.54</v>
      </c>
      <c r="J21" s="11">
        <v>11003144.63</v>
      </c>
      <c r="K21" s="11">
        <v>99580.31</v>
      </c>
      <c r="L21" s="11">
        <v>213071.6</v>
      </c>
      <c r="M21" s="68">
        <v>6695285</v>
      </c>
      <c r="N21" s="11">
        <v>78080.9</v>
      </c>
      <c r="O21" s="11">
        <v>28080.9</v>
      </c>
      <c r="P21" s="11">
        <v>0</v>
      </c>
      <c r="Q21" s="11"/>
      <c r="R21" s="74">
        <v>99.56</v>
      </c>
      <c r="S21" s="74">
        <v>60.82</v>
      </c>
      <c r="T21" s="74">
        <v>0.55</v>
      </c>
      <c r="U21" s="74">
        <v>1.17</v>
      </c>
      <c r="V21" s="74">
        <v>37.01</v>
      </c>
      <c r="W21" s="75">
        <v>0.43</v>
      </c>
    </row>
    <row r="22" spans="1:23" ht="12.75">
      <c r="A22" s="244">
        <v>2</v>
      </c>
      <c r="B22" s="245">
        <v>8</v>
      </c>
      <c r="C22" s="245">
        <v>0</v>
      </c>
      <c r="D22" s="16">
        <v>0</v>
      </c>
      <c r="E22" s="16">
        <v>1</v>
      </c>
      <c r="F22" s="23"/>
      <c r="G22" s="21" t="s">
        <v>294</v>
      </c>
      <c r="H22" s="91">
        <v>79906831.31</v>
      </c>
      <c r="I22" s="11">
        <v>78722318.97</v>
      </c>
      <c r="J22" s="11">
        <v>43013799.87</v>
      </c>
      <c r="K22" s="11">
        <v>12353296.64</v>
      </c>
      <c r="L22" s="11">
        <v>1804248.94</v>
      </c>
      <c r="M22" s="68">
        <v>21550973.52</v>
      </c>
      <c r="N22" s="11">
        <v>1184512.34</v>
      </c>
      <c r="O22" s="11">
        <v>1184512.34</v>
      </c>
      <c r="P22" s="11">
        <v>0</v>
      </c>
      <c r="Q22" s="11"/>
      <c r="R22" s="74">
        <v>98.51</v>
      </c>
      <c r="S22" s="74">
        <v>53.82</v>
      </c>
      <c r="T22" s="74">
        <v>15.45</v>
      </c>
      <c r="U22" s="74">
        <v>2.25</v>
      </c>
      <c r="V22" s="74">
        <v>26.97</v>
      </c>
      <c r="W22" s="75">
        <v>1.48</v>
      </c>
    </row>
    <row r="23" spans="1:23" ht="12.75">
      <c r="A23" s="244">
        <v>2</v>
      </c>
      <c r="B23" s="245">
        <v>9</v>
      </c>
      <c r="C23" s="245">
        <v>0</v>
      </c>
      <c r="D23" s="16">
        <v>0</v>
      </c>
      <c r="E23" s="16">
        <v>1</v>
      </c>
      <c r="F23" s="23"/>
      <c r="G23" s="21" t="s">
        <v>295</v>
      </c>
      <c r="H23" s="91">
        <v>25138189.81</v>
      </c>
      <c r="I23" s="11">
        <v>24939941.81</v>
      </c>
      <c r="J23" s="11">
        <v>14432125.79</v>
      </c>
      <c r="K23" s="11">
        <v>652467.19</v>
      </c>
      <c r="L23" s="11">
        <v>676706.89</v>
      </c>
      <c r="M23" s="68">
        <v>9178641.94</v>
      </c>
      <c r="N23" s="11">
        <v>198248</v>
      </c>
      <c r="O23" s="11">
        <v>194248</v>
      </c>
      <c r="P23" s="11">
        <v>0</v>
      </c>
      <c r="Q23" s="11"/>
      <c r="R23" s="74">
        <v>99.21</v>
      </c>
      <c r="S23" s="74">
        <v>57.41</v>
      </c>
      <c r="T23" s="74">
        <v>2.59</v>
      </c>
      <c r="U23" s="74">
        <v>2.69</v>
      </c>
      <c r="V23" s="74">
        <v>36.51</v>
      </c>
      <c r="W23" s="75">
        <v>0.78</v>
      </c>
    </row>
    <row r="24" spans="1:23" ht="12.75">
      <c r="A24" s="244">
        <v>2</v>
      </c>
      <c r="B24" s="245">
        <v>10</v>
      </c>
      <c r="C24" s="245">
        <v>0</v>
      </c>
      <c r="D24" s="16">
        <v>0</v>
      </c>
      <c r="E24" s="16">
        <v>1</v>
      </c>
      <c r="F24" s="23"/>
      <c r="G24" s="21" t="s">
        <v>296</v>
      </c>
      <c r="H24" s="91">
        <v>25128599.48</v>
      </c>
      <c r="I24" s="11">
        <v>24899931.36</v>
      </c>
      <c r="J24" s="11">
        <v>15599026.27</v>
      </c>
      <c r="K24" s="11">
        <v>2115795.59</v>
      </c>
      <c r="L24" s="11">
        <v>751897.04</v>
      </c>
      <c r="M24" s="68">
        <v>6433212.46</v>
      </c>
      <c r="N24" s="11">
        <v>228668.12</v>
      </c>
      <c r="O24" s="11">
        <v>125284.25</v>
      </c>
      <c r="P24" s="11">
        <v>33383.87</v>
      </c>
      <c r="Q24" s="11"/>
      <c r="R24" s="74">
        <v>99.09</v>
      </c>
      <c r="S24" s="74">
        <v>62.07</v>
      </c>
      <c r="T24" s="74">
        <v>8.41</v>
      </c>
      <c r="U24" s="74">
        <v>2.99</v>
      </c>
      <c r="V24" s="74">
        <v>25.6</v>
      </c>
      <c r="W24" s="75">
        <v>0.9</v>
      </c>
    </row>
    <row r="25" spans="1:23" ht="12.75">
      <c r="A25" s="244">
        <v>2</v>
      </c>
      <c r="B25" s="245">
        <v>11</v>
      </c>
      <c r="C25" s="245">
        <v>0</v>
      </c>
      <c r="D25" s="16">
        <v>0</v>
      </c>
      <c r="E25" s="16">
        <v>1</v>
      </c>
      <c r="F25" s="23"/>
      <c r="G25" s="21" t="s">
        <v>297</v>
      </c>
      <c r="H25" s="91">
        <v>34278335.15</v>
      </c>
      <c r="I25" s="11">
        <v>32535375.37</v>
      </c>
      <c r="J25" s="11">
        <v>15548883.38</v>
      </c>
      <c r="K25" s="11">
        <v>4001876.95</v>
      </c>
      <c r="L25" s="11">
        <v>1713149.78</v>
      </c>
      <c r="M25" s="68">
        <v>11271465.26</v>
      </c>
      <c r="N25" s="11">
        <v>1742959.78</v>
      </c>
      <c r="O25" s="11">
        <v>1742959.78</v>
      </c>
      <c r="P25" s="11">
        <v>0</v>
      </c>
      <c r="Q25" s="11"/>
      <c r="R25" s="74">
        <v>94.91</v>
      </c>
      <c r="S25" s="74">
        <v>45.36</v>
      </c>
      <c r="T25" s="74">
        <v>11.67</v>
      </c>
      <c r="U25" s="74">
        <v>4.99</v>
      </c>
      <c r="V25" s="74">
        <v>32.88</v>
      </c>
      <c r="W25" s="75">
        <v>5.08</v>
      </c>
    </row>
    <row r="26" spans="1:23" ht="12.75">
      <c r="A26" s="244">
        <v>2</v>
      </c>
      <c r="B26" s="245">
        <v>12</v>
      </c>
      <c r="C26" s="245">
        <v>0</v>
      </c>
      <c r="D26" s="16">
        <v>0</v>
      </c>
      <c r="E26" s="16">
        <v>1</v>
      </c>
      <c r="F26" s="23"/>
      <c r="G26" s="21" t="s">
        <v>298</v>
      </c>
      <c r="H26" s="91">
        <v>22942220.05</v>
      </c>
      <c r="I26" s="11">
        <v>22034124.7</v>
      </c>
      <c r="J26" s="11">
        <v>14706266.74</v>
      </c>
      <c r="K26" s="11">
        <v>482904.81</v>
      </c>
      <c r="L26" s="11">
        <v>311347.28</v>
      </c>
      <c r="M26" s="68">
        <v>6533605.87</v>
      </c>
      <c r="N26" s="11">
        <v>908095.35</v>
      </c>
      <c r="O26" s="11">
        <v>908095.35</v>
      </c>
      <c r="P26" s="11">
        <v>0</v>
      </c>
      <c r="Q26" s="11"/>
      <c r="R26" s="74">
        <v>96.04</v>
      </c>
      <c r="S26" s="74">
        <v>64.1</v>
      </c>
      <c r="T26" s="74">
        <v>2.1</v>
      </c>
      <c r="U26" s="74">
        <v>1.35</v>
      </c>
      <c r="V26" s="74">
        <v>28.47</v>
      </c>
      <c r="W26" s="75">
        <v>3.95</v>
      </c>
    </row>
    <row r="27" spans="1:23" ht="12.75">
      <c r="A27" s="244">
        <v>2</v>
      </c>
      <c r="B27" s="245">
        <v>13</v>
      </c>
      <c r="C27" s="245">
        <v>0</v>
      </c>
      <c r="D27" s="16">
        <v>0</v>
      </c>
      <c r="E27" s="16">
        <v>1</v>
      </c>
      <c r="F27" s="23"/>
      <c r="G27" s="21" t="s">
        <v>299</v>
      </c>
      <c r="H27" s="91">
        <v>24232368.07</v>
      </c>
      <c r="I27" s="11">
        <v>21884613.98</v>
      </c>
      <c r="J27" s="11">
        <v>12511987.11</v>
      </c>
      <c r="K27" s="11">
        <v>2613369.22</v>
      </c>
      <c r="L27" s="11">
        <v>591167.82</v>
      </c>
      <c r="M27" s="68">
        <v>6168089.83</v>
      </c>
      <c r="N27" s="11">
        <v>2347754.09</v>
      </c>
      <c r="O27" s="11">
        <v>2282769.09</v>
      </c>
      <c r="P27" s="11">
        <v>64985</v>
      </c>
      <c r="Q27" s="11"/>
      <c r="R27" s="74">
        <v>90.31</v>
      </c>
      <c r="S27" s="74">
        <v>51.63</v>
      </c>
      <c r="T27" s="74">
        <v>10.78</v>
      </c>
      <c r="U27" s="74">
        <v>2.43</v>
      </c>
      <c r="V27" s="74">
        <v>25.45</v>
      </c>
      <c r="W27" s="75">
        <v>9.68</v>
      </c>
    </row>
    <row r="28" spans="1:23" ht="12.75">
      <c r="A28" s="244">
        <v>2</v>
      </c>
      <c r="B28" s="245">
        <v>14</v>
      </c>
      <c r="C28" s="245">
        <v>0</v>
      </c>
      <c r="D28" s="16">
        <v>0</v>
      </c>
      <c r="E28" s="16">
        <v>1</v>
      </c>
      <c r="F28" s="23"/>
      <c r="G28" s="21" t="s">
        <v>300</v>
      </c>
      <c r="H28" s="91">
        <v>42902994.01</v>
      </c>
      <c r="I28" s="11">
        <v>42610529.61</v>
      </c>
      <c r="J28" s="11">
        <v>26250615.4</v>
      </c>
      <c r="K28" s="11">
        <v>3210155.24</v>
      </c>
      <c r="L28" s="11">
        <v>1510407.84</v>
      </c>
      <c r="M28" s="68">
        <v>11639351.13</v>
      </c>
      <c r="N28" s="11">
        <v>292464.4</v>
      </c>
      <c r="O28" s="11">
        <v>292464.4</v>
      </c>
      <c r="P28" s="11">
        <v>0</v>
      </c>
      <c r="Q28" s="11"/>
      <c r="R28" s="74">
        <v>99.31</v>
      </c>
      <c r="S28" s="74">
        <v>61.18</v>
      </c>
      <c r="T28" s="74">
        <v>7.48</v>
      </c>
      <c r="U28" s="74">
        <v>3.52</v>
      </c>
      <c r="V28" s="74">
        <v>27.12</v>
      </c>
      <c r="W28" s="75">
        <v>0.68</v>
      </c>
    </row>
    <row r="29" spans="1:23" ht="12.75">
      <c r="A29" s="244">
        <v>2</v>
      </c>
      <c r="B29" s="245">
        <v>15</v>
      </c>
      <c r="C29" s="245">
        <v>0</v>
      </c>
      <c r="D29" s="16">
        <v>0</v>
      </c>
      <c r="E29" s="16">
        <v>1</v>
      </c>
      <c r="F29" s="23"/>
      <c r="G29" s="21" t="s">
        <v>301</v>
      </c>
      <c r="H29" s="91">
        <v>25304594.11</v>
      </c>
      <c r="I29" s="11">
        <v>25298894.09</v>
      </c>
      <c r="J29" s="11">
        <v>17217058.37</v>
      </c>
      <c r="K29" s="11">
        <v>604791.45</v>
      </c>
      <c r="L29" s="11">
        <v>321913.68</v>
      </c>
      <c r="M29" s="68">
        <v>7155130.59</v>
      </c>
      <c r="N29" s="11">
        <v>5700.02</v>
      </c>
      <c r="O29" s="11">
        <v>5700.02</v>
      </c>
      <c r="P29" s="11">
        <v>0</v>
      </c>
      <c r="Q29" s="11"/>
      <c r="R29" s="74">
        <v>99.97</v>
      </c>
      <c r="S29" s="74">
        <v>68.03</v>
      </c>
      <c r="T29" s="74">
        <v>2.39</v>
      </c>
      <c r="U29" s="74">
        <v>1.27</v>
      </c>
      <c r="V29" s="74">
        <v>28.27</v>
      </c>
      <c r="W29" s="75">
        <v>0.02</v>
      </c>
    </row>
    <row r="30" spans="1:23" ht="12.75">
      <c r="A30" s="244">
        <v>2</v>
      </c>
      <c r="B30" s="245">
        <v>16</v>
      </c>
      <c r="C30" s="245">
        <v>0</v>
      </c>
      <c r="D30" s="16">
        <v>0</v>
      </c>
      <c r="E30" s="16">
        <v>1</v>
      </c>
      <c r="F30" s="23"/>
      <c r="G30" s="21" t="s">
        <v>302</v>
      </c>
      <c r="H30" s="91">
        <v>25100676.76</v>
      </c>
      <c r="I30" s="11">
        <v>21533453.19</v>
      </c>
      <c r="J30" s="11">
        <v>11976778.36</v>
      </c>
      <c r="K30" s="11">
        <v>1252700.13</v>
      </c>
      <c r="L30" s="11">
        <v>618359.13</v>
      </c>
      <c r="M30" s="68">
        <v>7685615.57</v>
      </c>
      <c r="N30" s="11">
        <v>3567223.57</v>
      </c>
      <c r="O30" s="11">
        <v>3561246.85</v>
      </c>
      <c r="P30" s="11">
        <v>5976.72</v>
      </c>
      <c r="Q30" s="11"/>
      <c r="R30" s="74">
        <v>85.78</v>
      </c>
      <c r="S30" s="74">
        <v>47.71</v>
      </c>
      <c r="T30" s="74">
        <v>4.99</v>
      </c>
      <c r="U30" s="74">
        <v>2.46</v>
      </c>
      <c r="V30" s="74">
        <v>30.61</v>
      </c>
      <c r="W30" s="75">
        <v>14.21</v>
      </c>
    </row>
    <row r="31" spans="1:23" ht="12.75">
      <c r="A31" s="244">
        <v>2</v>
      </c>
      <c r="B31" s="245">
        <v>17</v>
      </c>
      <c r="C31" s="245">
        <v>0</v>
      </c>
      <c r="D31" s="16">
        <v>0</v>
      </c>
      <c r="E31" s="16">
        <v>1</v>
      </c>
      <c r="F31" s="23"/>
      <c r="G31" s="21" t="s">
        <v>303</v>
      </c>
      <c r="H31" s="91">
        <v>20574760.88</v>
      </c>
      <c r="I31" s="11">
        <v>20500636.08</v>
      </c>
      <c r="J31" s="11">
        <v>12262895.71</v>
      </c>
      <c r="K31" s="11">
        <v>1688359.12</v>
      </c>
      <c r="L31" s="11">
        <v>571310.1</v>
      </c>
      <c r="M31" s="68">
        <v>5978071.15</v>
      </c>
      <c r="N31" s="11">
        <v>74124.8</v>
      </c>
      <c r="O31" s="11">
        <v>74124.8</v>
      </c>
      <c r="P31" s="11">
        <v>0</v>
      </c>
      <c r="Q31" s="11"/>
      <c r="R31" s="74">
        <v>99.63</v>
      </c>
      <c r="S31" s="74">
        <v>59.6</v>
      </c>
      <c r="T31" s="74">
        <v>8.2</v>
      </c>
      <c r="U31" s="74">
        <v>2.77</v>
      </c>
      <c r="V31" s="74">
        <v>29.05</v>
      </c>
      <c r="W31" s="75">
        <v>0.36</v>
      </c>
    </row>
    <row r="32" spans="1:23" ht="12.75">
      <c r="A32" s="244">
        <v>2</v>
      </c>
      <c r="B32" s="245">
        <v>18</v>
      </c>
      <c r="C32" s="245">
        <v>0</v>
      </c>
      <c r="D32" s="16">
        <v>0</v>
      </c>
      <c r="E32" s="16">
        <v>1</v>
      </c>
      <c r="F32" s="23"/>
      <c r="G32" s="21" t="s">
        <v>304</v>
      </c>
      <c r="H32" s="91">
        <v>18678827.28</v>
      </c>
      <c r="I32" s="11">
        <v>18097167.49</v>
      </c>
      <c r="J32" s="11">
        <v>10267358.86</v>
      </c>
      <c r="K32" s="11">
        <v>1072564.52</v>
      </c>
      <c r="L32" s="11">
        <v>511049.91</v>
      </c>
      <c r="M32" s="68">
        <v>6246194.2</v>
      </c>
      <c r="N32" s="11">
        <v>581659.79</v>
      </c>
      <c r="O32" s="11">
        <v>329984.79</v>
      </c>
      <c r="P32" s="11">
        <v>251675</v>
      </c>
      <c r="Q32" s="11"/>
      <c r="R32" s="74">
        <v>96.88</v>
      </c>
      <c r="S32" s="74">
        <v>54.96</v>
      </c>
      <c r="T32" s="74">
        <v>5.74</v>
      </c>
      <c r="U32" s="74">
        <v>2.73</v>
      </c>
      <c r="V32" s="74">
        <v>33.43</v>
      </c>
      <c r="W32" s="75">
        <v>3.11</v>
      </c>
    </row>
    <row r="33" spans="1:23" ht="12.75">
      <c r="A33" s="244">
        <v>2</v>
      </c>
      <c r="B33" s="245">
        <v>19</v>
      </c>
      <c r="C33" s="245">
        <v>0</v>
      </c>
      <c r="D33" s="16">
        <v>0</v>
      </c>
      <c r="E33" s="16">
        <v>1</v>
      </c>
      <c r="F33" s="23"/>
      <c r="G33" s="21" t="s">
        <v>305</v>
      </c>
      <c r="H33" s="91">
        <v>67107480.14</v>
      </c>
      <c r="I33" s="11">
        <v>62081099.73</v>
      </c>
      <c r="J33" s="11">
        <v>42718680.28</v>
      </c>
      <c r="K33" s="11">
        <v>3063004.2</v>
      </c>
      <c r="L33" s="11">
        <v>1091968.96</v>
      </c>
      <c r="M33" s="68">
        <v>15207446.29</v>
      </c>
      <c r="N33" s="11">
        <v>5026380.41</v>
      </c>
      <c r="O33" s="11">
        <v>5024594.41</v>
      </c>
      <c r="P33" s="11">
        <v>0</v>
      </c>
      <c r="Q33" s="11"/>
      <c r="R33" s="74">
        <v>92.5</v>
      </c>
      <c r="S33" s="74">
        <v>63.65</v>
      </c>
      <c r="T33" s="74">
        <v>4.56</v>
      </c>
      <c r="U33" s="74">
        <v>1.62</v>
      </c>
      <c r="V33" s="74">
        <v>22.66</v>
      </c>
      <c r="W33" s="75">
        <v>7.49</v>
      </c>
    </row>
    <row r="34" spans="1:23" ht="12.75">
      <c r="A34" s="244">
        <v>2</v>
      </c>
      <c r="B34" s="245">
        <v>20</v>
      </c>
      <c r="C34" s="245">
        <v>0</v>
      </c>
      <c r="D34" s="16">
        <v>0</v>
      </c>
      <c r="E34" s="16">
        <v>1</v>
      </c>
      <c r="F34" s="23"/>
      <c r="G34" s="21" t="s">
        <v>306</v>
      </c>
      <c r="H34" s="91">
        <v>30304446.04</v>
      </c>
      <c r="I34" s="11">
        <v>30258268.79</v>
      </c>
      <c r="J34" s="11">
        <v>19894780.98</v>
      </c>
      <c r="K34" s="11">
        <v>666200.07</v>
      </c>
      <c r="L34" s="11">
        <v>817746.6</v>
      </c>
      <c r="M34" s="68">
        <v>8879541.14</v>
      </c>
      <c r="N34" s="11">
        <v>46177.25</v>
      </c>
      <c r="O34" s="11">
        <v>46177.25</v>
      </c>
      <c r="P34" s="11">
        <v>0</v>
      </c>
      <c r="Q34" s="11"/>
      <c r="R34" s="74">
        <v>99.84</v>
      </c>
      <c r="S34" s="74">
        <v>65.64</v>
      </c>
      <c r="T34" s="74">
        <v>2.19</v>
      </c>
      <c r="U34" s="74">
        <v>2.69</v>
      </c>
      <c r="V34" s="74">
        <v>29.3</v>
      </c>
      <c r="W34" s="75">
        <v>0.15</v>
      </c>
    </row>
    <row r="35" spans="1:23" ht="12.75">
      <c r="A35" s="244">
        <v>2</v>
      </c>
      <c r="B35" s="245">
        <v>21</v>
      </c>
      <c r="C35" s="245">
        <v>0</v>
      </c>
      <c r="D35" s="16">
        <v>0</v>
      </c>
      <c r="E35" s="16">
        <v>1</v>
      </c>
      <c r="F35" s="23"/>
      <c r="G35" s="21" t="s">
        <v>307</v>
      </c>
      <c r="H35" s="91">
        <v>61030226.61</v>
      </c>
      <c r="I35" s="11">
        <v>60501603.17</v>
      </c>
      <c r="J35" s="11">
        <v>34571467.94</v>
      </c>
      <c r="K35" s="11">
        <v>6870711.06</v>
      </c>
      <c r="L35" s="11">
        <v>1218186.6</v>
      </c>
      <c r="M35" s="68">
        <v>17841237.57</v>
      </c>
      <c r="N35" s="11">
        <v>528623.44</v>
      </c>
      <c r="O35" s="11">
        <v>524533.39</v>
      </c>
      <c r="P35" s="11">
        <v>4090.05</v>
      </c>
      <c r="Q35" s="11"/>
      <c r="R35" s="74">
        <v>99.13</v>
      </c>
      <c r="S35" s="74">
        <v>56.64</v>
      </c>
      <c r="T35" s="74">
        <v>11.25</v>
      </c>
      <c r="U35" s="74">
        <v>1.99</v>
      </c>
      <c r="V35" s="74">
        <v>29.23</v>
      </c>
      <c r="W35" s="75">
        <v>0.86</v>
      </c>
    </row>
    <row r="36" spans="1:23" ht="12.75">
      <c r="A36" s="244">
        <v>2</v>
      </c>
      <c r="B36" s="245">
        <v>22</v>
      </c>
      <c r="C36" s="245">
        <v>0</v>
      </c>
      <c r="D36" s="16">
        <v>0</v>
      </c>
      <c r="E36" s="16">
        <v>1</v>
      </c>
      <c r="F36" s="23"/>
      <c r="G36" s="21" t="s">
        <v>308</v>
      </c>
      <c r="H36" s="91">
        <v>24697780.59</v>
      </c>
      <c r="I36" s="11">
        <v>24116506.69</v>
      </c>
      <c r="J36" s="11">
        <v>14646579.53</v>
      </c>
      <c r="K36" s="11">
        <v>1447478.55</v>
      </c>
      <c r="L36" s="11">
        <v>1130522.63</v>
      </c>
      <c r="M36" s="68">
        <v>6891925.98</v>
      </c>
      <c r="N36" s="11">
        <v>581273.9</v>
      </c>
      <c r="O36" s="11">
        <v>581273.9</v>
      </c>
      <c r="P36" s="11">
        <v>0</v>
      </c>
      <c r="Q36" s="11"/>
      <c r="R36" s="74">
        <v>97.64</v>
      </c>
      <c r="S36" s="74">
        <v>59.3</v>
      </c>
      <c r="T36" s="74">
        <v>5.86</v>
      </c>
      <c r="U36" s="74">
        <v>4.57</v>
      </c>
      <c r="V36" s="74">
        <v>27.9</v>
      </c>
      <c r="W36" s="75">
        <v>2.35</v>
      </c>
    </row>
    <row r="37" spans="1:23" ht="12.75">
      <c r="A37" s="244">
        <v>2</v>
      </c>
      <c r="B37" s="245">
        <v>23</v>
      </c>
      <c r="C37" s="245">
        <v>0</v>
      </c>
      <c r="D37" s="16">
        <v>0</v>
      </c>
      <c r="E37" s="16">
        <v>1</v>
      </c>
      <c r="F37" s="23"/>
      <c r="G37" s="21" t="s">
        <v>309</v>
      </c>
      <c r="H37" s="91">
        <v>32605875.58</v>
      </c>
      <c r="I37" s="11">
        <v>32502626.53</v>
      </c>
      <c r="J37" s="11">
        <v>13670430.44</v>
      </c>
      <c r="K37" s="11">
        <v>10046759.45</v>
      </c>
      <c r="L37" s="11">
        <v>886252.32</v>
      </c>
      <c r="M37" s="68">
        <v>7899184.32</v>
      </c>
      <c r="N37" s="11">
        <v>103249.05</v>
      </c>
      <c r="O37" s="11">
        <v>103249.05</v>
      </c>
      <c r="P37" s="11">
        <v>0</v>
      </c>
      <c r="Q37" s="11"/>
      <c r="R37" s="74">
        <v>99.68</v>
      </c>
      <c r="S37" s="74">
        <v>41.92</v>
      </c>
      <c r="T37" s="74">
        <v>30.81</v>
      </c>
      <c r="U37" s="74">
        <v>2.71</v>
      </c>
      <c r="V37" s="74">
        <v>24.22</v>
      </c>
      <c r="W37" s="75">
        <v>0.31</v>
      </c>
    </row>
    <row r="38" spans="1:23" ht="12.75">
      <c r="A38" s="244">
        <v>2</v>
      </c>
      <c r="B38" s="245">
        <v>24</v>
      </c>
      <c r="C38" s="245">
        <v>0</v>
      </c>
      <c r="D38" s="16">
        <v>0</v>
      </c>
      <c r="E38" s="16">
        <v>1</v>
      </c>
      <c r="F38" s="23"/>
      <c r="G38" s="21" t="s">
        <v>310</v>
      </c>
      <c r="H38" s="91">
        <v>35922870.77</v>
      </c>
      <c r="I38" s="11">
        <v>35271117.2</v>
      </c>
      <c r="J38" s="11">
        <v>22191524.49</v>
      </c>
      <c r="K38" s="11">
        <v>2844845.42</v>
      </c>
      <c r="L38" s="11">
        <v>1090297.46</v>
      </c>
      <c r="M38" s="68">
        <v>9144449.83</v>
      </c>
      <c r="N38" s="11">
        <v>651753.57</v>
      </c>
      <c r="O38" s="11">
        <v>391676.72</v>
      </c>
      <c r="P38" s="11">
        <v>145212.25</v>
      </c>
      <c r="Q38" s="11"/>
      <c r="R38" s="74">
        <v>98.18</v>
      </c>
      <c r="S38" s="74">
        <v>61.77</v>
      </c>
      <c r="T38" s="74">
        <v>7.91</v>
      </c>
      <c r="U38" s="74">
        <v>3.03</v>
      </c>
      <c r="V38" s="74">
        <v>25.45</v>
      </c>
      <c r="W38" s="75">
        <v>1.81</v>
      </c>
    </row>
    <row r="39" spans="1:23" ht="12.75">
      <c r="A39" s="244">
        <v>2</v>
      </c>
      <c r="B39" s="245">
        <v>25</v>
      </c>
      <c r="C39" s="245">
        <v>0</v>
      </c>
      <c r="D39" s="16">
        <v>0</v>
      </c>
      <c r="E39" s="16">
        <v>1</v>
      </c>
      <c r="F39" s="23"/>
      <c r="G39" s="21" t="s">
        <v>311</v>
      </c>
      <c r="H39" s="91">
        <v>41357524.99</v>
      </c>
      <c r="I39" s="11">
        <v>39962770.8</v>
      </c>
      <c r="J39" s="11">
        <v>26320762.12</v>
      </c>
      <c r="K39" s="11">
        <v>3649820.59</v>
      </c>
      <c r="L39" s="11">
        <v>403961.18</v>
      </c>
      <c r="M39" s="68">
        <v>9588226.91</v>
      </c>
      <c r="N39" s="11">
        <v>1394754.19</v>
      </c>
      <c r="O39" s="11">
        <v>577194.19</v>
      </c>
      <c r="P39" s="11">
        <v>200000</v>
      </c>
      <c r="Q39" s="11"/>
      <c r="R39" s="74">
        <v>96.62</v>
      </c>
      <c r="S39" s="74">
        <v>63.64</v>
      </c>
      <c r="T39" s="74">
        <v>8.82</v>
      </c>
      <c r="U39" s="74">
        <v>0.97</v>
      </c>
      <c r="V39" s="74">
        <v>23.18</v>
      </c>
      <c r="W39" s="75">
        <v>3.37</v>
      </c>
    </row>
    <row r="40" spans="1:23" ht="12.75">
      <c r="A40" s="244">
        <v>2</v>
      </c>
      <c r="B40" s="245">
        <v>26</v>
      </c>
      <c r="C40" s="245">
        <v>0</v>
      </c>
      <c r="D40" s="16">
        <v>0</v>
      </c>
      <c r="E40" s="16">
        <v>1</v>
      </c>
      <c r="F40" s="23"/>
      <c r="G40" s="21" t="s">
        <v>312</v>
      </c>
      <c r="H40" s="91">
        <v>20067951.64</v>
      </c>
      <c r="I40" s="11">
        <v>19518504.64</v>
      </c>
      <c r="J40" s="11">
        <v>12856240.08</v>
      </c>
      <c r="K40" s="11">
        <v>454764.77</v>
      </c>
      <c r="L40" s="11">
        <v>765579.58</v>
      </c>
      <c r="M40" s="68">
        <v>5441920.21</v>
      </c>
      <c r="N40" s="11">
        <v>549447</v>
      </c>
      <c r="O40" s="11">
        <v>549447</v>
      </c>
      <c r="P40" s="11">
        <v>0</v>
      </c>
      <c r="Q40" s="11"/>
      <c r="R40" s="74">
        <v>97.26</v>
      </c>
      <c r="S40" s="74">
        <v>64.06</v>
      </c>
      <c r="T40" s="74">
        <v>2.26</v>
      </c>
      <c r="U40" s="74">
        <v>3.81</v>
      </c>
      <c r="V40" s="74">
        <v>27.11</v>
      </c>
      <c r="W40" s="75">
        <v>2.73</v>
      </c>
    </row>
    <row r="41" spans="1:23" s="105" customFormat="1" ht="15">
      <c r="A41" s="248"/>
      <c r="B41" s="249"/>
      <c r="C41" s="249"/>
      <c r="D41" s="112"/>
      <c r="E41" s="112"/>
      <c r="F41" s="113" t="s">
        <v>313</v>
      </c>
      <c r="G41" s="114"/>
      <c r="H41" s="169">
        <v>2280922579.76</v>
      </c>
      <c r="I41" s="169">
        <v>1729406750.09</v>
      </c>
      <c r="J41" s="169">
        <v>668451100.87</v>
      </c>
      <c r="K41" s="169">
        <v>187988026.60000002</v>
      </c>
      <c r="L41" s="169">
        <v>53473764.57</v>
      </c>
      <c r="M41" s="169">
        <v>819493858.0500001</v>
      </c>
      <c r="N41" s="169">
        <v>551515829.67</v>
      </c>
      <c r="O41" s="169">
        <v>504226979.41999996</v>
      </c>
      <c r="P41" s="169">
        <v>137257.18</v>
      </c>
      <c r="Q41" s="169"/>
      <c r="R41" s="142">
        <v>75.82049322655962</v>
      </c>
      <c r="S41" s="142">
        <v>29.306172283161615</v>
      </c>
      <c r="T41" s="142">
        <v>8.241753940626086</v>
      </c>
      <c r="U41" s="142">
        <v>2.3443919159950855</v>
      </c>
      <c r="V41" s="142">
        <v>35.92817508677684</v>
      </c>
      <c r="W41" s="143">
        <v>24.179506773440366</v>
      </c>
    </row>
    <row r="42" spans="1:23" ht="12.75">
      <c r="A42" s="244">
        <v>2</v>
      </c>
      <c r="B42" s="245">
        <v>61</v>
      </c>
      <c r="C42" s="245">
        <v>0</v>
      </c>
      <c r="D42" s="16">
        <v>0</v>
      </c>
      <c r="E42" s="16">
        <v>2</v>
      </c>
      <c r="F42" s="23"/>
      <c r="G42" s="21" t="s">
        <v>314</v>
      </c>
      <c r="H42" s="91">
        <v>175578796.26</v>
      </c>
      <c r="I42" s="11">
        <v>141491624.69</v>
      </c>
      <c r="J42" s="11">
        <v>68346785.92</v>
      </c>
      <c r="K42" s="11">
        <v>18396627.03</v>
      </c>
      <c r="L42" s="11">
        <v>2960822.46</v>
      </c>
      <c r="M42" s="68">
        <v>51787389.28</v>
      </c>
      <c r="N42" s="11">
        <v>34087171.57</v>
      </c>
      <c r="O42" s="11">
        <v>33999833.61</v>
      </c>
      <c r="P42" s="11">
        <v>87337.96</v>
      </c>
      <c r="Q42" s="11"/>
      <c r="R42" s="74">
        <v>80.58</v>
      </c>
      <c r="S42" s="74">
        <v>38.92</v>
      </c>
      <c r="T42" s="74">
        <v>10.47</v>
      </c>
      <c r="U42" s="74">
        <v>1.68</v>
      </c>
      <c r="V42" s="74">
        <v>29.49</v>
      </c>
      <c r="W42" s="75">
        <v>19.41</v>
      </c>
    </row>
    <row r="43" spans="1:23" ht="12.75">
      <c r="A43" s="244">
        <v>2</v>
      </c>
      <c r="B43" s="245">
        <v>62</v>
      </c>
      <c r="C43" s="245">
        <v>0</v>
      </c>
      <c r="D43" s="16">
        <v>0</v>
      </c>
      <c r="E43" s="16">
        <v>2</v>
      </c>
      <c r="F43" s="23"/>
      <c r="G43" s="21" t="s">
        <v>315</v>
      </c>
      <c r="H43" s="91">
        <v>185940330.52</v>
      </c>
      <c r="I43" s="11">
        <v>176216180.63</v>
      </c>
      <c r="J43" s="11">
        <v>93077525.08</v>
      </c>
      <c r="K43" s="11">
        <v>21254337.86</v>
      </c>
      <c r="L43" s="11">
        <v>4537816.51</v>
      </c>
      <c r="M43" s="68">
        <v>57346501.18</v>
      </c>
      <c r="N43" s="11">
        <v>9724149.89</v>
      </c>
      <c r="O43" s="11">
        <v>6333149.73</v>
      </c>
      <c r="P43" s="11">
        <v>49919.22</v>
      </c>
      <c r="Q43" s="11"/>
      <c r="R43" s="74">
        <v>94.77</v>
      </c>
      <c r="S43" s="74">
        <v>50.05</v>
      </c>
      <c r="T43" s="74">
        <v>11.43</v>
      </c>
      <c r="U43" s="74">
        <v>2.44</v>
      </c>
      <c r="V43" s="74">
        <v>30.84</v>
      </c>
      <c r="W43" s="75">
        <v>5.22</v>
      </c>
    </row>
    <row r="44" spans="1:23" ht="12.75">
      <c r="A44" s="244">
        <v>2</v>
      </c>
      <c r="B44" s="245">
        <v>64</v>
      </c>
      <c r="C44" s="245">
        <v>0</v>
      </c>
      <c r="D44" s="16">
        <v>0</v>
      </c>
      <c r="E44" s="16">
        <v>2</v>
      </c>
      <c r="F44" s="23"/>
      <c r="G44" s="21" t="s">
        <v>316</v>
      </c>
      <c r="H44" s="91">
        <v>1919403452.98</v>
      </c>
      <c r="I44" s="11">
        <v>1411698944.77</v>
      </c>
      <c r="J44" s="11">
        <v>507026789.87</v>
      </c>
      <c r="K44" s="11">
        <v>148337061.71</v>
      </c>
      <c r="L44" s="11">
        <v>45975125.6</v>
      </c>
      <c r="M44" s="68">
        <v>710359967.59</v>
      </c>
      <c r="N44" s="11">
        <v>507704508.21</v>
      </c>
      <c r="O44" s="11">
        <v>463893996.08</v>
      </c>
      <c r="P44" s="11">
        <v>0</v>
      </c>
      <c r="Q44" s="11"/>
      <c r="R44" s="74">
        <v>73.54</v>
      </c>
      <c r="S44" s="74">
        <v>26.41</v>
      </c>
      <c r="T44" s="74">
        <v>7.72</v>
      </c>
      <c r="U44" s="74">
        <v>2.39</v>
      </c>
      <c r="V44" s="74">
        <v>37</v>
      </c>
      <c r="W44" s="75">
        <v>26.45</v>
      </c>
    </row>
    <row r="45" spans="1:23" s="105" customFormat="1" ht="15">
      <c r="A45" s="248"/>
      <c r="B45" s="249"/>
      <c r="C45" s="249"/>
      <c r="D45" s="112"/>
      <c r="E45" s="112"/>
      <c r="F45" s="113" t="s">
        <v>317</v>
      </c>
      <c r="G45" s="114"/>
      <c r="H45" s="169">
        <v>2991160746.65</v>
      </c>
      <c r="I45" s="169">
        <v>2637625839.2</v>
      </c>
      <c r="J45" s="169">
        <v>1180059505.78</v>
      </c>
      <c r="K45" s="169">
        <v>219833817.08999994</v>
      </c>
      <c r="L45" s="169">
        <v>71735844.17000002</v>
      </c>
      <c r="M45" s="169">
        <v>1165996672.1599998</v>
      </c>
      <c r="N45" s="169">
        <v>353534907.45000005</v>
      </c>
      <c r="O45" s="169">
        <v>299166889.52000004</v>
      </c>
      <c r="P45" s="169">
        <v>10283884.14</v>
      </c>
      <c r="Q45" s="169"/>
      <c r="R45" s="142">
        <v>88.18067842572663</v>
      </c>
      <c r="S45" s="142">
        <v>39.45155763031549</v>
      </c>
      <c r="T45" s="142">
        <v>7.3494484486066645</v>
      </c>
      <c r="U45" s="142">
        <v>2.3982610847759274</v>
      </c>
      <c r="V45" s="142">
        <v>38.98141126202853</v>
      </c>
      <c r="W45" s="143">
        <v>11.819321574273376</v>
      </c>
    </row>
    <row r="46" spans="1:23" s="105" customFormat="1" ht="15">
      <c r="A46" s="248"/>
      <c r="B46" s="249"/>
      <c r="C46" s="249"/>
      <c r="D46" s="112"/>
      <c r="E46" s="112"/>
      <c r="F46" s="113" t="s">
        <v>318</v>
      </c>
      <c r="G46" s="114"/>
      <c r="H46" s="169">
        <v>1095624554.54</v>
      </c>
      <c r="I46" s="169">
        <v>992367283.2199997</v>
      </c>
      <c r="J46" s="169">
        <v>429034262.36</v>
      </c>
      <c r="K46" s="169">
        <v>89792564.63999999</v>
      </c>
      <c r="L46" s="169">
        <v>29685166.340000004</v>
      </c>
      <c r="M46" s="169">
        <v>443855289.87999994</v>
      </c>
      <c r="N46" s="169">
        <v>103257271.32</v>
      </c>
      <c r="O46" s="169">
        <v>85338352.83</v>
      </c>
      <c r="P46" s="169">
        <v>2467803.16</v>
      </c>
      <c r="Q46" s="169"/>
      <c r="R46" s="142">
        <v>90.57548766207115</v>
      </c>
      <c r="S46" s="142">
        <v>39.15887614805519</v>
      </c>
      <c r="T46" s="142">
        <v>8.195559716868482</v>
      </c>
      <c r="U46" s="142">
        <v>2.7094287196277174</v>
      </c>
      <c r="V46" s="142">
        <v>40.51162307751978</v>
      </c>
      <c r="W46" s="143">
        <v>9.424512337928823</v>
      </c>
    </row>
    <row r="47" spans="1:23" ht="12.75">
      <c r="A47" s="244">
        <v>2</v>
      </c>
      <c r="B47" s="245">
        <v>2</v>
      </c>
      <c r="C47" s="245">
        <v>1</v>
      </c>
      <c r="D47" s="16">
        <v>1</v>
      </c>
      <c r="E47" s="16">
        <v>0</v>
      </c>
      <c r="F47" s="23"/>
      <c r="G47" s="21" t="s">
        <v>319</v>
      </c>
      <c r="H47" s="91">
        <v>40618956.68</v>
      </c>
      <c r="I47" s="11">
        <v>37732644.2</v>
      </c>
      <c r="J47" s="11">
        <v>12098332.76</v>
      </c>
      <c r="K47" s="11">
        <v>4597130.56</v>
      </c>
      <c r="L47" s="11">
        <v>1212377.39</v>
      </c>
      <c r="M47" s="68">
        <v>19824803.49</v>
      </c>
      <c r="N47" s="11">
        <v>2886312.48</v>
      </c>
      <c r="O47" s="11">
        <v>2177812.48</v>
      </c>
      <c r="P47" s="11">
        <v>0</v>
      </c>
      <c r="Q47" s="11"/>
      <c r="R47" s="74">
        <v>92.89</v>
      </c>
      <c r="S47" s="74">
        <v>29.78</v>
      </c>
      <c r="T47" s="74">
        <v>11.31</v>
      </c>
      <c r="U47" s="74">
        <v>2.98</v>
      </c>
      <c r="V47" s="74">
        <v>48.8</v>
      </c>
      <c r="W47" s="75">
        <v>7.1</v>
      </c>
    </row>
    <row r="48" spans="1:23" ht="12.75">
      <c r="A48" s="244">
        <v>2</v>
      </c>
      <c r="B48" s="245">
        <v>21</v>
      </c>
      <c r="C48" s="245">
        <v>1</v>
      </c>
      <c r="D48" s="16">
        <v>1</v>
      </c>
      <c r="E48" s="16">
        <v>0</v>
      </c>
      <c r="F48" s="23"/>
      <c r="G48" s="21" t="s">
        <v>320</v>
      </c>
      <c r="H48" s="91">
        <v>21058536.45</v>
      </c>
      <c r="I48" s="11">
        <v>20012363.68</v>
      </c>
      <c r="J48" s="11">
        <v>6966230.28</v>
      </c>
      <c r="K48" s="11">
        <v>971930.1</v>
      </c>
      <c r="L48" s="11">
        <v>360584.01</v>
      </c>
      <c r="M48" s="68">
        <v>11713619.29</v>
      </c>
      <c r="N48" s="11">
        <v>1046172.77</v>
      </c>
      <c r="O48" s="11">
        <v>846172.77</v>
      </c>
      <c r="P48" s="11">
        <v>0</v>
      </c>
      <c r="Q48" s="11"/>
      <c r="R48" s="74">
        <v>95.03</v>
      </c>
      <c r="S48" s="74">
        <v>33.08</v>
      </c>
      <c r="T48" s="74">
        <v>4.61</v>
      </c>
      <c r="U48" s="74">
        <v>1.71</v>
      </c>
      <c r="V48" s="74">
        <v>55.62</v>
      </c>
      <c r="W48" s="75">
        <v>4.96</v>
      </c>
    </row>
    <row r="49" spans="1:23" ht="12.75">
      <c r="A49" s="244">
        <v>2</v>
      </c>
      <c r="B49" s="245">
        <v>1</v>
      </c>
      <c r="C49" s="245">
        <v>1</v>
      </c>
      <c r="D49" s="16">
        <v>1</v>
      </c>
      <c r="E49" s="16">
        <v>0</v>
      </c>
      <c r="F49" s="23"/>
      <c r="G49" s="21" t="s">
        <v>321</v>
      </c>
      <c r="H49" s="91">
        <v>50009424.18</v>
      </c>
      <c r="I49" s="11">
        <v>46554863.35</v>
      </c>
      <c r="J49" s="11">
        <v>21221103.24</v>
      </c>
      <c r="K49" s="11">
        <v>3673188.64</v>
      </c>
      <c r="L49" s="11">
        <v>1723348.67</v>
      </c>
      <c r="M49" s="68">
        <v>19937222.8</v>
      </c>
      <c r="N49" s="11">
        <v>3454560.83</v>
      </c>
      <c r="O49" s="11">
        <v>2221706.87</v>
      </c>
      <c r="P49" s="11">
        <v>1232853.96</v>
      </c>
      <c r="Q49" s="11"/>
      <c r="R49" s="74">
        <v>93.09</v>
      </c>
      <c r="S49" s="74">
        <v>42.43</v>
      </c>
      <c r="T49" s="74">
        <v>7.34</v>
      </c>
      <c r="U49" s="74">
        <v>3.44</v>
      </c>
      <c r="V49" s="74">
        <v>39.86</v>
      </c>
      <c r="W49" s="75">
        <v>6.9</v>
      </c>
    </row>
    <row r="50" spans="1:23" ht="12.75">
      <c r="A50" s="244">
        <v>2</v>
      </c>
      <c r="B50" s="245">
        <v>9</v>
      </c>
      <c r="C50" s="245">
        <v>1</v>
      </c>
      <c r="D50" s="16">
        <v>1</v>
      </c>
      <c r="E50" s="16">
        <v>0</v>
      </c>
      <c r="F50" s="23"/>
      <c r="G50" s="21" t="s">
        <v>322</v>
      </c>
      <c r="H50" s="91">
        <v>18639181.88</v>
      </c>
      <c r="I50" s="11">
        <v>15910781.99</v>
      </c>
      <c r="J50" s="11">
        <v>8966555.12</v>
      </c>
      <c r="K50" s="11">
        <v>880507.55</v>
      </c>
      <c r="L50" s="11">
        <v>173291.77</v>
      </c>
      <c r="M50" s="68">
        <v>5890427.55</v>
      </c>
      <c r="N50" s="11">
        <v>2728399.89</v>
      </c>
      <c r="O50" s="11">
        <v>2591869.89</v>
      </c>
      <c r="P50" s="11">
        <v>0</v>
      </c>
      <c r="Q50" s="11"/>
      <c r="R50" s="74">
        <v>85.36</v>
      </c>
      <c r="S50" s="74">
        <v>48.1</v>
      </c>
      <c r="T50" s="74">
        <v>4.72</v>
      </c>
      <c r="U50" s="74">
        <v>0.92</v>
      </c>
      <c r="V50" s="74">
        <v>31.6</v>
      </c>
      <c r="W50" s="75">
        <v>14.63</v>
      </c>
    </row>
    <row r="51" spans="1:23" ht="12.75">
      <c r="A51" s="244">
        <v>2</v>
      </c>
      <c r="B51" s="245">
        <v>8</v>
      </c>
      <c r="C51" s="245">
        <v>1</v>
      </c>
      <c r="D51" s="16">
        <v>1</v>
      </c>
      <c r="E51" s="16">
        <v>0</v>
      </c>
      <c r="F51" s="23"/>
      <c r="G51" s="21" t="s">
        <v>323</v>
      </c>
      <c r="H51" s="91">
        <v>9058396.77</v>
      </c>
      <c r="I51" s="11">
        <v>7849134.98</v>
      </c>
      <c r="J51" s="11">
        <v>3522153.62</v>
      </c>
      <c r="K51" s="11">
        <v>820200</v>
      </c>
      <c r="L51" s="11">
        <v>254609</v>
      </c>
      <c r="M51" s="68">
        <v>3252172.36</v>
      </c>
      <c r="N51" s="11">
        <v>1209261.79</v>
      </c>
      <c r="O51" s="11">
        <v>1138461.45</v>
      </c>
      <c r="P51" s="11">
        <v>0</v>
      </c>
      <c r="Q51" s="11"/>
      <c r="R51" s="74">
        <v>86.65</v>
      </c>
      <c r="S51" s="74">
        <v>38.88</v>
      </c>
      <c r="T51" s="74">
        <v>9.05</v>
      </c>
      <c r="U51" s="74">
        <v>2.81</v>
      </c>
      <c r="V51" s="74">
        <v>35.9</v>
      </c>
      <c r="W51" s="75">
        <v>13.34</v>
      </c>
    </row>
    <row r="52" spans="1:23" ht="12.75">
      <c r="A52" s="244">
        <v>2</v>
      </c>
      <c r="B52" s="245">
        <v>2</v>
      </c>
      <c r="C52" s="245">
        <v>2</v>
      </c>
      <c r="D52" s="16">
        <v>1</v>
      </c>
      <c r="E52" s="16">
        <v>0</v>
      </c>
      <c r="F52" s="23"/>
      <c r="G52" s="21" t="s">
        <v>324</v>
      </c>
      <c r="H52" s="91">
        <v>44068138.82</v>
      </c>
      <c r="I52" s="11">
        <v>39308545.54</v>
      </c>
      <c r="J52" s="11">
        <v>14854315.78</v>
      </c>
      <c r="K52" s="11">
        <v>7187249.18</v>
      </c>
      <c r="L52" s="11">
        <v>1174047.23</v>
      </c>
      <c r="M52" s="68">
        <v>16092933.35</v>
      </c>
      <c r="N52" s="11">
        <v>4759593.28</v>
      </c>
      <c r="O52" s="11">
        <v>4740006.38</v>
      </c>
      <c r="P52" s="11">
        <v>0</v>
      </c>
      <c r="Q52" s="11"/>
      <c r="R52" s="74">
        <v>89.19</v>
      </c>
      <c r="S52" s="74">
        <v>33.7</v>
      </c>
      <c r="T52" s="74">
        <v>16.3</v>
      </c>
      <c r="U52" s="74">
        <v>2.66</v>
      </c>
      <c r="V52" s="74">
        <v>36.51</v>
      </c>
      <c r="W52" s="75">
        <v>10.8</v>
      </c>
    </row>
    <row r="53" spans="1:23" ht="12.75">
      <c r="A53" s="244">
        <v>2</v>
      </c>
      <c r="B53" s="245">
        <v>3</v>
      </c>
      <c r="C53" s="245">
        <v>1</v>
      </c>
      <c r="D53" s="16">
        <v>1</v>
      </c>
      <c r="E53" s="16">
        <v>0</v>
      </c>
      <c r="F53" s="23"/>
      <c r="G53" s="21" t="s">
        <v>325</v>
      </c>
      <c r="H53" s="91">
        <v>91361674.88</v>
      </c>
      <c r="I53" s="11">
        <v>81431777.57</v>
      </c>
      <c r="J53" s="11">
        <v>38805513.91</v>
      </c>
      <c r="K53" s="11">
        <v>8185285.5</v>
      </c>
      <c r="L53" s="11">
        <v>2889923.71</v>
      </c>
      <c r="M53" s="68">
        <v>31551054.45</v>
      </c>
      <c r="N53" s="11">
        <v>9929897.31</v>
      </c>
      <c r="O53" s="11">
        <v>7916003.46</v>
      </c>
      <c r="P53" s="11">
        <v>0</v>
      </c>
      <c r="Q53" s="11"/>
      <c r="R53" s="74">
        <v>89.13</v>
      </c>
      <c r="S53" s="74">
        <v>42.47</v>
      </c>
      <c r="T53" s="74">
        <v>8.95</v>
      </c>
      <c r="U53" s="74">
        <v>3.16</v>
      </c>
      <c r="V53" s="74">
        <v>34.53</v>
      </c>
      <c r="W53" s="75">
        <v>10.86</v>
      </c>
    </row>
    <row r="54" spans="1:23" ht="12.75">
      <c r="A54" s="244">
        <v>2</v>
      </c>
      <c r="B54" s="245">
        <v>5</v>
      </c>
      <c r="C54" s="245">
        <v>1</v>
      </c>
      <c r="D54" s="16">
        <v>1</v>
      </c>
      <c r="E54" s="16">
        <v>0</v>
      </c>
      <c r="F54" s="23"/>
      <c r="G54" s="21" t="s">
        <v>326</v>
      </c>
      <c r="H54" s="91">
        <v>28063381.61</v>
      </c>
      <c r="I54" s="11">
        <v>27128633.77</v>
      </c>
      <c r="J54" s="11">
        <v>13858875.12</v>
      </c>
      <c r="K54" s="11">
        <v>3061642.07</v>
      </c>
      <c r="L54" s="11">
        <v>721597.04</v>
      </c>
      <c r="M54" s="68">
        <v>9486519.54</v>
      </c>
      <c r="N54" s="11">
        <v>934747.84</v>
      </c>
      <c r="O54" s="11">
        <v>102518.92</v>
      </c>
      <c r="P54" s="11">
        <v>159120.99</v>
      </c>
      <c r="Q54" s="11"/>
      <c r="R54" s="74">
        <v>96.66</v>
      </c>
      <c r="S54" s="74">
        <v>49.38</v>
      </c>
      <c r="T54" s="74">
        <v>10.9</v>
      </c>
      <c r="U54" s="74">
        <v>2.57</v>
      </c>
      <c r="V54" s="74">
        <v>33.8</v>
      </c>
      <c r="W54" s="75">
        <v>3.33</v>
      </c>
    </row>
    <row r="55" spans="1:23" ht="12.75">
      <c r="A55" s="244">
        <v>2</v>
      </c>
      <c r="B55" s="245">
        <v>21</v>
      </c>
      <c r="C55" s="245">
        <v>2</v>
      </c>
      <c r="D55" s="16">
        <v>1</v>
      </c>
      <c r="E55" s="16">
        <v>0</v>
      </c>
      <c r="F55" s="23"/>
      <c r="G55" s="21" t="s">
        <v>327</v>
      </c>
      <c r="H55" s="91">
        <v>10242709.33</v>
      </c>
      <c r="I55" s="11">
        <v>6300347.86</v>
      </c>
      <c r="J55" s="11">
        <v>2683048.52</v>
      </c>
      <c r="K55" s="11">
        <v>453950</v>
      </c>
      <c r="L55" s="11">
        <v>299131.38</v>
      </c>
      <c r="M55" s="68">
        <v>2864217.96</v>
      </c>
      <c r="N55" s="11">
        <v>3942361.47</v>
      </c>
      <c r="O55" s="11">
        <v>3942361.47</v>
      </c>
      <c r="P55" s="11">
        <v>0</v>
      </c>
      <c r="Q55" s="11"/>
      <c r="R55" s="74">
        <v>61.51</v>
      </c>
      <c r="S55" s="74">
        <v>26.19</v>
      </c>
      <c r="T55" s="74">
        <v>4.43</v>
      </c>
      <c r="U55" s="74">
        <v>2.92</v>
      </c>
      <c r="V55" s="74">
        <v>27.96</v>
      </c>
      <c r="W55" s="75">
        <v>38.48</v>
      </c>
    </row>
    <row r="56" spans="1:23" ht="12.75">
      <c r="A56" s="244">
        <v>2</v>
      </c>
      <c r="B56" s="245">
        <v>7</v>
      </c>
      <c r="C56" s="245">
        <v>1</v>
      </c>
      <c r="D56" s="16">
        <v>1</v>
      </c>
      <c r="E56" s="16">
        <v>0</v>
      </c>
      <c r="F56" s="23"/>
      <c r="G56" s="21" t="s">
        <v>328</v>
      </c>
      <c r="H56" s="91">
        <v>27028185.21</v>
      </c>
      <c r="I56" s="11">
        <v>26227311.14</v>
      </c>
      <c r="J56" s="11">
        <v>11572695.85</v>
      </c>
      <c r="K56" s="11">
        <v>1344607.12</v>
      </c>
      <c r="L56" s="11">
        <v>854655.64</v>
      </c>
      <c r="M56" s="68">
        <v>12455352.53</v>
      </c>
      <c r="N56" s="11">
        <v>800874.07</v>
      </c>
      <c r="O56" s="11">
        <v>800874.07</v>
      </c>
      <c r="P56" s="11">
        <v>0</v>
      </c>
      <c r="Q56" s="11"/>
      <c r="R56" s="74">
        <v>97.03</v>
      </c>
      <c r="S56" s="74">
        <v>42.81</v>
      </c>
      <c r="T56" s="74">
        <v>4.97</v>
      </c>
      <c r="U56" s="74">
        <v>3.16</v>
      </c>
      <c r="V56" s="74">
        <v>46.08</v>
      </c>
      <c r="W56" s="75">
        <v>2.96</v>
      </c>
    </row>
    <row r="57" spans="1:23" ht="12.75">
      <c r="A57" s="244">
        <v>2</v>
      </c>
      <c r="B57" s="245">
        <v>6</v>
      </c>
      <c r="C57" s="245">
        <v>1</v>
      </c>
      <c r="D57" s="16">
        <v>1</v>
      </c>
      <c r="E57" s="16">
        <v>0</v>
      </c>
      <c r="F57" s="23"/>
      <c r="G57" s="21" t="s">
        <v>329</v>
      </c>
      <c r="H57" s="91">
        <v>13031593.03</v>
      </c>
      <c r="I57" s="11">
        <v>9853969.62</v>
      </c>
      <c r="J57" s="11">
        <v>4091607.76</v>
      </c>
      <c r="K57" s="11">
        <v>709210.72</v>
      </c>
      <c r="L57" s="11">
        <v>370382.22</v>
      </c>
      <c r="M57" s="68">
        <v>4682768.92</v>
      </c>
      <c r="N57" s="11">
        <v>3177623.41</v>
      </c>
      <c r="O57" s="11">
        <v>2577623.41</v>
      </c>
      <c r="P57" s="11">
        <v>600000</v>
      </c>
      <c r="Q57" s="11"/>
      <c r="R57" s="74">
        <v>75.61</v>
      </c>
      <c r="S57" s="74">
        <v>31.39</v>
      </c>
      <c r="T57" s="74">
        <v>5.44</v>
      </c>
      <c r="U57" s="74">
        <v>2.84</v>
      </c>
      <c r="V57" s="74">
        <v>35.93</v>
      </c>
      <c r="W57" s="75">
        <v>24.38</v>
      </c>
    </row>
    <row r="58" spans="1:23" ht="12.75">
      <c r="A58" s="244">
        <v>2</v>
      </c>
      <c r="B58" s="245">
        <v>8</v>
      </c>
      <c r="C58" s="245">
        <v>2</v>
      </c>
      <c r="D58" s="16">
        <v>1</v>
      </c>
      <c r="E58" s="16">
        <v>0</v>
      </c>
      <c r="F58" s="23"/>
      <c r="G58" s="21" t="s">
        <v>330</v>
      </c>
      <c r="H58" s="91">
        <v>38427574.25</v>
      </c>
      <c r="I58" s="11">
        <v>34637434.2</v>
      </c>
      <c r="J58" s="11">
        <v>16062626.09</v>
      </c>
      <c r="K58" s="11">
        <v>4276543.23</v>
      </c>
      <c r="L58" s="11">
        <v>1520615.55</v>
      </c>
      <c r="M58" s="68">
        <v>12777649.33</v>
      </c>
      <c r="N58" s="11">
        <v>3790140.05</v>
      </c>
      <c r="O58" s="11">
        <v>886296.55</v>
      </c>
      <c r="P58" s="11">
        <v>0</v>
      </c>
      <c r="Q58" s="11"/>
      <c r="R58" s="74">
        <v>90.13</v>
      </c>
      <c r="S58" s="74">
        <v>41.79</v>
      </c>
      <c r="T58" s="74">
        <v>11.12</v>
      </c>
      <c r="U58" s="74">
        <v>3.95</v>
      </c>
      <c r="V58" s="74">
        <v>33.25</v>
      </c>
      <c r="W58" s="75">
        <v>9.86</v>
      </c>
    </row>
    <row r="59" spans="1:23" ht="12.75">
      <c r="A59" s="244">
        <v>2</v>
      </c>
      <c r="B59" s="245">
        <v>6</v>
      </c>
      <c r="C59" s="245">
        <v>2</v>
      </c>
      <c r="D59" s="16">
        <v>1</v>
      </c>
      <c r="E59" s="16">
        <v>0</v>
      </c>
      <c r="F59" s="23"/>
      <c r="G59" s="21" t="s">
        <v>331</v>
      </c>
      <c r="H59" s="91">
        <v>13974258.22</v>
      </c>
      <c r="I59" s="11">
        <v>11870775.81</v>
      </c>
      <c r="J59" s="11">
        <v>4295232.28</v>
      </c>
      <c r="K59" s="11">
        <v>1775306.16</v>
      </c>
      <c r="L59" s="11">
        <v>170036.34</v>
      </c>
      <c r="M59" s="68">
        <v>5630201.03</v>
      </c>
      <c r="N59" s="11">
        <v>2103482.41</v>
      </c>
      <c r="O59" s="11">
        <v>2047482.63</v>
      </c>
      <c r="P59" s="11">
        <v>0</v>
      </c>
      <c r="Q59" s="11"/>
      <c r="R59" s="74">
        <v>84.94</v>
      </c>
      <c r="S59" s="74">
        <v>30.73</v>
      </c>
      <c r="T59" s="74">
        <v>12.7</v>
      </c>
      <c r="U59" s="74">
        <v>1.21</v>
      </c>
      <c r="V59" s="74">
        <v>40.28</v>
      </c>
      <c r="W59" s="75">
        <v>15.05</v>
      </c>
    </row>
    <row r="60" spans="1:23" ht="12.75">
      <c r="A60" s="244">
        <v>2</v>
      </c>
      <c r="B60" s="245">
        <v>8</v>
      </c>
      <c r="C60" s="245">
        <v>3</v>
      </c>
      <c r="D60" s="16">
        <v>1</v>
      </c>
      <c r="E60" s="16">
        <v>0</v>
      </c>
      <c r="F60" s="23"/>
      <c r="G60" s="21" t="s">
        <v>332</v>
      </c>
      <c r="H60" s="91">
        <v>15917929.65</v>
      </c>
      <c r="I60" s="11">
        <v>14400016.76</v>
      </c>
      <c r="J60" s="11">
        <v>5364576.09</v>
      </c>
      <c r="K60" s="11">
        <v>868227.53</v>
      </c>
      <c r="L60" s="11">
        <v>450587.97</v>
      </c>
      <c r="M60" s="68">
        <v>7716625.17</v>
      </c>
      <c r="N60" s="11">
        <v>1517912.89</v>
      </c>
      <c r="O60" s="11">
        <v>1507545.89</v>
      </c>
      <c r="P60" s="11">
        <v>10367</v>
      </c>
      <c r="Q60" s="11"/>
      <c r="R60" s="74">
        <v>90.46</v>
      </c>
      <c r="S60" s="74">
        <v>33.7</v>
      </c>
      <c r="T60" s="74">
        <v>5.45</v>
      </c>
      <c r="U60" s="74">
        <v>2.83</v>
      </c>
      <c r="V60" s="74">
        <v>48.47</v>
      </c>
      <c r="W60" s="75">
        <v>9.53</v>
      </c>
    </row>
    <row r="61" spans="1:23" ht="12.75">
      <c r="A61" s="244">
        <v>2</v>
      </c>
      <c r="B61" s="245">
        <v>10</v>
      </c>
      <c r="C61" s="245">
        <v>1</v>
      </c>
      <c r="D61" s="16">
        <v>1</v>
      </c>
      <c r="E61" s="16">
        <v>0</v>
      </c>
      <c r="F61" s="23"/>
      <c r="G61" s="21" t="s">
        <v>333</v>
      </c>
      <c r="H61" s="91">
        <v>27843890.13</v>
      </c>
      <c r="I61" s="11">
        <v>26066888.41</v>
      </c>
      <c r="J61" s="11">
        <v>12884412.66</v>
      </c>
      <c r="K61" s="11">
        <v>1782385.39</v>
      </c>
      <c r="L61" s="11">
        <v>919630.64</v>
      </c>
      <c r="M61" s="68">
        <v>10480459.72</v>
      </c>
      <c r="N61" s="11">
        <v>1777001.72</v>
      </c>
      <c r="O61" s="11">
        <v>1077001.72</v>
      </c>
      <c r="P61" s="11">
        <v>0</v>
      </c>
      <c r="Q61" s="11"/>
      <c r="R61" s="74">
        <v>93.61</v>
      </c>
      <c r="S61" s="74">
        <v>46.27</v>
      </c>
      <c r="T61" s="74">
        <v>6.4</v>
      </c>
      <c r="U61" s="74">
        <v>3.3</v>
      </c>
      <c r="V61" s="74">
        <v>37.64</v>
      </c>
      <c r="W61" s="75">
        <v>6.38</v>
      </c>
    </row>
    <row r="62" spans="1:23" ht="12.75">
      <c r="A62" s="244">
        <v>2</v>
      </c>
      <c r="B62" s="245">
        <v>11</v>
      </c>
      <c r="C62" s="245">
        <v>1</v>
      </c>
      <c r="D62" s="16">
        <v>1</v>
      </c>
      <c r="E62" s="16">
        <v>0</v>
      </c>
      <c r="F62" s="23"/>
      <c r="G62" s="21" t="s">
        <v>334</v>
      </c>
      <c r="H62" s="91">
        <v>120428911.27</v>
      </c>
      <c r="I62" s="11">
        <v>117214197.2</v>
      </c>
      <c r="J62" s="11">
        <v>65643247.3</v>
      </c>
      <c r="K62" s="11">
        <v>8070851.66</v>
      </c>
      <c r="L62" s="11">
        <v>1960945.95</v>
      </c>
      <c r="M62" s="68">
        <v>41539152.29</v>
      </c>
      <c r="N62" s="11">
        <v>3214714.07</v>
      </c>
      <c r="O62" s="11">
        <v>1057936.44</v>
      </c>
      <c r="P62" s="11">
        <v>29643.07</v>
      </c>
      <c r="Q62" s="11"/>
      <c r="R62" s="74">
        <v>97.33</v>
      </c>
      <c r="S62" s="74">
        <v>54.5</v>
      </c>
      <c r="T62" s="74">
        <v>6.7</v>
      </c>
      <c r="U62" s="74">
        <v>1.62</v>
      </c>
      <c r="V62" s="74">
        <v>34.49</v>
      </c>
      <c r="W62" s="75">
        <v>2.66</v>
      </c>
    </row>
    <row r="63" spans="1:23" ht="12.75">
      <c r="A63" s="244">
        <v>2</v>
      </c>
      <c r="B63" s="245">
        <v>8</v>
      </c>
      <c r="C63" s="245">
        <v>4</v>
      </c>
      <c r="D63" s="16">
        <v>1</v>
      </c>
      <c r="E63" s="16">
        <v>0</v>
      </c>
      <c r="F63" s="23"/>
      <c r="G63" s="21" t="s">
        <v>335</v>
      </c>
      <c r="H63" s="91">
        <v>24495329.21</v>
      </c>
      <c r="I63" s="11">
        <v>23104744.22</v>
      </c>
      <c r="J63" s="11">
        <v>9587313.61</v>
      </c>
      <c r="K63" s="11">
        <v>2065599.85</v>
      </c>
      <c r="L63" s="11">
        <v>537721.52</v>
      </c>
      <c r="M63" s="68">
        <v>10914109.24</v>
      </c>
      <c r="N63" s="11">
        <v>1390584.99</v>
      </c>
      <c r="O63" s="11">
        <v>1390584.99</v>
      </c>
      <c r="P63" s="11">
        <v>0</v>
      </c>
      <c r="Q63" s="11"/>
      <c r="R63" s="74">
        <v>94.32</v>
      </c>
      <c r="S63" s="74">
        <v>39.13</v>
      </c>
      <c r="T63" s="74">
        <v>8.43</v>
      </c>
      <c r="U63" s="74">
        <v>2.19</v>
      </c>
      <c r="V63" s="74">
        <v>44.55</v>
      </c>
      <c r="W63" s="75">
        <v>5.67</v>
      </c>
    </row>
    <row r="64" spans="1:23" ht="12.75">
      <c r="A64" s="244">
        <v>2</v>
      </c>
      <c r="B64" s="245">
        <v>14</v>
      </c>
      <c r="C64" s="245">
        <v>1</v>
      </c>
      <c r="D64" s="16">
        <v>1</v>
      </c>
      <c r="E64" s="16">
        <v>0</v>
      </c>
      <c r="F64" s="23"/>
      <c r="G64" s="21" t="s">
        <v>336</v>
      </c>
      <c r="H64" s="91">
        <v>44669634.64</v>
      </c>
      <c r="I64" s="11">
        <v>37134425.48</v>
      </c>
      <c r="J64" s="11">
        <v>17219982.81</v>
      </c>
      <c r="K64" s="11">
        <v>3114254.58</v>
      </c>
      <c r="L64" s="11">
        <v>518474.94</v>
      </c>
      <c r="M64" s="68">
        <v>16281713.15</v>
      </c>
      <c r="N64" s="11">
        <v>7535209.16</v>
      </c>
      <c r="O64" s="11">
        <v>6592209.16</v>
      </c>
      <c r="P64" s="11">
        <v>0</v>
      </c>
      <c r="Q64" s="11"/>
      <c r="R64" s="74">
        <v>83.13</v>
      </c>
      <c r="S64" s="74">
        <v>38.54</v>
      </c>
      <c r="T64" s="74">
        <v>6.97</v>
      </c>
      <c r="U64" s="74">
        <v>1.16</v>
      </c>
      <c r="V64" s="74">
        <v>36.44</v>
      </c>
      <c r="W64" s="75">
        <v>16.86</v>
      </c>
    </row>
    <row r="65" spans="1:23" ht="12.75">
      <c r="A65" s="244">
        <v>2</v>
      </c>
      <c r="B65" s="245">
        <v>15</v>
      </c>
      <c r="C65" s="245">
        <v>1</v>
      </c>
      <c r="D65" s="16">
        <v>1</v>
      </c>
      <c r="E65" s="16">
        <v>0</v>
      </c>
      <c r="F65" s="23"/>
      <c r="G65" s="21" t="s">
        <v>337</v>
      </c>
      <c r="H65" s="91">
        <v>47444196.75</v>
      </c>
      <c r="I65" s="11">
        <v>35797346.33</v>
      </c>
      <c r="J65" s="11">
        <v>18057317.95</v>
      </c>
      <c r="K65" s="11">
        <v>1772376.37</v>
      </c>
      <c r="L65" s="11">
        <v>921037.02</v>
      </c>
      <c r="M65" s="68">
        <v>15046614.99</v>
      </c>
      <c r="N65" s="11">
        <v>11646850.42</v>
      </c>
      <c r="O65" s="11">
        <v>10935860.42</v>
      </c>
      <c r="P65" s="11">
        <v>10990</v>
      </c>
      <c r="Q65" s="11"/>
      <c r="R65" s="74">
        <v>75.45</v>
      </c>
      <c r="S65" s="74">
        <v>38.06</v>
      </c>
      <c r="T65" s="74">
        <v>3.73</v>
      </c>
      <c r="U65" s="74">
        <v>1.94</v>
      </c>
      <c r="V65" s="74">
        <v>31.71</v>
      </c>
      <c r="W65" s="75">
        <v>24.54</v>
      </c>
    </row>
    <row r="66" spans="1:23" ht="12.75">
      <c r="A66" s="244">
        <v>2</v>
      </c>
      <c r="B66" s="245">
        <v>6</v>
      </c>
      <c r="C66" s="245">
        <v>3</v>
      </c>
      <c r="D66" s="16">
        <v>1</v>
      </c>
      <c r="E66" s="16">
        <v>0</v>
      </c>
      <c r="F66" s="23"/>
      <c r="G66" s="21" t="s">
        <v>338</v>
      </c>
      <c r="H66" s="91">
        <v>8068089.3</v>
      </c>
      <c r="I66" s="11">
        <v>7950818.15</v>
      </c>
      <c r="J66" s="11">
        <v>3460196.8</v>
      </c>
      <c r="K66" s="11">
        <v>744674.82</v>
      </c>
      <c r="L66" s="11">
        <v>156333.51</v>
      </c>
      <c r="M66" s="68">
        <v>3589613.02</v>
      </c>
      <c r="N66" s="11">
        <v>117271.15</v>
      </c>
      <c r="O66" s="11">
        <v>117271.15</v>
      </c>
      <c r="P66" s="11">
        <v>0</v>
      </c>
      <c r="Q66" s="11"/>
      <c r="R66" s="74">
        <v>98.54</v>
      </c>
      <c r="S66" s="74">
        <v>42.88</v>
      </c>
      <c r="T66" s="74">
        <v>9.22</v>
      </c>
      <c r="U66" s="74">
        <v>1.93</v>
      </c>
      <c r="V66" s="74">
        <v>44.49</v>
      </c>
      <c r="W66" s="75">
        <v>1.45</v>
      </c>
    </row>
    <row r="67" spans="1:23" ht="12.75">
      <c r="A67" s="244">
        <v>2</v>
      </c>
      <c r="B67" s="245">
        <v>2</v>
      </c>
      <c r="C67" s="245">
        <v>3</v>
      </c>
      <c r="D67" s="16">
        <v>1</v>
      </c>
      <c r="E67" s="16">
        <v>0</v>
      </c>
      <c r="F67" s="23"/>
      <c r="G67" s="21" t="s">
        <v>339</v>
      </c>
      <c r="H67" s="91">
        <v>9487456.37</v>
      </c>
      <c r="I67" s="11">
        <v>9360362.25</v>
      </c>
      <c r="J67" s="11">
        <v>3962507.42</v>
      </c>
      <c r="K67" s="11">
        <v>974859.95</v>
      </c>
      <c r="L67" s="11">
        <v>266072.1</v>
      </c>
      <c r="M67" s="68">
        <v>4156922.78</v>
      </c>
      <c r="N67" s="11">
        <v>127094.12</v>
      </c>
      <c r="O67" s="11">
        <v>127094.12</v>
      </c>
      <c r="P67" s="11">
        <v>0</v>
      </c>
      <c r="Q67" s="11"/>
      <c r="R67" s="74">
        <v>98.66</v>
      </c>
      <c r="S67" s="74">
        <v>41.76</v>
      </c>
      <c r="T67" s="74">
        <v>10.27</v>
      </c>
      <c r="U67" s="74">
        <v>2.8</v>
      </c>
      <c r="V67" s="74">
        <v>43.81</v>
      </c>
      <c r="W67" s="75">
        <v>1.33</v>
      </c>
    </row>
    <row r="68" spans="1:23" ht="12.75">
      <c r="A68" s="244">
        <v>2</v>
      </c>
      <c r="B68" s="245">
        <v>2</v>
      </c>
      <c r="C68" s="245">
        <v>4</v>
      </c>
      <c r="D68" s="16">
        <v>1</v>
      </c>
      <c r="E68" s="16">
        <v>0</v>
      </c>
      <c r="F68" s="23"/>
      <c r="G68" s="21" t="s">
        <v>340</v>
      </c>
      <c r="H68" s="91">
        <v>7003149.82</v>
      </c>
      <c r="I68" s="11">
        <v>6950988.33</v>
      </c>
      <c r="J68" s="11">
        <v>3346240.1</v>
      </c>
      <c r="K68" s="11">
        <v>438133.69</v>
      </c>
      <c r="L68" s="11">
        <v>81271.86</v>
      </c>
      <c r="M68" s="68">
        <v>3085342.68</v>
      </c>
      <c r="N68" s="11">
        <v>52161.49</v>
      </c>
      <c r="O68" s="11">
        <v>29234.29</v>
      </c>
      <c r="P68" s="11">
        <v>0</v>
      </c>
      <c r="Q68" s="11"/>
      <c r="R68" s="74">
        <v>99.25</v>
      </c>
      <c r="S68" s="74">
        <v>47.78</v>
      </c>
      <c r="T68" s="74">
        <v>6.25</v>
      </c>
      <c r="U68" s="74">
        <v>1.16</v>
      </c>
      <c r="V68" s="74">
        <v>44.05</v>
      </c>
      <c r="W68" s="75">
        <v>0.74</v>
      </c>
    </row>
    <row r="69" spans="1:23" ht="12.75">
      <c r="A69" s="244">
        <v>2</v>
      </c>
      <c r="B69" s="245">
        <v>8</v>
      </c>
      <c r="C69" s="245">
        <v>5</v>
      </c>
      <c r="D69" s="16">
        <v>1</v>
      </c>
      <c r="E69" s="16">
        <v>0</v>
      </c>
      <c r="F69" s="23"/>
      <c r="G69" s="21" t="s">
        <v>341</v>
      </c>
      <c r="H69" s="91">
        <v>9215273.87</v>
      </c>
      <c r="I69" s="11">
        <v>9084581.9</v>
      </c>
      <c r="J69" s="11">
        <v>3439451.04</v>
      </c>
      <c r="K69" s="11">
        <v>1086737.73</v>
      </c>
      <c r="L69" s="11">
        <v>366179.46</v>
      </c>
      <c r="M69" s="68">
        <v>4192213.67</v>
      </c>
      <c r="N69" s="11">
        <v>130691.97</v>
      </c>
      <c r="O69" s="11">
        <v>129981.06</v>
      </c>
      <c r="P69" s="11">
        <v>0</v>
      </c>
      <c r="Q69" s="11"/>
      <c r="R69" s="74">
        <v>98.58</v>
      </c>
      <c r="S69" s="74">
        <v>37.32</v>
      </c>
      <c r="T69" s="74">
        <v>11.79</v>
      </c>
      <c r="U69" s="74">
        <v>3.97</v>
      </c>
      <c r="V69" s="74">
        <v>45.49</v>
      </c>
      <c r="W69" s="75">
        <v>1.41</v>
      </c>
    </row>
    <row r="70" spans="1:23" ht="12.75">
      <c r="A70" s="244">
        <v>2</v>
      </c>
      <c r="B70" s="245">
        <v>21</v>
      </c>
      <c r="C70" s="245">
        <v>3</v>
      </c>
      <c r="D70" s="16">
        <v>1</v>
      </c>
      <c r="E70" s="16">
        <v>0</v>
      </c>
      <c r="F70" s="23"/>
      <c r="G70" s="21" t="s">
        <v>342</v>
      </c>
      <c r="H70" s="91">
        <v>10348305.42</v>
      </c>
      <c r="I70" s="11">
        <v>10138476.31</v>
      </c>
      <c r="J70" s="11">
        <v>4157930.09</v>
      </c>
      <c r="K70" s="11">
        <v>887108.17</v>
      </c>
      <c r="L70" s="11">
        <v>0</v>
      </c>
      <c r="M70" s="68">
        <v>5093438.05</v>
      </c>
      <c r="N70" s="11">
        <v>209829.11</v>
      </c>
      <c r="O70" s="11">
        <v>209829.11</v>
      </c>
      <c r="P70" s="11">
        <v>0</v>
      </c>
      <c r="Q70" s="11"/>
      <c r="R70" s="74">
        <v>97.97</v>
      </c>
      <c r="S70" s="74">
        <v>40.17</v>
      </c>
      <c r="T70" s="74">
        <v>8.57</v>
      </c>
      <c r="U70" s="74">
        <v>0</v>
      </c>
      <c r="V70" s="74">
        <v>49.22</v>
      </c>
      <c r="W70" s="75">
        <v>2.02</v>
      </c>
    </row>
    <row r="71" spans="1:23" ht="12.75">
      <c r="A71" s="244">
        <v>2</v>
      </c>
      <c r="B71" s="245">
        <v>6</v>
      </c>
      <c r="C71" s="245">
        <v>4</v>
      </c>
      <c r="D71" s="16">
        <v>1</v>
      </c>
      <c r="E71" s="16">
        <v>0</v>
      </c>
      <c r="F71" s="23"/>
      <c r="G71" s="21" t="s">
        <v>343</v>
      </c>
      <c r="H71" s="91">
        <v>15227219.72</v>
      </c>
      <c r="I71" s="11">
        <v>11922084.67</v>
      </c>
      <c r="J71" s="11">
        <v>4076237.66</v>
      </c>
      <c r="K71" s="11">
        <v>1806171.49</v>
      </c>
      <c r="L71" s="11">
        <v>356146.69</v>
      </c>
      <c r="M71" s="68">
        <v>5683528.83</v>
      </c>
      <c r="N71" s="11">
        <v>3305135.05</v>
      </c>
      <c r="O71" s="11">
        <v>475135.05</v>
      </c>
      <c r="P71" s="11">
        <v>0</v>
      </c>
      <c r="Q71" s="11"/>
      <c r="R71" s="74">
        <v>78.29</v>
      </c>
      <c r="S71" s="74">
        <v>26.76</v>
      </c>
      <c r="T71" s="74">
        <v>11.86</v>
      </c>
      <c r="U71" s="74">
        <v>2.33</v>
      </c>
      <c r="V71" s="74">
        <v>37.32</v>
      </c>
      <c r="W71" s="75">
        <v>21.7</v>
      </c>
    </row>
    <row r="72" spans="1:23" ht="12.75">
      <c r="A72" s="244">
        <v>2</v>
      </c>
      <c r="B72" s="245">
        <v>19</v>
      </c>
      <c r="C72" s="245">
        <v>1</v>
      </c>
      <c r="D72" s="16">
        <v>1</v>
      </c>
      <c r="E72" s="16">
        <v>0</v>
      </c>
      <c r="F72" s="23"/>
      <c r="G72" s="21" t="s">
        <v>344</v>
      </c>
      <c r="H72" s="91">
        <v>68023930.27</v>
      </c>
      <c r="I72" s="11">
        <v>64815963.77</v>
      </c>
      <c r="J72" s="11">
        <v>28704334.65</v>
      </c>
      <c r="K72" s="11">
        <v>7514617.81</v>
      </c>
      <c r="L72" s="11">
        <v>2107068.24</v>
      </c>
      <c r="M72" s="68">
        <v>26489943.07</v>
      </c>
      <c r="N72" s="11">
        <v>3207966.5</v>
      </c>
      <c r="O72" s="11">
        <v>2769640.33</v>
      </c>
      <c r="P72" s="11">
        <v>414461.14</v>
      </c>
      <c r="Q72" s="11"/>
      <c r="R72" s="74">
        <v>95.28</v>
      </c>
      <c r="S72" s="74">
        <v>42.19</v>
      </c>
      <c r="T72" s="74">
        <v>11.04</v>
      </c>
      <c r="U72" s="74">
        <v>3.09</v>
      </c>
      <c r="V72" s="74">
        <v>38.94</v>
      </c>
      <c r="W72" s="75">
        <v>4.71</v>
      </c>
    </row>
    <row r="73" spans="1:23" ht="12.75">
      <c r="A73" s="244">
        <v>2</v>
      </c>
      <c r="B73" s="245">
        <v>19</v>
      </c>
      <c r="C73" s="245">
        <v>2</v>
      </c>
      <c r="D73" s="16">
        <v>1</v>
      </c>
      <c r="E73" s="16">
        <v>0</v>
      </c>
      <c r="F73" s="23"/>
      <c r="G73" s="21" t="s">
        <v>345</v>
      </c>
      <c r="H73" s="91">
        <v>28373677.96</v>
      </c>
      <c r="I73" s="11">
        <v>25864442.43</v>
      </c>
      <c r="J73" s="11">
        <v>11942951.6</v>
      </c>
      <c r="K73" s="11">
        <v>2359224</v>
      </c>
      <c r="L73" s="11">
        <v>578062.15</v>
      </c>
      <c r="M73" s="68">
        <v>10984204.68</v>
      </c>
      <c r="N73" s="11">
        <v>2509235.53</v>
      </c>
      <c r="O73" s="11">
        <v>2222746.53</v>
      </c>
      <c r="P73" s="11">
        <v>0</v>
      </c>
      <c r="Q73" s="11"/>
      <c r="R73" s="74">
        <v>91.15</v>
      </c>
      <c r="S73" s="74">
        <v>42.09</v>
      </c>
      <c r="T73" s="74">
        <v>8.31</v>
      </c>
      <c r="U73" s="74">
        <v>2.03</v>
      </c>
      <c r="V73" s="74">
        <v>38.71</v>
      </c>
      <c r="W73" s="75">
        <v>8.84</v>
      </c>
    </row>
    <row r="74" spans="1:23" ht="12.75">
      <c r="A74" s="244">
        <v>2</v>
      </c>
      <c r="B74" s="245">
        <v>10</v>
      </c>
      <c r="C74" s="245">
        <v>2</v>
      </c>
      <c r="D74" s="16">
        <v>1</v>
      </c>
      <c r="E74" s="16">
        <v>0</v>
      </c>
      <c r="F74" s="23"/>
      <c r="G74" s="21" t="s">
        <v>346</v>
      </c>
      <c r="H74" s="91">
        <v>10624450.19</v>
      </c>
      <c r="I74" s="11">
        <v>9368423.51</v>
      </c>
      <c r="J74" s="11">
        <v>3542627.01</v>
      </c>
      <c r="K74" s="11">
        <v>178500</v>
      </c>
      <c r="L74" s="11">
        <v>606896.35</v>
      </c>
      <c r="M74" s="68">
        <v>5040400.15</v>
      </c>
      <c r="N74" s="11">
        <v>1256026.68</v>
      </c>
      <c r="O74" s="11">
        <v>1256026.68</v>
      </c>
      <c r="P74" s="11">
        <v>0</v>
      </c>
      <c r="Q74" s="11"/>
      <c r="R74" s="74">
        <v>88.17</v>
      </c>
      <c r="S74" s="74">
        <v>33.34</v>
      </c>
      <c r="T74" s="74">
        <v>1.68</v>
      </c>
      <c r="U74" s="74">
        <v>5.71</v>
      </c>
      <c r="V74" s="74">
        <v>47.44</v>
      </c>
      <c r="W74" s="75">
        <v>11.82</v>
      </c>
    </row>
    <row r="75" spans="1:23" ht="12.75">
      <c r="A75" s="244">
        <v>2</v>
      </c>
      <c r="B75" s="245">
        <v>21</v>
      </c>
      <c r="C75" s="245">
        <v>9</v>
      </c>
      <c r="D75" s="16">
        <v>1</v>
      </c>
      <c r="E75" s="16">
        <v>0</v>
      </c>
      <c r="F75" s="23"/>
      <c r="G75" s="21" t="s">
        <v>347</v>
      </c>
      <c r="H75" s="91">
        <v>167484325.38</v>
      </c>
      <c r="I75" s="11">
        <v>151920157.17</v>
      </c>
      <c r="J75" s="11">
        <v>42848295.7</v>
      </c>
      <c r="K75" s="11">
        <v>12237542.64</v>
      </c>
      <c r="L75" s="11">
        <v>5709748.57</v>
      </c>
      <c r="M75" s="68">
        <v>91124570.26</v>
      </c>
      <c r="N75" s="11">
        <v>15564168.21</v>
      </c>
      <c r="O75" s="11">
        <v>15557200.61</v>
      </c>
      <c r="P75" s="11">
        <v>0</v>
      </c>
      <c r="Q75" s="11"/>
      <c r="R75" s="74">
        <v>90.7</v>
      </c>
      <c r="S75" s="74">
        <v>25.58</v>
      </c>
      <c r="T75" s="74">
        <v>7.3</v>
      </c>
      <c r="U75" s="74">
        <v>3.4</v>
      </c>
      <c r="V75" s="74">
        <v>54.4</v>
      </c>
      <c r="W75" s="75">
        <v>9.29</v>
      </c>
    </row>
    <row r="76" spans="1:23" ht="12.75">
      <c r="A76" s="244">
        <v>2</v>
      </c>
      <c r="B76" s="245">
        <v>26</v>
      </c>
      <c r="C76" s="245">
        <v>1</v>
      </c>
      <c r="D76" s="16">
        <v>1</v>
      </c>
      <c r="E76" s="16">
        <v>0</v>
      </c>
      <c r="F76" s="23"/>
      <c r="G76" s="21" t="s">
        <v>348</v>
      </c>
      <c r="H76" s="91">
        <v>5493299.18</v>
      </c>
      <c r="I76" s="11">
        <v>5360448.31</v>
      </c>
      <c r="J76" s="11">
        <v>2417230.03</v>
      </c>
      <c r="K76" s="11">
        <v>110540</v>
      </c>
      <c r="L76" s="11">
        <v>117911.99</v>
      </c>
      <c r="M76" s="68">
        <v>2714766.29</v>
      </c>
      <c r="N76" s="11">
        <v>132850.87</v>
      </c>
      <c r="O76" s="11">
        <v>31983.87</v>
      </c>
      <c r="P76" s="11">
        <v>10367</v>
      </c>
      <c r="Q76" s="11"/>
      <c r="R76" s="74">
        <v>97.58</v>
      </c>
      <c r="S76" s="74">
        <v>44</v>
      </c>
      <c r="T76" s="74">
        <v>2.01</v>
      </c>
      <c r="U76" s="74">
        <v>2.14</v>
      </c>
      <c r="V76" s="74">
        <v>49.41</v>
      </c>
      <c r="W76" s="75">
        <v>2.41</v>
      </c>
    </row>
    <row r="77" spans="1:23" ht="12.75">
      <c r="A77" s="244">
        <v>2</v>
      </c>
      <c r="B77" s="245">
        <v>25</v>
      </c>
      <c r="C77" s="245">
        <v>1</v>
      </c>
      <c r="D77" s="16">
        <v>1</v>
      </c>
      <c r="E77" s="16">
        <v>0</v>
      </c>
      <c r="F77" s="23"/>
      <c r="G77" s="21" t="s">
        <v>349</v>
      </c>
      <c r="H77" s="91">
        <v>4926748.56</v>
      </c>
      <c r="I77" s="11">
        <v>4911749.73</v>
      </c>
      <c r="J77" s="11">
        <v>2775965.27</v>
      </c>
      <c r="K77" s="11">
        <v>242236</v>
      </c>
      <c r="L77" s="11">
        <v>166880.88</v>
      </c>
      <c r="M77" s="68">
        <v>1726667.58</v>
      </c>
      <c r="N77" s="11">
        <v>14998.83</v>
      </c>
      <c r="O77" s="11">
        <v>14998.83</v>
      </c>
      <c r="P77" s="11">
        <v>0</v>
      </c>
      <c r="Q77" s="11"/>
      <c r="R77" s="74">
        <v>99.69</v>
      </c>
      <c r="S77" s="74">
        <v>56.34</v>
      </c>
      <c r="T77" s="74">
        <v>4.91</v>
      </c>
      <c r="U77" s="74">
        <v>3.38</v>
      </c>
      <c r="V77" s="74">
        <v>35.04</v>
      </c>
      <c r="W77" s="75">
        <v>0.3</v>
      </c>
    </row>
    <row r="78" spans="1:23" ht="12.75">
      <c r="A78" s="244">
        <v>2</v>
      </c>
      <c r="B78" s="245">
        <v>25</v>
      </c>
      <c r="C78" s="245">
        <v>2</v>
      </c>
      <c r="D78" s="16">
        <v>1</v>
      </c>
      <c r="E78" s="16">
        <v>0</v>
      </c>
      <c r="F78" s="23"/>
      <c r="G78" s="21" t="s">
        <v>350</v>
      </c>
      <c r="H78" s="91">
        <v>44397193.77</v>
      </c>
      <c r="I78" s="11">
        <v>36197138.19</v>
      </c>
      <c r="J78" s="11">
        <v>17246091.17</v>
      </c>
      <c r="K78" s="11">
        <v>4240932.55</v>
      </c>
      <c r="L78" s="11">
        <v>1498036.9</v>
      </c>
      <c r="M78" s="68">
        <v>13212077.57</v>
      </c>
      <c r="N78" s="11">
        <v>8200055.58</v>
      </c>
      <c r="O78" s="11">
        <v>7300055.58</v>
      </c>
      <c r="P78" s="11">
        <v>0</v>
      </c>
      <c r="Q78" s="11"/>
      <c r="R78" s="74">
        <v>81.53</v>
      </c>
      <c r="S78" s="74">
        <v>38.84</v>
      </c>
      <c r="T78" s="74">
        <v>9.55</v>
      </c>
      <c r="U78" s="74">
        <v>3.37</v>
      </c>
      <c r="V78" s="74">
        <v>29.75</v>
      </c>
      <c r="W78" s="75">
        <v>18.46</v>
      </c>
    </row>
    <row r="79" spans="1:23" ht="12.75">
      <c r="A79" s="244">
        <v>2</v>
      </c>
      <c r="B79" s="245">
        <v>26</v>
      </c>
      <c r="C79" s="245">
        <v>2</v>
      </c>
      <c r="D79" s="16">
        <v>1</v>
      </c>
      <c r="E79" s="16">
        <v>0</v>
      </c>
      <c r="F79" s="23"/>
      <c r="G79" s="21" t="s">
        <v>351</v>
      </c>
      <c r="H79" s="91">
        <v>20569531.77</v>
      </c>
      <c r="I79" s="11">
        <v>19985446.39</v>
      </c>
      <c r="J79" s="11">
        <v>9359063.07</v>
      </c>
      <c r="K79" s="11">
        <v>1360839.58</v>
      </c>
      <c r="L79" s="11">
        <v>641559.65</v>
      </c>
      <c r="M79" s="68">
        <v>8623984.09</v>
      </c>
      <c r="N79" s="11">
        <v>584085.38</v>
      </c>
      <c r="O79" s="11">
        <v>546826.65</v>
      </c>
      <c r="P79" s="11">
        <v>0</v>
      </c>
      <c r="Q79" s="11"/>
      <c r="R79" s="74">
        <v>97.16</v>
      </c>
      <c r="S79" s="74">
        <v>45.49</v>
      </c>
      <c r="T79" s="74">
        <v>6.61</v>
      </c>
      <c r="U79" s="74">
        <v>3.11</v>
      </c>
      <c r="V79" s="74">
        <v>41.92</v>
      </c>
      <c r="W79" s="75">
        <v>2.83</v>
      </c>
    </row>
    <row r="80" spans="1:23" s="105" customFormat="1" ht="15">
      <c r="A80" s="248"/>
      <c r="B80" s="249"/>
      <c r="C80" s="249"/>
      <c r="D80" s="112"/>
      <c r="E80" s="112"/>
      <c r="F80" s="113" t="s">
        <v>352</v>
      </c>
      <c r="G80" s="114"/>
      <c r="H80" s="169">
        <v>802229227.6600001</v>
      </c>
      <c r="I80" s="169">
        <v>702355417.6500001</v>
      </c>
      <c r="J80" s="169">
        <v>321895053.40999997</v>
      </c>
      <c r="K80" s="169">
        <v>55816876</v>
      </c>
      <c r="L80" s="169">
        <v>14849033.870000007</v>
      </c>
      <c r="M80" s="169">
        <v>309794454.37000006</v>
      </c>
      <c r="N80" s="169">
        <v>99873810.01000006</v>
      </c>
      <c r="O80" s="169">
        <v>90309448.70000003</v>
      </c>
      <c r="P80" s="169">
        <v>3162426.6</v>
      </c>
      <c r="Q80" s="169"/>
      <c r="R80" s="142">
        <v>87.55046480900239</v>
      </c>
      <c r="S80" s="142">
        <v>40.12507177642064</v>
      </c>
      <c r="T80" s="142">
        <v>6.957721568286745</v>
      </c>
      <c r="U80" s="142">
        <v>1.8509714378411188</v>
      </c>
      <c r="V80" s="142">
        <v>38.616700026453884</v>
      </c>
      <c r="W80" s="143">
        <v>12.449535190997613</v>
      </c>
    </row>
    <row r="81" spans="1:23" ht="12.75">
      <c r="A81" s="244">
        <v>2</v>
      </c>
      <c r="B81" s="245">
        <v>1</v>
      </c>
      <c r="C81" s="245">
        <v>2</v>
      </c>
      <c r="D81" s="16">
        <v>2</v>
      </c>
      <c r="E81" s="16">
        <v>0</v>
      </c>
      <c r="F81" s="23"/>
      <c r="G81" s="21" t="s">
        <v>321</v>
      </c>
      <c r="H81" s="91">
        <v>14197856.34</v>
      </c>
      <c r="I81" s="11">
        <v>11970789.71</v>
      </c>
      <c r="J81" s="11">
        <v>4569010.55</v>
      </c>
      <c r="K81" s="11">
        <v>2060568.24</v>
      </c>
      <c r="L81" s="11">
        <v>0</v>
      </c>
      <c r="M81" s="68">
        <v>5341210.92</v>
      </c>
      <c r="N81" s="11">
        <v>2227066.63</v>
      </c>
      <c r="O81" s="11">
        <v>2136377.63</v>
      </c>
      <c r="P81" s="11">
        <v>90689</v>
      </c>
      <c r="Q81" s="11"/>
      <c r="R81" s="74">
        <v>84.31</v>
      </c>
      <c r="S81" s="74">
        <v>32.18</v>
      </c>
      <c r="T81" s="74">
        <v>14.51</v>
      </c>
      <c r="U81" s="74">
        <v>0</v>
      </c>
      <c r="V81" s="74">
        <v>37.61</v>
      </c>
      <c r="W81" s="75">
        <v>15.68</v>
      </c>
    </row>
    <row r="82" spans="1:23" ht="12.75">
      <c r="A82" s="244">
        <v>2</v>
      </c>
      <c r="B82" s="245">
        <v>17</v>
      </c>
      <c r="C82" s="245">
        <v>1</v>
      </c>
      <c r="D82" s="16">
        <v>2</v>
      </c>
      <c r="E82" s="16">
        <v>0</v>
      </c>
      <c r="F82" s="23"/>
      <c r="G82" s="21" t="s">
        <v>353</v>
      </c>
      <c r="H82" s="91">
        <v>6538583.6</v>
      </c>
      <c r="I82" s="11">
        <v>6289857.38</v>
      </c>
      <c r="J82" s="11">
        <v>3208452.65</v>
      </c>
      <c r="K82" s="11">
        <v>235832.6</v>
      </c>
      <c r="L82" s="11">
        <v>83542.47</v>
      </c>
      <c r="M82" s="68">
        <v>2762029.66</v>
      </c>
      <c r="N82" s="11">
        <v>248726.22</v>
      </c>
      <c r="O82" s="11">
        <v>228489.4</v>
      </c>
      <c r="P82" s="11">
        <v>0</v>
      </c>
      <c r="Q82" s="11"/>
      <c r="R82" s="74">
        <v>96.19</v>
      </c>
      <c r="S82" s="74">
        <v>49.06</v>
      </c>
      <c r="T82" s="74">
        <v>3.6</v>
      </c>
      <c r="U82" s="74">
        <v>1.27</v>
      </c>
      <c r="V82" s="74">
        <v>42.24</v>
      </c>
      <c r="W82" s="75">
        <v>3.8</v>
      </c>
    </row>
    <row r="83" spans="1:23" ht="12.75">
      <c r="A83" s="244">
        <v>2</v>
      </c>
      <c r="B83" s="245">
        <v>9</v>
      </c>
      <c r="C83" s="245">
        <v>2</v>
      </c>
      <c r="D83" s="16">
        <v>2</v>
      </c>
      <c r="E83" s="16">
        <v>0</v>
      </c>
      <c r="F83" s="23"/>
      <c r="G83" s="21" t="s">
        <v>322</v>
      </c>
      <c r="H83" s="91">
        <v>11643549.05</v>
      </c>
      <c r="I83" s="11">
        <v>10262671.32</v>
      </c>
      <c r="J83" s="11">
        <v>4261442.82</v>
      </c>
      <c r="K83" s="11">
        <v>1034500.16</v>
      </c>
      <c r="L83" s="11">
        <v>271521.73</v>
      </c>
      <c r="M83" s="68">
        <v>4695206.61</v>
      </c>
      <c r="N83" s="11">
        <v>1380877.73</v>
      </c>
      <c r="O83" s="11">
        <v>1370510.73</v>
      </c>
      <c r="P83" s="11">
        <v>10367</v>
      </c>
      <c r="Q83" s="11"/>
      <c r="R83" s="74">
        <v>88.14</v>
      </c>
      <c r="S83" s="74">
        <v>36.59</v>
      </c>
      <c r="T83" s="74">
        <v>8.88</v>
      </c>
      <c r="U83" s="74">
        <v>2.33</v>
      </c>
      <c r="V83" s="74">
        <v>40.32</v>
      </c>
      <c r="W83" s="75">
        <v>11.85</v>
      </c>
    </row>
    <row r="84" spans="1:23" ht="12.75">
      <c r="A84" s="244">
        <v>2</v>
      </c>
      <c r="B84" s="245">
        <v>24</v>
      </c>
      <c r="C84" s="245">
        <v>2</v>
      </c>
      <c r="D84" s="16">
        <v>2</v>
      </c>
      <c r="E84" s="16">
        <v>0</v>
      </c>
      <c r="F84" s="23"/>
      <c r="G84" s="21" t="s">
        <v>354</v>
      </c>
      <c r="H84" s="91">
        <v>4075029.99</v>
      </c>
      <c r="I84" s="11">
        <v>4025789.8</v>
      </c>
      <c r="J84" s="11">
        <v>1913257.95</v>
      </c>
      <c r="K84" s="11">
        <v>197274.15</v>
      </c>
      <c r="L84" s="11">
        <v>89460.65</v>
      </c>
      <c r="M84" s="68">
        <v>1825797.05</v>
      </c>
      <c r="N84" s="11">
        <v>49240.19</v>
      </c>
      <c r="O84" s="11">
        <v>49240.19</v>
      </c>
      <c r="P84" s="11">
        <v>0</v>
      </c>
      <c r="Q84" s="11"/>
      <c r="R84" s="74">
        <v>98.79</v>
      </c>
      <c r="S84" s="74">
        <v>46.95</v>
      </c>
      <c r="T84" s="74">
        <v>4.84</v>
      </c>
      <c r="U84" s="74">
        <v>2.19</v>
      </c>
      <c r="V84" s="74">
        <v>44.8</v>
      </c>
      <c r="W84" s="75">
        <v>1.2</v>
      </c>
    </row>
    <row r="85" spans="1:23" ht="12.75">
      <c r="A85" s="244">
        <v>2</v>
      </c>
      <c r="B85" s="245">
        <v>13</v>
      </c>
      <c r="C85" s="245">
        <v>1</v>
      </c>
      <c r="D85" s="16">
        <v>2</v>
      </c>
      <c r="E85" s="16">
        <v>0</v>
      </c>
      <c r="F85" s="23"/>
      <c r="G85" s="21" t="s">
        <v>355</v>
      </c>
      <c r="H85" s="91">
        <v>6366412.22</v>
      </c>
      <c r="I85" s="11">
        <v>6353412.72</v>
      </c>
      <c r="J85" s="11">
        <v>3163212.16</v>
      </c>
      <c r="K85" s="11">
        <v>234000</v>
      </c>
      <c r="L85" s="11">
        <v>129647.64</v>
      </c>
      <c r="M85" s="68">
        <v>2826552.92</v>
      </c>
      <c r="N85" s="11">
        <v>12999.5</v>
      </c>
      <c r="O85" s="11">
        <v>12999.5</v>
      </c>
      <c r="P85" s="11">
        <v>0</v>
      </c>
      <c r="Q85" s="11"/>
      <c r="R85" s="74">
        <v>99.79</v>
      </c>
      <c r="S85" s="74">
        <v>49.68</v>
      </c>
      <c r="T85" s="74">
        <v>3.67</v>
      </c>
      <c r="U85" s="74">
        <v>2.03</v>
      </c>
      <c r="V85" s="74">
        <v>44.39</v>
      </c>
      <c r="W85" s="75">
        <v>0.2</v>
      </c>
    </row>
    <row r="86" spans="1:23" ht="12.75">
      <c r="A86" s="244">
        <v>2</v>
      </c>
      <c r="B86" s="245">
        <v>21</v>
      </c>
      <c r="C86" s="245">
        <v>4</v>
      </c>
      <c r="D86" s="16">
        <v>2</v>
      </c>
      <c r="E86" s="16">
        <v>0</v>
      </c>
      <c r="F86" s="23"/>
      <c r="G86" s="21" t="s">
        <v>356</v>
      </c>
      <c r="H86" s="91">
        <v>7482312.74</v>
      </c>
      <c r="I86" s="11">
        <v>7181288.13</v>
      </c>
      <c r="J86" s="11">
        <v>3250452.31</v>
      </c>
      <c r="K86" s="11">
        <v>520600</v>
      </c>
      <c r="L86" s="11">
        <v>12761.28</v>
      </c>
      <c r="M86" s="68">
        <v>3397474.54</v>
      </c>
      <c r="N86" s="11">
        <v>301024.61</v>
      </c>
      <c r="O86" s="11">
        <v>266024.61</v>
      </c>
      <c r="P86" s="11">
        <v>0</v>
      </c>
      <c r="Q86" s="11"/>
      <c r="R86" s="74">
        <v>95.97</v>
      </c>
      <c r="S86" s="74">
        <v>43.44</v>
      </c>
      <c r="T86" s="74">
        <v>6.95</v>
      </c>
      <c r="U86" s="74">
        <v>0.17</v>
      </c>
      <c r="V86" s="74">
        <v>45.4</v>
      </c>
      <c r="W86" s="75">
        <v>4.02</v>
      </c>
    </row>
    <row r="87" spans="1:23" ht="12.75">
      <c r="A87" s="244">
        <v>2</v>
      </c>
      <c r="B87" s="245">
        <v>23</v>
      </c>
      <c r="C87" s="245">
        <v>1</v>
      </c>
      <c r="D87" s="16">
        <v>2</v>
      </c>
      <c r="E87" s="16">
        <v>0</v>
      </c>
      <c r="F87" s="23"/>
      <c r="G87" s="21" t="s">
        <v>357</v>
      </c>
      <c r="H87" s="91">
        <v>20055141.17</v>
      </c>
      <c r="I87" s="11">
        <v>15240349.46</v>
      </c>
      <c r="J87" s="11">
        <v>8270914.9</v>
      </c>
      <c r="K87" s="11">
        <v>980512.48</v>
      </c>
      <c r="L87" s="11">
        <v>249145.21</v>
      </c>
      <c r="M87" s="68">
        <v>5739776.87</v>
      </c>
      <c r="N87" s="11">
        <v>4814791.71</v>
      </c>
      <c r="O87" s="11">
        <v>4463570.74</v>
      </c>
      <c r="P87" s="11">
        <v>0</v>
      </c>
      <c r="Q87" s="11"/>
      <c r="R87" s="74">
        <v>75.99</v>
      </c>
      <c r="S87" s="74">
        <v>41.24</v>
      </c>
      <c r="T87" s="74">
        <v>4.88</v>
      </c>
      <c r="U87" s="74">
        <v>1.24</v>
      </c>
      <c r="V87" s="74">
        <v>28.61</v>
      </c>
      <c r="W87" s="75">
        <v>24</v>
      </c>
    </row>
    <row r="88" spans="1:23" ht="12.75">
      <c r="A88" s="244">
        <v>2</v>
      </c>
      <c r="B88" s="245">
        <v>23</v>
      </c>
      <c r="C88" s="245">
        <v>2</v>
      </c>
      <c r="D88" s="16">
        <v>2</v>
      </c>
      <c r="E88" s="16">
        <v>0</v>
      </c>
      <c r="F88" s="23"/>
      <c r="G88" s="21" t="s">
        <v>358</v>
      </c>
      <c r="H88" s="91">
        <v>32215150.72</v>
      </c>
      <c r="I88" s="11">
        <v>27978412.47</v>
      </c>
      <c r="J88" s="11">
        <v>13500771.57</v>
      </c>
      <c r="K88" s="11">
        <v>3744520.42</v>
      </c>
      <c r="L88" s="11">
        <v>534629.93</v>
      </c>
      <c r="M88" s="68">
        <v>10198490.55</v>
      </c>
      <c r="N88" s="11">
        <v>4236738.25</v>
      </c>
      <c r="O88" s="11">
        <v>4210371.25</v>
      </c>
      <c r="P88" s="11">
        <v>10367</v>
      </c>
      <c r="Q88" s="11"/>
      <c r="R88" s="74">
        <v>86.84</v>
      </c>
      <c r="S88" s="74">
        <v>41.9</v>
      </c>
      <c r="T88" s="74">
        <v>11.62</v>
      </c>
      <c r="U88" s="74">
        <v>1.65</v>
      </c>
      <c r="V88" s="74">
        <v>31.65</v>
      </c>
      <c r="W88" s="75">
        <v>13.15</v>
      </c>
    </row>
    <row r="89" spans="1:23" ht="12.75">
      <c r="A89" s="244">
        <v>2</v>
      </c>
      <c r="B89" s="245">
        <v>19</v>
      </c>
      <c r="C89" s="245">
        <v>3</v>
      </c>
      <c r="D89" s="16">
        <v>2</v>
      </c>
      <c r="E89" s="16">
        <v>0</v>
      </c>
      <c r="F89" s="23"/>
      <c r="G89" s="21" t="s">
        <v>359</v>
      </c>
      <c r="H89" s="91">
        <v>9772591.58</v>
      </c>
      <c r="I89" s="11">
        <v>7992740.77</v>
      </c>
      <c r="J89" s="11">
        <v>3293596.3</v>
      </c>
      <c r="K89" s="11">
        <v>464442.11</v>
      </c>
      <c r="L89" s="11">
        <v>193164.45</v>
      </c>
      <c r="M89" s="68">
        <v>4041537.91</v>
      </c>
      <c r="N89" s="11">
        <v>1779850.81</v>
      </c>
      <c r="O89" s="11">
        <v>1779850.81</v>
      </c>
      <c r="P89" s="11">
        <v>0</v>
      </c>
      <c r="Q89" s="11"/>
      <c r="R89" s="74">
        <v>81.78</v>
      </c>
      <c r="S89" s="74">
        <v>33.7</v>
      </c>
      <c r="T89" s="74">
        <v>4.75</v>
      </c>
      <c r="U89" s="74">
        <v>1.97</v>
      </c>
      <c r="V89" s="74">
        <v>41.35</v>
      </c>
      <c r="W89" s="75">
        <v>18.21</v>
      </c>
    </row>
    <row r="90" spans="1:23" ht="12.75">
      <c r="A90" s="244">
        <v>2</v>
      </c>
      <c r="B90" s="245">
        <v>14</v>
      </c>
      <c r="C90" s="245">
        <v>3</v>
      </c>
      <c r="D90" s="16">
        <v>2</v>
      </c>
      <c r="E90" s="16">
        <v>0</v>
      </c>
      <c r="F90" s="23"/>
      <c r="G90" s="21" t="s">
        <v>360</v>
      </c>
      <c r="H90" s="91">
        <v>9756580.9</v>
      </c>
      <c r="I90" s="11">
        <v>7398716.75</v>
      </c>
      <c r="J90" s="11">
        <v>3485532.92</v>
      </c>
      <c r="K90" s="11">
        <v>503014</v>
      </c>
      <c r="L90" s="11">
        <v>226706.57</v>
      </c>
      <c r="M90" s="68">
        <v>3183463.26</v>
      </c>
      <c r="N90" s="11">
        <v>2357864.15</v>
      </c>
      <c r="O90" s="11">
        <v>2347497.15</v>
      </c>
      <c r="P90" s="11">
        <v>10367</v>
      </c>
      <c r="Q90" s="11"/>
      <c r="R90" s="74">
        <v>75.83</v>
      </c>
      <c r="S90" s="74">
        <v>35.72</v>
      </c>
      <c r="T90" s="74">
        <v>5.15</v>
      </c>
      <c r="U90" s="74">
        <v>2.32</v>
      </c>
      <c r="V90" s="74">
        <v>32.62</v>
      </c>
      <c r="W90" s="75">
        <v>24.16</v>
      </c>
    </row>
    <row r="91" spans="1:23" ht="12.75">
      <c r="A91" s="244">
        <v>2</v>
      </c>
      <c r="B91" s="245">
        <v>15</v>
      </c>
      <c r="C91" s="245">
        <v>2</v>
      </c>
      <c r="D91" s="16">
        <v>2</v>
      </c>
      <c r="E91" s="16">
        <v>0</v>
      </c>
      <c r="F91" s="23"/>
      <c r="G91" s="21" t="s">
        <v>361</v>
      </c>
      <c r="H91" s="91">
        <v>7225261.04</v>
      </c>
      <c r="I91" s="11">
        <v>6902142.11</v>
      </c>
      <c r="J91" s="11">
        <v>3882057.35</v>
      </c>
      <c r="K91" s="11">
        <v>274772.74</v>
      </c>
      <c r="L91" s="11">
        <v>208302.84</v>
      </c>
      <c r="M91" s="68">
        <v>2537009.18</v>
      </c>
      <c r="N91" s="11">
        <v>323118.93</v>
      </c>
      <c r="O91" s="11">
        <v>67449.37</v>
      </c>
      <c r="P91" s="11">
        <v>0</v>
      </c>
      <c r="Q91" s="11"/>
      <c r="R91" s="74">
        <v>95.52</v>
      </c>
      <c r="S91" s="74">
        <v>53.72</v>
      </c>
      <c r="T91" s="74">
        <v>3.8</v>
      </c>
      <c r="U91" s="74">
        <v>2.88</v>
      </c>
      <c r="V91" s="74">
        <v>35.11</v>
      </c>
      <c r="W91" s="75">
        <v>4.47</v>
      </c>
    </row>
    <row r="92" spans="1:23" ht="12.75">
      <c r="A92" s="244">
        <v>2</v>
      </c>
      <c r="B92" s="245">
        <v>14</v>
      </c>
      <c r="C92" s="245">
        <v>4</v>
      </c>
      <c r="D92" s="16">
        <v>2</v>
      </c>
      <c r="E92" s="16">
        <v>0</v>
      </c>
      <c r="F92" s="23"/>
      <c r="G92" s="21" t="s">
        <v>362</v>
      </c>
      <c r="H92" s="91">
        <v>7098171.31</v>
      </c>
      <c r="I92" s="11">
        <v>6724726</v>
      </c>
      <c r="J92" s="11">
        <v>3453747.64</v>
      </c>
      <c r="K92" s="11">
        <v>215666</v>
      </c>
      <c r="L92" s="11">
        <v>302719.18</v>
      </c>
      <c r="M92" s="68">
        <v>2752593.18</v>
      </c>
      <c r="N92" s="11">
        <v>373445.31</v>
      </c>
      <c r="O92" s="11">
        <v>247445.31</v>
      </c>
      <c r="P92" s="11">
        <v>126000</v>
      </c>
      <c r="Q92" s="11"/>
      <c r="R92" s="74">
        <v>94.73</v>
      </c>
      <c r="S92" s="74">
        <v>48.65</v>
      </c>
      <c r="T92" s="74">
        <v>3.03</v>
      </c>
      <c r="U92" s="74">
        <v>4.26</v>
      </c>
      <c r="V92" s="74">
        <v>38.77</v>
      </c>
      <c r="W92" s="75">
        <v>5.26</v>
      </c>
    </row>
    <row r="93" spans="1:23" ht="12.75">
      <c r="A93" s="244">
        <v>2</v>
      </c>
      <c r="B93" s="245">
        <v>2</v>
      </c>
      <c r="C93" s="245">
        <v>5</v>
      </c>
      <c r="D93" s="16">
        <v>2</v>
      </c>
      <c r="E93" s="16">
        <v>0</v>
      </c>
      <c r="F93" s="23"/>
      <c r="G93" s="21" t="s">
        <v>324</v>
      </c>
      <c r="H93" s="91">
        <v>10530118.62</v>
      </c>
      <c r="I93" s="11">
        <v>10339084.34</v>
      </c>
      <c r="J93" s="11">
        <v>4866257.92</v>
      </c>
      <c r="K93" s="11">
        <v>968160.4</v>
      </c>
      <c r="L93" s="11">
        <v>209565.31</v>
      </c>
      <c r="M93" s="68">
        <v>4295100.71</v>
      </c>
      <c r="N93" s="11">
        <v>191034.28</v>
      </c>
      <c r="O93" s="11">
        <v>76055.71</v>
      </c>
      <c r="P93" s="11">
        <v>0</v>
      </c>
      <c r="Q93" s="11"/>
      <c r="R93" s="74">
        <v>98.18</v>
      </c>
      <c r="S93" s="74">
        <v>46.21</v>
      </c>
      <c r="T93" s="74">
        <v>9.19</v>
      </c>
      <c r="U93" s="74">
        <v>1.99</v>
      </c>
      <c r="V93" s="74">
        <v>40.78</v>
      </c>
      <c r="W93" s="75">
        <v>1.81</v>
      </c>
    </row>
    <row r="94" spans="1:23" ht="12.75">
      <c r="A94" s="244">
        <v>2</v>
      </c>
      <c r="B94" s="245">
        <v>16</v>
      </c>
      <c r="C94" s="245">
        <v>2</v>
      </c>
      <c r="D94" s="16">
        <v>2</v>
      </c>
      <c r="E94" s="16">
        <v>0</v>
      </c>
      <c r="F94" s="23"/>
      <c r="G94" s="21" t="s">
        <v>363</v>
      </c>
      <c r="H94" s="91">
        <v>4888909.65</v>
      </c>
      <c r="I94" s="11">
        <v>4513369.97</v>
      </c>
      <c r="J94" s="11">
        <v>2309504.98</v>
      </c>
      <c r="K94" s="11">
        <v>219969.62</v>
      </c>
      <c r="L94" s="11">
        <v>50208.52</v>
      </c>
      <c r="M94" s="68">
        <v>1933686.85</v>
      </c>
      <c r="N94" s="11">
        <v>375539.68</v>
      </c>
      <c r="O94" s="11">
        <v>315539.68</v>
      </c>
      <c r="P94" s="11">
        <v>60000</v>
      </c>
      <c r="Q94" s="11"/>
      <c r="R94" s="74">
        <v>92.31</v>
      </c>
      <c r="S94" s="74">
        <v>47.23</v>
      </c>
      <c r="T94" s="74">
        <v>4.49</v>
      </c>
      <c r="U94" s="74">
        <v>1.02</v>
      </c>
      <c r="V94" s="74">
        <v>39.55</v>
      </c>
      <c r="W94" s="75">
        <v>7.68</v>
      </c>
    </row>
    <row r="95" spans="1:23" ht="12.75">
      <c r="A95" s="244">
        <v>2</v>
      </c>
      <c r="B95" s="245">
        <v>3</v>
      </c>
      <c r="C95" s="245">
        <v>2</v>
      </c>
      <c r="D95" s="16">
        <v>2</v>
      </c>
      <c r="E95" s="16">
        <v>0</v>
      </c>
      <c r="F95" s="23"/>
      <c r="G95" s="21" t="s">
        <v>325</v>
      </c>
      <c r="H95" s="91">
        <v>8455832.17</v>
      </c>
      <c r="I95" s="11">
        <v>8334033.81</v>
      </c>
      <c r="J95" s="11">
        <v>3776763.43</v>
      </c>
      <c r="K95" s="11">
        <v>609886.37</v>
      </c>
      <c r="L95" s="11">
        <v>161579.63</v>
      </c>
      <c r="M95" s="68">
        <v>3785804.38</v>
      </c>
      <c r="N95" s="11">
        <v>121798.36</v>
      </c>
      <c r="O95" s="11">
        <v>121798.36</v>
      </c>
      <c r="P95" s="11">
        <v>0</v>
      </c>
      <c r="Q95" s="11"/>
      <c r="R95" s="74">
        <v>98.55</v>
      </c>
      <c r="S95" s="74">
        <v>44.66</v>
      </c>
      <c r="T95" s="74">
        <v>7.21</v>
      </c>
      <c r="U95" s="74">
        <v>1.91</v>
      </c>
      <c r="V95" s="74">
        <v>44.77</v>
      </c>
      <c r="W95" s="75">
        <v>1.44</v>
      </c>
    </row>
    <row r="96" spans="1:23" ht="12.75">
      <c r="A96" s="244">
        <v>2</v>
      </c>
      <c r="B96" s="245">
        <v>16</v>
      </c>
      <c r="C96" s="245">
        <v>3</v>
      </c>
      <c r="D96" s="16">
        <v>2</v>
      </c>
      <c r="E96" s="16">
        <v>0</v>
      </c>
      <c r="F96" s="23"/>
      <c r="G96" s="21" t="s">
        <v>364</v>
      </c>
      <c r="H96" s="91">
        <v>13684674.74</v>
      </c>
      <c r="I96" s="11">
        <v>9670930.18</v>
      </c>
      <c r="J96" s="11">
        <v>4433441.53</v>
      </c>
      <c r="K96" s="11">
        <v>647756.52</v>
      </c>
      <c r="L96" s="11">
        <v>0</v>
      </c>
      <c r="M96" s="68">
        <v>4589732.13</v>
      </c>
      <c r="N96" s="11">
        <v>4013744.56</v>
      </c>
      <c r="O96" s="11">
        <v>3973377.56</v>
      </c>
      <c r="P96" s="11">
        <v>10367</v>
      </c>
      <c r="Q96" s="11"/>
      <c r="R96" s="74">
        <v>70.66</v>
      </c>
      <c r="S96" s="74">
        <v>32.39</v>
      </c>
      <c r="T96" s="74">
        <v>4.73</v>
      </c>
      <c r="U96" s="74">
        <v>0</v>
      </c>
      <c r="V96" s="74">
        <v>33.53</v>
      </c>
      <c r="W96" s="75">
        <v>29.33</v>
      </c>
    </row>
    <row r="97" spans="1:23" ht="12.75">
      <c r="A97" s="244">
        <v>2</v>
      </c>
      <c r="B97" s="245">
        <v>1</v>
      </c>
      <c r="C97" s="245">
        <v>3</v>
      </c>
      <c r="D97" s="16">
        <v>2</v>
      </c>
      <c r="E97" s="16">
        <v>0</v>
      </c>
      <c r="F97" s="23"/>
      <c r="G97" s="21" t="s">
        <v>365</v>
      </c>
      <c r="H97" s="91">
        <v>8586139.16</v>
      </c>
      <c r="I97" s="11">
        <v>8061523.06</v>
      </c>
      <c r="J97" s="11">
        <v>3553210.51</v>
      </c>
      <c r="K97" s="11">
        <v>428864.56</v>
      </c>
      <c r="L97" s="11">
        <v>176864.4</v>
      </c>
      <c r="M97" s="68">
        <v>3902583.59</v>
      </c>
      <c r="N97" s="11">
        <v>524616.1</v>
      </c>
      <c r="O97" s="11">
        <v>96819.63</v>
      </c>
      <c r="P97" s="11">
        <v>392377</v>
      </c>
      <c r="Q97" s="11"/>
      <c r="R97" s="74">
        <v>93.88</v>
      </c>
      <c r="S97" s="74">
        <v>41.38</v>
      </c>
      <c r="T97" s="74">
        <v>4.99</v>
      </c>
      <c r="U97" s="74">
        <v>2.05</v>
      </c>
      <c r="V97" s="74">
        <v>45.45</v>
      </c>
      <c r="W97" s="75">
        <v>6.11</v>
      </c>
    </row>
    <row r="98" spans="1:23" ht="12.75">
      <c r="A98" s="244">
        <v>2</v>
      </c>
      <c r="B98" s="245">
        <v>6</v>
      </c>
      <c r="C98" s="245">
        <v>5</v>
      </c>
      <c r="D98" s="16">
        <v>2</v>
      </c>
      <c r="E98" s="16">
        <v>0</v>
      </c>
      <c r="F98" s="23"/>
      <c r="G98" s="21" t="s">
        <v>366</v>
      </c>
      <c r="H98" s="91">
        <v>5008635.44</v>
      </c>
      <c r="I98" s="11">
        <v>4435831.14</v>
      </c>
      <c r="J98" s="11">
        <v>2087056.04</v>
      </c>
      <c r="K98" s="11">
        <v>163413.16</v>
      </c>
      <c r="L98" s="11">
        <v>296479.16</v>
      </c>
      <c r="M98" s="68">
        <v>1888882.78</v>
      </c>
      <c r="N98" s="11">
        <v>572804.3</v>
      </c>
      <c r="O98" s="11">
        <v>572804.3</v>
      </c>
      <c r="P98" s="11">
        <v>0</v>
      </c>
      <c r="Q98" s="11"/>
      <c r="R98" s="74">
        <v>88.56</v>
      </c>
      <c r="S98" s="74">
        <v>41.66</v>
      </c>
      <c r="T98" s="74">
        <v>3.26</v>
      </c>
      <c r="U98" s="74">
        <v>5.91</v>
      </c>
      <c r="V98" s="74">
        <v>37.71</v>
      </c>
      <c r="W98" s="75">
        <v>11.43</v>
      </c>
    </row>
    <row r="99" spans="1:23" ht="12.75">
      <c r="A99" s="244">
        <v>2</v>
      </c>
      <c r="B99" s="245">
        <v>4</v>
      </c>
      <c r="C99" s="245">
        <v>2</v>
      </c>
      <c r="D99" s="16">
        <v>2</v>
      </c>
      <c r="E99" s="16">
        <v>0</v>
      </c>
      <c r="F99" s="23"/>
      <c r="G99" s="21" t="s">
        <v>367</v>
      </c>
      <c r="H99" s="91">
        <v>5049447.93</v>
      </c>
      <c r="I99" s="11">
        <v>4945662.36</v>
      </c>
      <c r="J99" s="11">
        <v>2263881.44</v>
      </c>
      <c r="K99" s="11">
        <v>137941.84</v>
      </c>
      <c r="L99" s="11">
        <v>169516.27</v>
      </c>
      <c r="M99" s="68">
        <v>2374322.81</v>
      </c>
      <c r="N99" s="11">
        <v>103785.57</v>
      </c>
      <c r="O99" s="11">
        <v>103785.57</v>
      </c>
      <c r="P99" s="11">
        <v>0</v>
      </c>
      <c r="Q99" s="11"/>
      <c r="R99" s="74">
        <v>97.94</v>
      </c>
      <c r="S99" s="74">
        <v>44.83</v>
      </c>
      <c r="T99" s="74">
        <v>2.73</v>
      </c>
      <c r="U99" s="74">
        <v>3.35</v>
      </c>
      <c r="V99" s="74">
        <v>47.02</v>
      </c>
      <c r="W99" s="75">
        <v>2.05</v>
      </c>
    </row>
    <row r="100" spans="1:23" ht="12.75">
      <c r="A100" s="244">
        <v>2</v>
      </c>
      <c r="B100" s="245">
        <v>3</v>
      </c>
      <c r="C100" s="245">
        <v>3</v>
      </c>
      <c r="D100" s="16">
        <v>2</v>
      </c>
      <c r="E100" s="16">
        <v>0</v>
      </c>
      <c r="F100" s="23"/>
      <c r="G100" s="21" t="s">
        <v>368</v>
      </c>
      <c r="H100" s="91">
        <v>10598637.39</v>
      </c>
      <c r="I100" s="11">
        <v>9748558.41</v>
      </c>
      <c r="J100" s="11">
        <v>4114349.21</v>
      </c>
      <c r="K100" s="11">
        <v>528471</v>
      </c>
      <c r="L100" s="11">
        <v>154081.44</v>
      </c>
      <c r="M100" s="68">
        <v>4951656.76</v>
      </c>
      <c r="N100" s="11">
        <v>850078.98</v>
      </c>
      <c r="O100" s="11">
        <v>850078.98</v>
      </c>
      <c r="P100" s="11">
        <v>0</v>
      </c>
      <c r="Q100" s="11"/>
      <c r="R100" s="74">
        <v>91.97</v>
      </c>
      <c r="S100" s="74">
        <v>38.81</v>
      </c>
      <c r="T100" s="74">
        <v>4.98</v>
      </c>
      <c r="U100" s="74">
        <v>1.45</v>
      </c>
      <c r="V100" s="74">
        <v>46.71</v>
      </c>
      <c r="W100" s="75">
        <v>8.02</v>
      </c>
    </row>
    <row r="101" spans="1:23" ht="12.75">
      <c r="A101" s="244">
        <v>2</v>
      </c>
      <c r="B101" s="245">
        <v>6</v>
      </c>
      <c r="C101" s="245">
        <v>6</v>
      </c>
      <c r="D101" s="16">
        <v>2</v>
      </c>
      <c r="E101" s="16">
        <v>0</v>
      </c>
      <c r="F101" s="23"/>
      <c r="G101" s="21" t="s">
        <v>369</v>
      </c>
      <c r="H101" s="91">
        <v>9746178.91</v>
      </c>
      <c r="I101" s="11">
        <v>7050390.94</v>
      </c>
      <c r="J101" s="11">
        <v>2852110.96</v>
      </c>
      <c r="K101" s="11">
        <v>616981.85</v>
      </c>
      <c r="L101" s="11">
        <v>215128.59</v>
      </c>
      <c r="M101" s="68">
        <v>3366169.54</v>
      </c>
      <c r="N101" s="11">
        <v>2695787.97</v>
      </c>
      <c r="O101" s="11">
        <v>2695787.97</v>
      </c>
      <c r="P101" s="11">
        <v>0</v>
      </c>
      <c r="Q101" s="11"/>
      <c r="R101" s="74">
        <v>72.34</v>
      </c>
      <c r="S101" s="74">
        <v>29.26</v>
      </c>
      <c r="T101" s="74">
        <v>6.33</v>
      </c>
      <c r="U101" s="74">
        <v>2.2</v>
      </c>
      <c r="V101" s="74">
        <v>34.53</v>
      </c>
      <c r="W101" s="75">
        <v>27.65</v>
      </c>
    </row>
    <row r="102" spans="1:23" ht="12.75">
      <c r="A102" s="244">
        <v>2</v>
      </c>
      <c r="B102" s="245">
        <v>23</v>
      </c>
      <c r="C102" s="245">
        <v>3</v>
      </c>
      <c r="D102" s="16">
        <v>2</v>
      </c>
      <c r="E102" s="16">
        <v>0</v>
      </c>
      <c r="F102" s="23"/>
      <c r="G102" s="21" t="s">
        <v>370</v>
      </c>
      <c r="H102" s="91">
        <v>3605233.74</v>
      </c>
      <c r="I102" s="11">
        <v>3583759.41</v>
      </c>
      <c r="J102" s="11">
        <v>1987687.62</v>
      </c>
      <c r="K102" s="11">
        <v>84528.25</v>
      </c>
      <c r="L102" s="11">
        <v>59988.77</v>
      </c>
      <c r="M102" s="68">
        <v>1451554.77</v>
      </c>
      <c r="N102" s="11">
        <v>21474.33</v>
      </c>
      <c r="O102" s="11">
        <v>21474.33</v>
      </c>
      <c r="P102" s="11">
        <v>0</v>
      </c>
      <c r="Q102" s="11"/>
      <c r="R102" s="74">
        <v>99.4</v>
      </c>
      <c r="S102" s="74">
        <v>55.13</v>
      </c>
      <c r="T102" s="74">
        <v>2.34</v>
      </c>
      <c r="U102" s="74">
        <v>1.66</v>
      </c>
      <c r="V102" s="74">
        <v>40.26</v>
      </c>
      <c r="W102" s="75">
        <v>0.59</v>
      </c>
    </row>
    <row r="103" spans="1:23" ht="12.75">
      <c r="A103" s="244">
        <v>2</v>
      </c>
      <c r="B103" s="245">
        <v>24</v>
      </c>
      <c r="C103" s="245">
        <v>3</v>
      </c>
      <c r="D103" s="16">
        <v>2</v>
      </c>
      <c r="E103" s="16">
        <v>0</v>
      </c>
      <c r="F103" s="23"/>
      <c r="G103" s="21" t="s">
        <v>371</v>
      </c>
      <c r="H103" s="91">
        <v>9578718.57</v>
      </c>
      <c r="I103" s="11">
        <v>9416527.04</v>
      </c>
      <c r="J103" s="11">
        <v>4458796.23</v>
      </c>
      <c r="K103" s="11">
        <v>467784.9</v>
      </c>
      <c r="L103" s="11">
        <v>427.96</v>
      </c>
      <c r="M103" s="68">
        <v>4489517.95</v>
      </c>
      <c r="N103" s="11">
        <v>162191.53</v>
      </c>
      <c r="O103" s="11">
        <v>135541</v>
      </c>
      <c r="P103" s="11">
        <v>26650.53</v>
      </c>
      <c r="Q103" s="11"/>
      <c r="R103" s="74">
        <v>98.3</v>
      </c>
      <c r="S103" s="74">
        <v>46.54</v>
      </c>
      <c r="T103" s="74">
        <v>4.88</v>
      </c>
      <c r="U103" s="74">
        <v>0</v>
      </c>
      <c r="V103" s="74">
        <v>46.86</v>
      </c>
      <c r="W103" s="75">
        <v>1.69</v>
      </c>
    </row>
    <row r="104" spans="1:23" ht="12.75">
      <c r="A104" s="244">
        <v>2</v>
      </c>
      <c r="B104" s="245">
        <v>7</v>
      </c>
      <c r="C104" s="245">
        <v>2</v>
      </c>
      <c r="D104" s="16">
        <v>2</v>
      </c>
      <c r="E104" s="16">
        <v>0</v>
      </c>
      <c r="F104" s="23"/>
      <c r="G104" s="21" t="s">
        <v>328</v>
      </c>
      <c r="H104" s="91">
        <v>11098816.34</v>
      </c>
      <c r="I104" s="11">
        <v>10656667.41</v>
      </c>
      <c r="J104" s="11">
        <v>5189909.86</v>
      </c>
      <c r="K104" s="11">
        <v>497457.35</v>
      </c>
      <c r="L104" s="11">
        <v>92298.23</v>
      </c>
      <c r="M104" s="68">
        <v>4877001.97</v>
      </c>
      <c r="N104" s="11">
        <v>442148.93</v>
      </c>
      <c r="O104" s="11">
        <v>356558.19</v>
      </c>
      <c r="P104" s="11">
        <v>26090.74</v>
      </c>
      <c r="Q104" s="11"/>
      <c r="R104" s="74">
        <v>96.01</v>
      </c>
      <c r="S104" s="74">
        <v>46.76</v>
      </c>
      <c r="T104" s="74">
        <v>4.48</v>
      </c>
      <c r="U104" s="74">
        <v>0.83</v>
      </c>
      <c r="V104" s="74">
        <v>43.94</v>
      </c>
      <c r="W104" s="75">
        <v>3.98</v>
      </c>
    </row>
    <row r="105" spans="1:23" ht="12.75">
      <c r="A105" s="244">
        <v>2</v>
      </c>
      <c r="B105" s="245">
        <v>8</v>
      </c>
      <c r="C105" s="245">
        <v>7</v>
      </c>
      <c r="D105" s="16">
        <v>2</v>
      </c>
      <c r="E105" s="16">
        <v>0</v>
      </c>
      <c r="F105" s="23"/>
      <c r="G105" s="21" t="s">
        <v>330</v>
      </c>
      <c r="H105" s="91">
        <v>21448027.37</v>
      </c>
      <c r="I105" s="11">
        <v>20083266.34</v>
      </c>
      <c r="J105" s="11">
        <v>8920337.71</v>
      </c>
      <c r="K105" s="11">
        <v>1441850.83</v>
      </c>
      <c r="L105" s="11">
        <v>972832.56</v>
      </c>
      <c r="M105" s="68">
        <v>8748245.24</v>
      </c>
      <c r="N105" s="11">
        <v>1364761.03</v>
      </c>
      <c r="O105" s="11">
        <v>1324394.03</v>
      </c>
      <c r="P105" s="11">
        <v>10367</v>
      </c>
      <c r="Q105" s="11"/>
      <c r="R105" s="74">
        <v>93.63</v>
      </c>
      <c r="S105" s="74">
        <v>41.59</v>
      </c>
      <c r="T105" s="74">
        <v>6.72</v>
      </c>
      <c r="U105" s="74">
        <v>4.53</v>
      </c>
      <c r="V105" s="74">
        <v>40.78</v>
      </c>
      <c r="W105" s="75">
        <v>6.36</v>
      </c>
    </row>
    <row r="106" spans="1:23" ht="12.75">
      <c r="A106" s="244">
        <v>2</v>
      </c>
      <c r="B106" s="245">
        <v>23</v>
      </c>
      <c r="C106" s="245">
        <v>5</v>
      </c>
      <c r="D106" s="16">
        <v>2</v>
      </c>
      <c r="E106" s="16">
        <v>0</v>
      </c>
      <c r="F106" s="23"/>
      <c r="G106" s="21" t="s">
        <v>372</v>
      </c>
      <c r="H106" s="91">
        <v>40166722.85</v>
      </c>
      <c r="I106" s="11">
        <v>32990212.44</v>
      </c>
      <c r="J106" s="11">
        <v>11391379.73</v>
      </c>
      <c r="K106" s="11">
        <v>4008148.95</v>
      </c>
      <c r="L106" s="11">
        <v>60147.78</v>
      </c>
      <c r="M106" s="68">
        <v>17530535.98</v>
      </c>
      <c r="N106" s="11">
        <v>7176510.41</v>
      </c>
      <c r="O106" s="11">
        <v>7005239.91</v>
      </c>
      <c r="P106" s="11">
        <v>43270.5</v>
      </c>
      <c r="Q106" s="11"/>
      <c r="R106" s="74">
        <v>82.13</v>
      </c>
      <c r="S106" s="74">
        <v>28.36</v>
      </c>
      <c r="T106" s="74">
        <v>9.97</v>
      </c>
      <c r="U106" s="74">
        <v>0.14</v>
      </c>
      <c r="V106" s="74">
        <v>43.64</v>
      </c>
      <c r="W106" s="75">
        <v>17.86</v>
      </c>
    </row>
    <row r="107" spans="1:23" ht="12.75">
      <c r="A107" s="244">
        <v>2</v>
      </c>
      <c r="B107" s="245">
        <v>17</v>
      </c>
      <c r="C107" s="245">
        <v>2</v>
      </c>
      <c r="D107" s="16">
        <v>2</v>
      </c>
      <c r="E107" s="16">
        <v>0</v>
      </c>
      <c r="F107" s="23"/>
      <c r="G107" s="21" t="s">
        <v>373</v>
      </c>
      <c r="H107" s="91">
        <v>8464534.95</v>
      </c>
      <c r="I107" s="11">
        <v>5922362.73</v>
      </c>
      <c r="J107" s="11">
        <v>2800386.72</v>
      </c>
      <c r="K107" s="11">
        <v>334498</v>
      </c>
      <c r="L107" s="11">
        <v>67512.04</v>
      </c>
      <c r="M107" s="68">
        <v>2719965.97</v>
      </c>
      <c r="N107" s="11">
        <v>2542172.22</v>
      </c>
      <c r="O107" s="11">
        <v>2542172.22</v>
      </c>
      <c r="P107" s="11">
        <v>0</v>
      </c>
      <c r="Q107" s="11"/>
      <c r="R107" s="74">
        <v>69.96</v>
      </c>
      <c r="S107" s="74">
        <v>33.08</v>
      </c>
      <c r="T107" s="74">
        <v>3.95</v>
      </c>
      <c r="U107" s="74">
        <v>0.79</v>
      </c>
      <c r="V107" s="74">
        <v>32.13</v>
      </c>
      <c r="W107" s="75">
        <v>30.03</v>
      </c>
    </row>
    <row r="108" spans="1:23" ht="12.75">
      <c r="A108" s="244">
        <v>2</v>
      </c>
      <c r="B108" s="245">
        <v>18</v>
      </c>
      <c r="C108" s="245">
        <v>1</v>
      </c>
      <c r="D108" s="16">
        <v>2</v>
      </c>
      <c r="E108" s="16">
        <v>0</v>
      </c>
      <c r="F108" s="23"/>
      <c r="G108" s="21" t="s">
        <v>374</v>
      </c>
      <c r="H108" s="91">
        <v>8560039.25</v>
      </c>
      <c r="I108" s="11">
        <v>8428582.29</v>
      </c>
      <c r="J108" s="11">
        <v>4090316.92</v>
      </c>
      <c r="K108" s="11">
        <v>487320.61</v>
      </c>
      <c r="L108" s="11">
        <v>188988.16</v>
      </c>
      <c r="M108" s="68">
        <v>3661956.6</v>
      </c>
      <c r="N108" s="11">
        <v>131456.96</v>
      </c>
      <c r="O108" s="11">
        <v>131456.96</v>
      </c>
      <c r="P108" s="11">
        <v>0</v>
      </c>
      <c r="Q108" s="11"/>
      <c r="R108" s="74">
        <v>98.46</v>
      </c>
      <c r="S108" s="74">
        <v>47.78</v>
      </c>
      <c r="T108" s="74">
        <v>5.69</v>
      </c>
      <c r="U108" s="74">
        <v>2.2</v>
      </c>
      <c r="V108" s="74">
        <v>42.77</v>
      </c>
      <c r="W108" s="75">
        <v>1.53</v>
      </c>
    </row>
    <row r="109" spans="1:23" ht="12.75">
      <c r="A109" s="244">
        <v>2</v>
      </c>
      <c r="B109" s="245">
        <v>3</v>
      </c>
      <c r="C109" s="245">
        <v>4</v>
      </c>
      <c r="D109" s="16">
        <v>2</v>
      </c>
      <c r="E109" s="16">
        <v>0</v>
      </c>
      <c r="F109" s="23"/>
      <c r="G109" s="21" t="s">
        <v>375</v>
      </c>
      <c r="H109" s="91">
        <v>5928866.69</v>
      </c>
      <c r="I109" s="11">
        <v>5873234.34</v>
      </c>
      <c r="J109" s="11">
        <v>2907327.11</v>
      </c>
      <c r="K109" s="11">
        <v>238869.03</v>
      </c>
      <c r="L109" s="11">
        <v>128592.09</v>
      </c>
      <c r="M109" s="68">
        <v>2598446.11</v>
      </c>
      <c r="N109" s="11">
        <v>55632.35</v>
      </c>
      <c r="O109" s="11">
        <v>55632.35</v>
      </c>
      <c r="P109" s="11">
        <v>0</v>
      </c>
      <c r="Q109" s="11"/>
      <c r="R109" s="74">
        <v>99.06</v>
      </c>
      <c r="S109" s="74">
        <v>49.03</v>
      </c>
      <c r="T109" s="74">
        <v>4.02</v>
      </c>
      <c r="U109" s="74">
        <v>2.16</v>
      </c>
      <c r="V109" s="74">
        <v>43.82</v>
      </c>
      <c r="W109" s="75">
        <v>0.93</v>
      </c>
    </row>
    <row r="110" spans="1:23" ht="12.75">
      <c r="A110" s="244">
        <v>2</v>
      </c>
      <c r="B110" s="245">
        <v>13</v>
      </c>
      <c r="C110" s="245">
        <v>2</v>
      </c>
      <c r="D110" s="16">
        <v>2</v>
      </c>
      <c r="E110" s="16">
        <v>0</v>
      </c>
      <c r="F110" s="23"/>
      <c r="G110" s="21" t="s">
        <v>376</v>
      </c>
      <c r="H110" s="91">
        <v>16470890.88</v>
      </c>
      <c r="I110" s="11">
        <v>11417104.82</v>
      </c>
      <c r="J110" s="11">
        <v>5116118.03</v>
      </c>
      <c r="K110" s="11">
        <v>571725</v>
      </c>
      <c r="L110" s="11">
        <v>656577.5</v>
      </c>
      <c r="M110" s="68">
        <v>5072684.29</v>
      </c>
      <c r="N110" s="11">
        <v>5053786.06</v>
      </c>
      <c r="O110" s="11">
        <v>5053786.06</v>
      </c>
      <c r="P110" s="11">
        <v>0</v>
      </c>
      <c r="Q110" s="11"/>
      <c r="R110" s="74">
        <v>69.31</v>
      </c>
      <c r="S110" s="74">
        <v>31.06</v>
      </c>
      <c r="T110" s="74">
        <v>3.47</v>
      </c>
      <c r="U110" s="74">
        <v>3.98</v>
      </c>
      <c r="V110" s="74">
        <v>30.79</v>
      </c>
      <c r="W110" s="75">
        <v>30.68</v>
      </c>
    </row>
    <row r="111" spans="1:23" ht="12.75">
      <c r="A111" s="244">
        <v>2</v>
      </c>
      <c r="B111" s="245">
        <v>9</v>
      </c>
      <c r="C111" s="245">
        <v>3</v>
      </c>
      <c r="D111" s="16">
        <v>2</v>
      </c>
      <c r="E111" s="16">
        <v>0</v>
      </c>
      <c r="F111" s="23"/>
      <c r="G111" s="21" t="s">
        <v>377</v>
      </c>
      <c r="H111" s="91">
        <v>4477180.82</v>
      </c>
      <c r="I111" s="11">
        <v>4477180.82</v>
      </c>
      <c r="J111" s="11">
        <v>2142716.46</v>
      </c>
      <c r="K111" s="11">
        <v>130348.21</v>
      </c>
      <c r="L111" s="11">
        <v>46064.22</v>
      </c>
      <c r="M111" s="68">
        <v>2158051.93</v>
      </c>
      <c r="N111" s="11">
        <v>0</v>
      </c>
      <c r="O111" s="11">
        <v>0</v>
      </c>
      <c r="P111" s="11">
        <v>0</v>
      </c>
      <c r="Q111" s="11"/>
      <c r="R111" s="74">
        <v>100</v>
      </c>
      <c r="S111" s="74">
        <v>47.85</v>
      </c>
      <c r="T111" s="74">
        <v>2.91</v>
      </c>
      <c r="U111" s="74">
        <v>1.02</v>
      </c>
      <c r="V111" s="74">
        <v>48.2</v>
      </c>
      <c r="W111" s="75">
        <v>0</v>
      </c>
    </row>
    <row r="112" spans="1:23" ht="12.75">
      <c r="A112" s="244">
        <v>2</v>
      </c>
      <c r="B112" s="245">
        <v>9</v>
      </c>
      <c r="C112" s="245">
        <v>4</v>
      </c>
      <c r="D112" s="16">
        <v>2</v>
      </c>
      <c r="E112" s="16">
        <v>0</v>
      </c>
      <c r="F112" s="23"/>
      <c r="G112" s="21" t="s">
        <v>378</v>
      </c>
      <c r="H112" s="91">
        <v>9151467.69</v>
      </c>
      <c r="I112" s="11">
        <v>8000576.3</v>
      </c>
      <c r="J112" s="11">
        <v>3408310.37</v>
      </c>
      <c r="K112" s="11">
        <v>756389.35</v>
      </c>
      <c r="L112" s="11">
        <v>141097.23</v>
      </c>
      <c r="M112" s="68">
        <v>3694779.35</v>
      </c>
      <c r="N112" s="11">
        <v>1150891.39</v>
      </c>
      <c r="O112" s="11">
        <v>1150891.39</v>
      </c>
      <c r="P112" s="11">
        <v>0</v>
      </c>
      <c r="Q112" s="11"/>
      <c r="R112" s="74">
        <v>87.42</v>
      </c>
      <c r="S112" s="74">
        <v>37.24</v>
      </c>
      <c r="T112" s="74">
        <v>8.26</v>
      </c>
      <c r="U112" s="74">
        <v>1.54</v>
      </c>
      <c r="V112" s="74">
        <v>40.37</v>
      </c>
      <c r="W112" s="75">
        <v>12.57</v>
      </c>
    </row>
    <row r="113" spans="1:23" ht="12.75">
      <c r="A113" s="244">
        <v>2</v>
      </c>
      <c r="B113" s="245">
        <v>9</v>
      </c>
      <c r="C113" s="245">
        <v>5</v>
      </c>
      <c r="D113" s="16">
        <v>2</v>
      </c>
      <c r="E113" s="16">
        <v>0</v>
      </c>
      <c r="F113" s="23"/>
      <c r="G113" s="21" t="s">
        <v>379</v>
      </c>
      <c r="H113" s="91">
        <v>8822995.4</v>
      </c>
      <c r="I113" s="11">
        <v>8479800.15</v>
      </c>
      <c r="J113" s="11">
        <v>3208640.22</v>
      </c>
      <c r="K113" s="11">
        <v>886273</v>
      </c>
      <c r="L113" s="11">
        <v>182915.8</v>
      </c>
      <c r="M113" s="68">
        <v>4201971.13</v>
      </c>
      <c r="N113" s="11">
        <v>343195.25</v>
      </c>
      <c r="O113" s="11">
        <v>245767.22</v>
      </c>
      <c r="P113" s="11">
        <v>0</v>
      </c>
      <c r="Q113" s="11"/>
      <c r="R113" s="74">
        <v>96.11</v>
      </c>
      <c r="S113" s="74">
        <v>36.36</v>
      </c>
      <c r="T113" s="74">
        <v>10.04</v>
      </c>
      <c r="U113" s="74">
        <v>2.07</v>
      </c>
      <c r="V113" s="74">
        <v>47.62</v>
      </c>
      <c r="W113" s="75">
        <v>3.88</v>
      </c>
    </row>
    <row r="114" spans="1:23" ht="12.75">
      <c r="A114" s="244">
        <v>2</v>
      </c>
      <c r="B114" s="245">
        <v>8</v>
      </c>
      <c r="C114" s="245">
        <v>9</v>
      </c>
      <c r="D114" s="16">
        <v>2</v>
      </c>
      <c r="E114" s="16">
        <v>0</v>
      </c>
      <c r="F114" s="23"/>
      <c r="G114" s="21" t="s">
        <v>380</v>
      </c>
      <c r="H114" s="91">
        <v>2413771.25</v>
      </c>
      <c r="I114" s="11">
        <v>2388336.42</v>
      </c>
      <c r="J114" s="11">
        <v>1355794.85</v>
      </c>
      <c r="K114" s="11">
        <v>62000</v>
      </c>
      <c r="L114" s="11">
        <v>99082.95</v>
      </c>
      <c r="M114" s="68">
        <v>871458.62</v>
      </c>
      <c r="N114" s="11">
        <v>25434.83</v>
      </c>
      <c r="O114" s="11">
        <v>25434.83</v>
      </c>
      <c r="P114" s="11">
        <v>0</v>
      </c>
      <c r="Q114" s="11"/>
      <c r="R114" s="74">
        <v>98.94</v>
      </c>
      <c r="S114" s="74">
        <v>56.16</v>
      </c>
      <c r="T114" s="74">
        <v>2.56</v>
      </c>
      <c r="U114" s="74">
        <v>4.1</v>
      </c>
      <c r="V114" s="74">
        <v>36.1</v>
      </c>
      <c r="W114" s="75">
        <v>1.05</v>
      </c>
    </row>
    <row r="115" spans="1:23" ht="12.75">
      <c r="A115" s="244">
        <v>2</v>
      </c>
      <c r="B115" s="245">
        <v>10</v>
      </c>
      <c r="C115" s="245">
        <v>4</v>
      </c>
      <c r="D115" s="16">
        <v>2</v>
      </c>
      <c r="E115" s="16">
        <v>0</v>
      </c>
      <c r="F115" s="23"/>
      <c r="G115" s="21" t="s">
        <v>333</v>
      </c>
      <c r="H115" s="91">
        <v>8009347.04</v>
      </c>
      <c r="I115" s="11">
        <v>7593207.06</v>
      </c>
      <c r="J115" s="11">
        <v>3860430.05</v>
      </c>
      <c r="K115" s="11">
        <v>331028.32</v>
      </c>
      <c r="L115" s="11">
        <v>87849.66</v>
      </c>
      <c r="M115" s="68">
        <v>3313899.03</v>
      </c>
      <c r="N115" s="11">
        <v>416139.98</v>
      </c>
      <c r="O115" s="11">
        <v>416139.98</v>
      </c>
      <c r="P115" s="11">
        <v>0</v>
      </c>
      <c r="Q115" s="11"/>
      <c r="R115" s="74">
        <v>94.8</v>
      </c>
      <c r="S115" s="74">
        <v>48.19</v>
      </c>
      <c r="T115" s="74">
        <v>4.13</v>
      </c>
      <c r="U115" s="74">
        <v>1.09</v>
      </c>
      <c r="V115" s="74">
        <v>41.37</v>
      </c>
      <c r="W115" s="75">
        <v>5.19</v>
      </c>
    </row>
    <row r="116" spans="1:23" ht="12.75">
      <c r="A116" s="244">
        <v>2</v>
      </c>
      <c r="B116" s="245">
        <v>11</v>
      </c>
      <c r="C116" s="245">
        <v>2</v>
      </c>
      <c r="D116" s="16">
        <v>2</v>
      </c>
      <c r="E116" s="16">
        <v>0</v>
      </c>
      <c r="F116" s="23"/>
      <c r="G116" s="21" t="s">
        <v>334</v>
      </c>
      <c r="H116" s="91">
        <v>20413243.08</v>
      </c>
      <c r="I116" s="11">
        <v>18939362.86</v>
      </c>
      <c r="J116" s="11">
        <v>7966254.44</v>
      </c>
      <c r="K116" s="11">
        <v>3532847.59</v>
      </c>
      <c r="L116" s="11">
        <v>215702.18</v>
      </c>
      <c r="M116" s="68">
        <v>7224558.65</v>
      </c>
      <c r="N116" s="11">
        <v>1473880.22</v>
      </c>
      <c r="O116" s="11">
        <v>816090.58</v>
      </c>
      <c r="P116" s="11">
        <v>0</v>
      </c>
      <c r="Q116" s="11"/>
      <c r="R116" s="74">
        <v>92.77</v>
      </c>
      <c r="S116" s="74">
        <v>39.02</v>
      </c>
      <c r="T116" s="74">
        <v>17.3</v>
      </c>
      <c r="U116" s="74">
        <v>1.05</v>
      </c>
      <c r="V116" s="74">
        <v>35.39</v>
      </c>
      <c r="W116" s="75">
        <v>7.22</v>
      </c>
    </row>
    <row r="117" spans="1:23" ht="12.75">
      <c r="A117" s="244">
        <v>2</v>
      </c>
      <c r="B117" s="245">
        <v>2</v>
      </c>
      <c r="C117" s="245">
        <v>6</v>
      </c>
      <c r="D117" s="16">
        <v>2</v>
      </c>
      <c r="E117" s="16">
        <v>0</v>
      </c>
      <c r="F117" s="23"/>
      <c r="G117" s="21" t="s">
        <v>381</v>
      </c>
      <c r="H117" s="91">
        <v>8888449.03</v>
      </c>
      <c r="I117" s="11">
        <v>8662300.52</v>
      </c>
      <c r="J117" s="11">
        <v>4342431.57</v>
      </c>
      <c r="K117" s="11">
        <v>698637.35</v>
      </c>
      <c r="L117" s="11">
        <v>96324.43</v>
      </c>
      <c r="M117" s="68">
        <v>3524907.17</v>
      </c>
      <c r="N117" s="11">
        <v>226148.51</v>
      </c>
      <c r="O117" s="11">
        <v>171148.51</v>
      </c>
      <c r="P117" s="11">
        <v>0</v>
      </c>
      <c r="Q117" s="11"/>
      <c r="R117" s="74">
        <v>97.45</v>
      </c>
      <c r="S117" s="74">
        <v>48.85</v>
      </c>
      <c r="T117" s="74">
        <v>7.86</v>
      </c>
      <c r="U117" s="74">
        <v>1.08</v>
      </c>
      <c r="V117" s="74">
        <v>39.65</v>
      </c>
      <c r="W117" s="75">
        <v>2.54</v>
      </c>
    </row>
    <row r="118" spans="1:23" ht="12.75">
      <c r="A118" s="244">
        <v>2</v>
      </c>
      <c r="B118" s="245">
        <v>18</v>
      </c>
      <c r="C118" s="245">
        <v>2</v>
      </c>
      <c r="D118" s="16">
        <v>2</v>
      </c>
      <c r="E118" s="16">
        <v>0</v>
      </c>
      <c r="F118" s="23"/>
      <c r="G118" s="21" t="s">
        <v>382</v>
      </c>
      <c r="H118" s="91">
        <v>5985260.49</v>
      </c>
      <c r="I118" s="11">
        <v>5924519.11</v>
      </c>
      <c r="J118" s="11">
        <v>2957134.7</v>
      </c>
      <c r="K118" s="11">
        <v>371686.33</v>
      </c>
      <c r="L118" s="11">
        <v>142551.77</v>
      </c>
      <c r="M118" s="68">
        <v>2453146.31</v>
      </c>
      <c r="N118" s="11">
        <v>60741.38</v>
      </c>
      <c r="O118" s="11">
        <v>55741.38</v>
      </c>
      <c r="P118" s="11">
        <v>0</v>
      </c>
      <c r="Q118" s="11"/>
      <c r="R118" s="74">
        <v>98.98</v>
      </c>
      <c r="S118" s="74">
        <v>49.4</v>
      </c>
      <c r="T118" s="74">
        <v>6.21</v>
      </c>
      <c r="U118" s="74">
        <v>2.38</v>
      </c>
      <c r="V118" s="74">
        <v>40.98</v>
      </c>
      <c r="W118" s="75">
        <v>1.01</v>
      </c>
    </row>
    <row r="119" spans="1:23" ht="12.75">
      <c r="A119" s="244">
        <v>2</v>
      </c>
      <c r="B119" s="245">
        <v>19</v>
      </c>
      <c r="C119" s="245">
        <v>5</v>
      </c>
      <c r="D119" s="16">
        <v>2</v>
      </c>
      <c r="E119" s="16">
        <v>0</v>
      </c>
      <c r="F119" s="23"/>
      <c r="G119" s="21" t="s">
        <v>383</v>
      </c>
      <c r="H119" s="91">
        <v>8974258.45</v>
      </c>
      <c r="I119" s="11">
        <v>7289734.91</v>
      </c>
      <c r="J119" s="11">
        <v>3475343.54</v>
      </c>
      <c r="K119" s="11">
        <v>672558.77</v>
      </c>
      <c r="L119" s="11">
        <v>203691.07</v>
      </c>
      <c r="M119" s="68">
        <v>2938141.53</v>
      </c>
      <c r="N119" s="11">
        <v>1684523.54</v>
      </c>
      <c r="O119" s="11">
        <v>181523.54</v>
      </c>
      <c r="P119" s="11">
        <v>0</v>
      </c>
      <c r="Q119" s="11"/>
      <c r="R119" s="74">
        <v>81.22</v>
      </c>
      <c r="S119" s="74">
        <v>38.72</v>
      </c>
      <c r="T119" s="74">
        <v>7.49</v>
      </c>
      <c r="U119" s="74">
        <v>2.26</v>
      </c>
      <c r="V119" s="74">
        <v>32.73</v>
      </c>
      <c r="W119" s="75">
        <v>18.77</v>
      </c>
    </row>
    <row r="120" spans="1:23" ht="12.75">
      <c r="A120" s="244">
        <v>2</v>
      </c>
      <c r="B120" s="245">
        <v>7</v>
      </c>
      <c r="C120" s="245">
        <v>4</v>
      </c>
      <c r="D120" s="16">
        <v>2</v>
      </c>
      <c r="E120" s="16">
        <v>0</v>
      </c>
      <c r="F120" s="23"/>
      <c r="G120" s="21" t="s">
        <v>384</v>
      </c>
      <c r="H120" s="91">
        <v>5788721.82</v>
      </c>
      <c r="I120" s="11">
        <v>5742439.42</v>
      </c>
      <c r="J120" s="11">
        <v>2841704.1</v>
      </c>
      <c r="K120" s="11">
        <v>59048.32</v>
      </c>
      <c r="L120" s="11">
        <v>205068.77</v>
      </c>
      <c r="M120" s="68">
        <v>2636618.23</v>
      </c>
      <c r="N120" s="11">
        <v>46282.4</v>
      </c>
      <c r="O120" s="11">
        <v>11282.4</v>
      </c>
      <c r="P120" s="11">
        <v>0</v>
      </c>
      <c r="Q120" s="11"/>
      <c r="R120" s="74">
        <v>99.2</v>
      </c>
      <c r="S120" s="74">
        <v>49.09</v>
      </c>
      <c r="T120" s="74">
        <v>1.02</v>
      </c>
      <c r="U120" s="74">
        <v>3.54</v>
      </c>
      <c r="V120" s="74">
        <v>45.54</v>
      </c>
      <c r="W120" s="75">
        <v>0.79</v>
      </c>
    </row>
    <row r="121" spans="1:23" ht="12.75">
      <c r="A121" s="244">
        <v>2</v>
      </c>
      <c r="B121" s="245">
        <v>5</v>
      </c>
      <c r="C121" s="245">
        <v>3</v>
      </c>
      <c r="D121" s="16">
        <v>2</v>
      </c>
      <c r="E121" s="16">
        <v>0</v>
      </c>
      <c r="F121" s="23"/>
      <c r="G121" s="21" t="s">
        <v>385</v>
      </c>
      <c r="H121" s="91">
        <v>6280156.8</v>
      </c>
      <c r="I121" s="11">
        <v>5998036.93</v>
      </c>
      <c r="J121" s="11">
        <v>2650234.73</v>
      </c>
      <c r="K121" s="11">
        <v>163975.24</v>
      </c>
      <c r="L121" s="11">
        <v>235909.4</v>
      </c>
      <c r="M121" s="68">
        <v>2947917.56</v>
      </c>
      <c r="N121" s="11">
        <v>282119.87</v>
      </c>
      <c r="O121" s="11">
        <v>159565.2</v>
      </c>
      <c r="P121" s="11">
        <v>11054.67</v>
      </c>
      <c r="Q121" s="11"/>
      <c r="R121" s="74">
        <v>95.5</v>
      </c>
      <c r="S121" s="74">
        <v>42.2</v>
      </c>
      <c r="T121" s="74">
        <v>2.61</v>
      </c>
      <c r="U121" s="74">
        <v>3.75</v>
      </c>
      <c r="V121" s="74">
        <v>46.94</v>
      </c>
      <c r="W121" s="75">
        <v>4.49</v>
      </c>
    </row>
    <row r="122" spans="1:23" ht="12.75">
      <c r="A122" s="244">
        <v>2</v>
      </c>
      <c r="B122" s="245">
        <v>23</v>
      </c>
      <c r="C122" s="245">
        <v>6</v>
      </c>
      <c r="D122" s="16">
        <v>2</v>
      </c>
      <c r="E122" s="16">
        <v>0</v>
      </c>
      <c r="F122" s="23"/>
      <c r="G122" s="21" t="s">
        <v>386</v>
      </c>
      <c r="H122" s="91">
        <v>5885734.05</v>
      </c>
      <c r="I122" s="11">
        <v>5321747.75</v>
      </c>
      <c r="J122" s="11">
        <v>2667808.21</v>
      </c>
      <c r="K122" s="11">
        <v>529442.02</v>
      </c>
      <c r="L122" s="11">
        <v>27438.31</v>
      </c>
      <c r="M122" s="68">
        <v>2097059.21</v>
      </c>
      <c r="N122" s="11">
        <v>563986.3</v>
      </c>
      <c r="O122" s="11">
        <v>417501.45</v>
      </c>
      <c r="P122" s="11">
        <v>0</v>
      </c>
      <c r="Q122" s="11"/>
      <c r="R122" s="74">
        <v>90.41</v>
      </c>
      <c r="S122" s="74">
        <v>45.32</v>
      </c>
      <c r="T122" s="74">
        <v>8.99</v>
      </c>
      <c r="U122" s="74">
        <v>0.46</v>
      </c>
      <c r="V122" s="74">
        <v>35.62</v>
      </c>
      <c r="W122" s="75">
        <v>9.58</v>
      </c>
    </row>
    <row r="123" spans="1:23" ht="12.75">
      <c r="A123" s="244">
        <v>2</v>
      </c>
      <c r="B123" s="245">
        <v>18</v>
      </c>
      <c r="C123" s="245">
        <v>3</v>
      </c>
      <c r="D123" s="16">
        <v>2</v>
      </c>
      <c r="E123" s="16">
        <v>0</v>
      </c>
      <c r="F123" s="23"/>
      <c r="G123" s="21" t="s">
        <v>387</v>
      </c>
      <c r="H123" s="91">
        <v>24361925.11</v>
      </c>
      <c r="I123" s="11">
        <v>19206385.08</v>
      </c>
      <c r="J123" s="11">
        <v>7038872.96</v>
      </c>
      <c r="K123" s="11">
        <v>2954872.3</v>
      </c>
      <c r="L123" s="11">
        <v>294038.61</v>
      </c>
      <c r="M123" s="68">
        <v>8918601.21</v>
      </c>
      <c r="N123" s="11">
        <v>5155540.03</v>
      </c>
      <c r="O123" s="11">
        <v>4254114.87</v>
      </c>
      <c r="P123" s="11">
        <v>601425.16</v>
      </c>
      <c r="Q123" s="11"/>
      <c r="R123" s="74">
        <v>78.83</v>
      </c>
      <c r="S123" s="74">
        <v>28.89</v>
      </c>
      <c r="T123" s="74">
        <v>12.12</v>
      </c>
      <c r="U123" s="74">
        <v>1.2</v>
      </c>
      <c r="V123" s="74">
        <v>36.6</v>
      </c>
      <c r="W123" s="75">
        <v>21.16</v>
      </c>
    </row>
    <row r="124" spans="1:23" ht="12.75">
      <c r="A124" s="244">
        <v>2</v>
      </c>
      <c r="B124" s="245">
        <v>9</v>
      </c>
      <c r="C124" s="245">
        <v>6</v>
      </c>
      <c r="D124" s="16">
        <v>2</v>
      </c>
      <c r="E124" s="16">
        <v>0</v>
      </c>
      <c r="F124" s="23"/>
      <c r="G124" s="21" t="s">
        <v>388</v>
      </c>
      <c r="H124" s="91">
        <v>7680143.45</v>
      </c>
      <c r="I124" s="11">
        <v>7368424.12</v>
      </c>
      <c r="J124" s="11">
        <v>3048267.78</v>
      </c>
      <c r="K124" s="11">
        <v>982276.22</v>
      </c>
      <c r="L124" s="11">
        <v>179219.12</v>
      </c>
      <c r="M124" s="68">
        <v>3158661</v>
      </c>
      <c r="N124" s="11">
        <v>311719.33</v>
      </c>
      <c r="O124" s="11">
        <v>195978.26</v>
      </c>
      <c r="P124" s="11">
        <v>0</v>
      </c>
      <c r="Q124" s="11"/>
      <c r="R124" s="74">
        <v>95.94</v>
      </c>
      <c r="S124" s="74">
        <v>39.69</v>
      </c>
      <c r="T124" s="74">
        <v>12.78</v>
      </c>
      <c r="U124" s="74">
        <v>2.33</v>
      </c>
      <c r="V124" s="74">
        <v>41.12</v>
      </c>
      <c r="W124" s="75">
        <v>4.05</v>
      </c>
    </row>
    <row r="125" spans="1:23" ht="12.75">
      <c r="A125" s="244">
        <v>2</v>
      </c>
      <c r="B125" s="245">
        <v>5</v>
      </c>
      <c r="C125" s="245">
        <v>4</v>
      </c>
      <c r="D125" s="16">
        <v>2</v>
      </c>
      <c r="E125" s="16">
        <v>0</v>
      </c>
      <c r="F125" s="23"/>
      <c r="G125" s="21" t="s">
        <v>389</v>
      </c>
      <c r="H125" s="91">
        <v>5059470.03</v>
      </c>
      <c r="I125" s="11">
        <v>4871449.08</v>
      </c>
      <c r="J125" s="11">
        <v>2414141.02</v>
      </c>
      <c r="K125" s="11">
        <v>218369.05</v>
      </c>
      <c r="L125" s="11">
        <v>223271.08</v>
      </c>
      <c r="M125" s="68">
        <v>2015667.93</v>
      </c>
      <c r="N125" s="11">
        <v>188020.95</v>
      </c>
      <c r="O125" s="11">
        <v>90520.95</v>
      </c>
      <c r="P125" s="11">
        <v>0</v>
      </c>
      <c r="Q125" s="11"/>
      <c r="R125" s="74">
        <v>96.28</v>
      </c>
      <c r="S125" s="74">
        <v>47.71</v>
      </c>
      <c r="T125" s="74">
        <v>4.31</v>
      </c>
      <c r="U125" s="74">
        <v>4.41</v>
      </c>
      <c r="V125" s="74">
        <v>39.83</v>
      </c>
      <c r="W125" s="75">
        <v>3.71</v>
      </c>
    </row>
    <row r="126" spans="1:23" ht="12.75">
      <c r="A126" s="244">
        <v>2</v>
      </c>
      <c r="B126" s="245">
        <v>6</v>
      </c>
      <c r="C126" s="245">
        <v>7</v>
      </c>
      <c r="D126" s="16">
        <v>2</v>
      </c>
      <c r="E126" s="16">
        <v>0</v>
      </c>
      <c r="F126" s="23"/>
      <c r="G126" s="21" t="s">
        <v>390</v>
      </c>
      <c r="H126" s="91">
        <v>14405106.02</v>
      </c>
      <c r="I126" s="11">
        <v>13405837.31</v>
      </c>
      <c r="J126" s="11">
        <v>5835250.83</v>
      </c>
      <c r="K126" s="11">
        <v>283100</v>
      </c>
      <c r="L126" s="11">
        <v>357352.35</v>
      </c>
      <c r="M126" s="68">
        <v>6930134.13</v>
      </c>
      <c r="N126" s="11">
        <v>999268.71</v>
      </c>
      <c r="O126" s="11">
        <v>999268.71</v>
      </c>
      <c r="P126" s="11">
        <v>0</v>
      </c>
      <c r="Q126" s="11"/>
      <c r="R126" s="74">
        <v>93.06</v>
      </c>
      <c r="S126" s="74">
        <v>40.5</v>
      </c>
      <c r="T126" s="74">
        <v>1.96</v>
      </c>
      <c r="U126" s="74">
        <v>2.48</v>
      </c>
      <c r="V126" s="74">
        <v>48.1</v>
      </c>
      <c r="W126" s="75">
        <v>6.93</v>
      </c>
    </row>
    <row r="127" spans="1:23" ht="12.75">
      <c r="A127" s="244">
        <v>2</v>
      </c>
      <c r="B127" s="245">
        <v>4</v>
      </c>
      <c r="C127" s="245">
        <v>3</v>
      </c>
      <c r="D127" s="16">
        <v>2</v>
      </c>
      <c r="E127" s="16">
        <v>0</v>
      </c>
      <c r="F127" s="23"/>
      <c r="G127" s="21" t="s">
        <v>391</v>
      </c>
      <c r="H127" s="91">
        <v>7256436.01</v>
      </c>
      <c r="I127" s="11">
        <v>6894474.37</v>
      </c>
      <c r="J127" s="11">
        <v>3322722.45</v>
      </c>
      <c r="K127" s="11">
        <v>291965.12</v>
      </c>
      <c r="L127" s="11">
        <v>126804.34</v>
      </c>
      <c r="M127" s="68">
        <v>3152982.46</v>
      </c>
      <c r="N127" s="11">
        <v>361961.64</v>
      </c>
      <c r="O127" s="11">
        <v>361961.64</v>
      </c>
      <c r="P127" s="11">
        <v>0</v>
      </c>
      <c r="Q127" s="11"/>
      <c r="R127" s="74">
        <v>95.01</v>
      </c>
      <c r="S127" s="74">
        <v>45.79</v>
      </c>
      <c r="T127" s="74">
        <v>4.02</v>
      </c>
      <c r="U127" s="74">
        <v>1.74</v>
      </c>
      <c r="V127" s="74">
        <v>43.45</v>
      </c>
      <c r="W127" s="75">
        <v>4.98</v>
      </c>
    </row>
    <row r="128" spans="1:23" ht="12.75">
      <c r="A128" s="244">
        <v>2</v>
      </c>
      <c r="B128" s="245">
        <v>8</v>
      </c>
      <c r="C128" s="245">
        <v>11</v>
      </c>
      <c r="D128" s="16">
        <v>2</v>
      </c>
      <c r="E128" s="16">
        <v>0</v>
      </c>
      <c r="F128" s="23"/>
      <c r="G128" s="21" t="s">
        <v>335</v>
      </c>
      <c r="H128" s="91">
        <v>15692706.14</v>
      </c>
      <c r="I128" s="11">
        <v>15026154.17</v>
      </c>
      <c r="J128" s="11">
        <v>7914089.73</v>
      </c>
      <c r="K128" s="11">
        <v>542806.85</v>
      </c>
      <c r="L128" s="11">
        <v>608116.85</v>
      </c>
      <c r="M128" s="68">
        <v>5961140.74</v>
      </c>
      <c r="N128" s="11">
        <v>666551.97</v>
      </c>
      <c r="O128" s="11">
        <v>644751.97</v>
      </c>
      <c r="P128" s="11">
        <v>12300</v>
      </c>
      <c r="Q128" s="11"/>
      <c r="R128" s="74">
        <v>95.75</v>
      </c>
      <c r="S128" s="74">
        <v>50.43</v>
      </c>
      <c r="T128" s="74">
        <v>3.45</v>
      </c>
      <c r="U128" s="74">
        <v>3.87</v>
      </c>
      <c r="V128" s="74">
        <v>37.98</v>
      </c>
      <c r="W128" s="75">
        <v>4.24</v>
      </c>
    </row>
    <row r="129" spans="1:23" ht="12.75">
      <c r="A129" s="244">
        <v>2</v>
      </c>
      <c r="B129" s="245">
        <v>14</v>
      </c>
      <c r="C129" s="245">
        <v>6</v>
      </c>
      <c r="D129" s="16">
        <v>2</v>
      </c>
      <c r="E129" s="16">
        <v>0</v>
      </c>
      <c r="F129" s="23"/>
      <c r="G129" s="21" t="s">
        <v>336</v>
      </c>
      <c r="H129" s="91">
        <v>16519297.43</v>
      </c>
      <c r="I129" s="11">
        <v>13692393.91</v>
      </c>
      <c r="J129" s="11">
        <v>6114277.17</v>
      </c>
      <c r="K129" s="11">
        <v>1422349.98</v>
      </c>
      <c r="L129" s="11">
        <v>400639.81</v>
      </c>
      <c r="M129" s="68">
        <v>5755126.95</v>
      </c>
      <c r="N129" s="11">
        <v>2826903.52</v>
      </c>
      <c r="O129" s="11">
        <v>2261199.62</v>
      </c>
      <c r="P129" s="11">
        <v>0</v>
      </c>
      <c r="Q129" s="11"/>
      <c r="R129" s="74">
        <v>82.88</v>
      </c>
      <c r="S129" s="74">
        <v>37.01</v>
      </c>
      <c r="T129" s="74">
        <v>8.61</v>
      </c>
      <c r="U129" s="74">
        <v>2.42</v>
      </c>
      <c r="V129" s="74">
        <v>34.83</v>
      </c>
      <c r="W129" s="75">
        <v>17.11</v>
      </c>
    </row>
    <row r="130" spans="1:23" ht="12.75">
      <c r="A130" s="244">
        <v>2</v>
      </c>
      <c r="B130" s="245">
        <v>15</v>
      </c>
      <c r="C130" s="245">
        <v>4</v>
      </c>
      <c r="D130" s="16">
        <v>2</v>
      </c>
      <c r="E130" s="16">
        <v>0</v>
      </c>
      <c r="F130" s="23"/>
      <c r="G130" s="21" t="s">
        <v>337</v>
      </c>
      <c r="H130" s="91">
        <v>23081646.31</v>
      </c>
      <c r="I130" s="11">
        <v>19168691.64</v>
      </c>
      <c r="J130" s="11">
        <v>7937670.51</v>
      </c>
      <c r="K130" s="11">
        <v>1940846.36</v>
      </c>
      <c r="L130" s="11">
        <v>478398.63</v>
      </c>
      <c r="M130" s="68">
        <v>8811776.14</v>
      </c>
      <c r="N130" s="11">
        <v>3912954.67</v>
      </c>
      <c r="O130" s="11">
        <v>3912954.67</v>
      </c>
      <c r="P130" s="11">
        <v>0</v>
      </c>
      <c r="Q130" s="11"/>
      <c r="R130" s="74">
        <v>83.04</v>
      </c>
      <c r="S130" s="74">
        <v>34.38</v>
      </c>
      <c r="T130" s="74">
        <v>8.4</v>
      </c>
      <c r="U130" s="74">
        <v>2.07</v>
      </c>
      <c r="V130" s="74">
        <v>38.17</v>
      </c>
      <c r="W130" s="75">
        <v>16.95</v>
      </c>
    </row>
    <row r="131" spans="1:23" ht="12.75">
      <c r="A131" s="244">
        <v>2</v>
      </c>
      <c r="B131" s="245">
        <v>1</v>
      </c>
      <c r="C131" s="245">
        <v>5</v>
      </c>
      <c r="D131" s="16">
        <v>2</v>
      </c>
      <c r="E131" s="16">
        <v>0</v>
      </c>
      <c r="F131" s="23"/>
      <c r="G131" s="21" t="s">
        <v>392</v>
      </c>
      <c r="H131" s="91">
        <v>9839353.32</v>
      </c>
      <c r="I131" s="11">
        <v>9430932.4</v>
      </c>
      <c r="J131" s="11">
        <v>4590348.43</v>
      </c>
      <c r="K131" s="11">
        <v>652927.68</v>
      </c>
      <c r="L131" s="11">
        <v>119214.75</v>
      </c>
      <c r="M131" s="68">
        <v>4068441.54</v>
      </c>
      <c r="N131" s="11">
        <v>408420.92</v>
      </c>
      <c r="O131" s="11">
        <v>384337.92</v>
      </c>
      <c r="P131" s="11">
        <v>0</v>
      </c>
      <c r="Q131" s="11"/>
      <c r="R131" s="74">
        <v>95.84</v>
      </c>
      <c r="S131" s="74">
        <v>46.65</v>
      </c>
      <c r="T131" s="74">
        <v>6.63</v>
      </c>
      <c r="U131" s="74">
        <v>1.21</v>
      </c>
      <c r="V131" s="74">
        <v>41.34</v>
      </c>
      <c r="W131" s="75">
        <v>4.15</v>
      </c>
    </row>
    <row r="132" spans="1:23" ht="12.75">
      <c r="A132" s="244">
        <v>2</v>
      </c>
      <c r="B132" s="245">
        <v>5</v>
      </c>
      <c r="C132" s="245">
        <v>5</v>
      </c>
      <c r="D132" s="16">
        <v>2</v>
      </c>
      <c r="E132" s="16">
        <v>0</v>
      </c>
      <c r="F132" s="23"/>
      <c r="G132" s="21" t="s">
        <v>393</v>
      </c>
      <c r="H132" s="91">
        <v>5942607</v>
      </c>
      <c r="I132" s="11">
        <v>5020059.88</v>
      </c>
      <c r="J132" s="11">
        <v>2708313.45</v>
      </c>
      <c r="K132" s="11">
        <v>191880.96</v>
      </c>
      <c r="L132" s="11">
        <v>105489.64</v>
      </c>
      <c r="M132" s="68">
        <v>2014375.83</v>
      </c>
      <c r="N132" s="11">
        <v>922547.12</v>
      </c>
      <c r="O132" s="11">
        <v>830047.12</v>
      </c>
      <c r="P132" s="11">
        <v>0</v>
      </c>
      <c r="Q132" s="11"/>
      <c r="R132" s="74">
        <v>84.47</v>
      </c>
      <c r="S132" s="74">
        <v>45.57</v>
      </c>
      <c r="T132" s="74">
        <v>3.22</v>
      </c>
      <c r="U132" s="74">
        <v>1.77</v>
      </c>
      <c r="V132" s="74">
        <v>33.89</v>
      </c>
      <c r="W132" s="75">
        <v>15.52</v>
      </c>
    </row>
    <row r="133" spans="1:23" ht="12.75">
      <c r="A133" s="244">
        <v>2</v>
      </c>
      <c r="B133" s="245">
        <v>3</v>
      </c>
      <c r="C133" s="245">
        <v>5</v>
      </c>
      <c r="D133" s="16">
        <v>2</v>
      </c>
      <c r="E133" s="16">
        <v>0</v>
      </c>
      <c r="F133" s="23"/>
      <c r="G133" s="21" t="s">
        <v>394</v>
      </c>
      <c r="H133" s="91">
        <v>5561056.19</v>
      </c>
      <c r="I133" s="11">
        <v>3825497.04</v>
      </c>
      <c r="J133" s="11">
        <v>1822554.78</v>
      </c>
      <c r="K133" s="11">
        <v>183481.14</v>
      </c>
      <c r="L133" s="11">
        <v>168266.68</v>
      </c>
      <c r="M133" s="68">
        <v>1651194.44</v>
      </c>
      <c r="N133" s="11">
        <v>1735559.15</v>
      </c>
      <c r="O133" s="11">
        <v>1685559.15</v>
      </c>
      <c r="P133" s="11">
        <v>0</v>
      </c>
      <c r="Q133" s="11"/>
      <c r="R133" s="74">
        <v>68.79</v>
      </c>
      <c r="S133" s="74">
        <v>32.77</v>
      </c>
      <c r="T133" s="74">
        <v>3.29</v>
      </c>
      <c r="U133" s="74">
        <v>3.02</v>
      </c>
      <c r="V133" s="74">
        <v>29.69</v>
      </c>
      <c r="W133" s="75">
        <v>31.2</v>
      </c>
    </row>
    <row r="134" spans="1:23" ht="12.75">
      <c r="A134" s="244">
        <v>2</v>
      </c>
      <c r="B134" s="245">
        <v>26</v>
      </c>
      <c r="C134" s="245">
        <v>3</v>
      </c>
      <c r="D134" s="16">
        <v>2</v>
      </c>
      <c r="E134" s="16">
        <v>0</v>
      </c>
      <c r="F134" s="23"/>
      <c r="G134" s="21" t="s">
        <v>395</v>
      </c>
      <c r="H134" s="91">
        <v>7461510.85</v>
      </c>
      <c r="I134" s="11">
        <v>7248986.59</v>
      </c>
      <c r="J134" s="11">
        <v>3278238.28</v>
      </c>
      <c r="K134" s="11">
        <v>461484.88</v>
      </c>
      <c r="L134" s="11">
        <v>174225.07</v>
      </c>
      <c r="M134" s="68">
        <v>3335038.36</v>
      </c>
      <c r="N134" s="11">
        <v>212524.26</v>
      </c>
      <c r="O134" s="11">
        <v>101524.26</v>
      </c>
      <c r="P134" s="11">
        <v>0</v>
      </c>
      <c r="Q134" s="11"/>
      <c r="R134" s="74">
        <v>97.15</v>
      </c>
      <c r="S134" s="74">
        <v>43.93</v>
      </c>
      <c r="T134" s="74">
        <v>6.18</v>
      </c>
      <c r="U134" s="74">
        <v>2.33</v>
      </c>
      <c r="V134" s="74">
        <v>44.69</v>
      </c>
      <c r="W134" s="75">
        <v>2.84</v>
      </c>
    </row>
    <row r="135" spans="1:23" ht="12.75">
      <c r="A135" s="244">
        <v>2</v>
      </c>
      <c r="B135" s="245">
        <v>10</v>
      </c>
      <c r="C135" s="245">
        <v>6</v>
      </c>
      <c r="D135" s="16">
        <v>2</v>
      </c>
      <c r="E135" s="16">
        <v>0</v>
      </c>
      <c r="F135" s="23"/>
      <c r="G135" s="21" t="s">
        <v>396</v>
      </c>
      <c r="H135" s="91">
        <v>2162234.53</v>
      </c>
      <c r="I135" s="11">
        <v>2028734.53</v>
      </c>
      <c r="J135" s="11">
        <v>1071451.79</v>
      </c>
      <c r="K135" s="11">
        <v>50899</v>
      </c>
      <c r="L135" s="11">
        <v>8481.06</v>
      </c>
      <c r="M135" s="68">
        <v>897902.68</v>
      </c>
      <c r="N135" s="11">
        <v>133500</v>
      </c>
      <c r="O135" s="11">
        <v>3500</v>
      </c>
      <c r="P135" s="11">
        <v>0</v>
      </c>
      <c r="Q135" s="11"/>
      <c r="R135" s="74">
        <v>93.82</v>
      </c>
      <c r="S135" s="74">
        <v>49.55</v>
      </c>
      <c r="T135" s="74">
        <v>2.35</v>
      </c>
      <c r="U135" s="74">
        <v>0.39</v>
      </c>
      <c r="V135" s="74">
        <v>41.52</v>
      </c>
      <c r="W135" s="75">
        <v>6.17</v>
      </c>
    </row>
    <row r="136" spans="1:23" ht="12.75">
      <c r="A136" s="244">
        <v>2</v>
      </c>
      <c r="B136" s="245">
        <v>6</v>
      </c>
      <c r="C136" s="245">
        <v>8</v>
      </c>
      <c r="D136" s="16">
        <v>2</v>
      </c>
      <c r="E136" s="16">
        <v>0</v>
      </c>
      <c r="F136" s="23"/>
      <c r="G136" s="21" t="s">
        <v>397</v>
      </c>
      <c r="H136" s="91">
        <v>12121334.72</v>
      </c>
      <c r="I136" s="11">
        <v>9863173.95</v>
      </c>
      <c r="J136" s="11">
        <v>4484591.56</v>
      </c>
      <c r="K136" s="11">
        <v>496895.15</v>
      </c>
      <c r="L136" s="11">
        <v>311057.96</v>
      </c>
      <c r="M136" s="68">
        <v>4570629.28</v>
      </c>
      <c r="N136" s="11">
        <v>2258160.77</v>
      </c>
      <c r="O136" s="11">
        <v>2258160.77</v>
      </c>
      <c r="P136" s="11">
        <v>0</v>
      </c>
      <c r="Q136" s="11"/>
      <c r="R136" s="74">
        <v>81.37</v>
      </c>
      <c r="S136" s="74">
        <v>36.99</v>
      </c>
      <c r="T136" s="74">
        <v>4.09</v>
      </c>
      <c r="U136" s="74">
        <v>2.56</v>
      </c>
      <c r="V136" s="74">
        <v>37.7</v>
      </c>
      <c r="W136" s="75">
        <v>18.62</v>
      </c>
    </row>
    <row r="137" spans="1:23" ht="12.75">
      <c r="A137" s="244">
        <v>2</v>
      </c>
      <c r="B137" s="245">
        <v>17</v>
      </c>
      <c r="C137" s="245">
        <v>3</v>
      </c>
      <c r="D137" s="16">
        <v>2</v>
      </c>
      <c r="E137" s="16">
        <v>0</v>
      </c>
      <c r="F137" s="23"/>
      <c r="G137" s="21" t="s">
        <v>398</v>
      </c>
      <c r="H137" s="91">
        <v>6134898.36</v>
      </c>
      <c r="I137" s="11">
        <v>5967689.13</v>
      </c>
      <c r="J137" s="11">
        <v>3080910.04</v>
      </c>
      <c r="K137" s="11">
        <v>251021.1</v>
      </c>
      <c r="L137" s="11">
        <v>89193.55</v>
      </c>
      <c r="M137" s="68">
        <v>2546564.44</v>
      </c>
      <c r="N137" s="11">
        <v>167209.23</v>
      </c>
      <c r="O137" s="11">
        <v>63586.55</v>
      </c>
      <c r="P137" s="11">
        <v>10367</v>
      </c>
      <c r="Q137" s="11"/>
      <c r="R137" s="74">
        <v>97.27</v>
      </c>
      <c r="S137" s="74">
        <v>50.21</v>
      </c>
      <c r="T137" s="74">
        <v>4.09</v>
      </c>
      <c r="U137" s="74">
        <v>1.45</v>
      </c>
      <c r="V137" s="74">
        <v>41.5</v>
      </c>
      <c r="W137" s="75">
        <v>2.72</v>
      </c>
    </row>
    <row r="138" spans="1:23" ht="12.75">
      <c r="A138" s="244">
        <v>2</v>
      </c>
      <c r="B138" s="245">
        <v>16</v>
      </c>
      <c r="C138" s="245">
        <v>6</v>
      </c>
      <c r="D138" s="16">
        <v>2</v>
      </c>
      <c r="E138" s="16">
        <v>0</v>
      </c>
      <c r="F138" s="23"/>
      <c r="G138" s="21" t="s">
        <v>399</v>
      </c>
      <c r="H138" s="91">
        <v>6764224.94</v>
      </c>
      <c r="I138" s="11">
        <v>6115771.57</v>
      </c>
      <c r="J138" s="11">
        <v>3522078.27</v>
      </c>
      <c r="K138" s="11">
        <v>191156.58</v>
      </c>
      <c r="L138" s="11">
        <v>153398.15</v>
      </c>
      <c r="M138" s="68">
        <v>2249138.57</v>
      </c>
      <c r="N138" s="11">
        <v>648453.37</v>
      </c>
      <c r="O138" s="11">
        <v>648453.37</v>
      </c>
      <c r="P138" s="11">
        <v>0</v>
      </c>
      <c r="Q138" s="11"/>
      <c r="R138" s="74">
        <v>90.41</v>
      </c>
      <c r="S138" s="74">
        <v>52.06</v>
      </c>
      <c r="T138" s="74">
        <v>2.82</v>
      </c>
      <c r="U138" s="74">
        <v>2.26</v>
      </c>
      <c r="V138" s="74">
        <v>33.25</v>
      </c>
      <c r="W138" s="75">
        <v>9.58</v>
      </c>
    </row>
    <row r="139" spans="1:23" ht="12.75">
      <c r="A139" s="244">
        <v>2</v>
      </c>
      <c r="B139" s="245">
        <v>11</v>
      </c>
      <c r="C139" s="245">
        <v>3</v>
      </c>
      <c r="D139" s="16">
        <v>2</v>
      </c>
      <c r="E139" s="16">
        <v>0</v>
      </c>
      <c r="F139" s="23"/>
      <c r="G139" s="21" t="s">
        <v>400</v>
      </c>
      <c r="H139" s="91">
        <v>15684273.63</v>
      </c>
      <c r="I139" s="11">
        <v>14370152.18</v>
      </c>
      <c r="J139" s="11">
        <v>5736332.25</v>
      </c>
      <c r="K139" s="11">
        <v>2732715.28</v>
      </c>
      <c r="L139" s="11">
        <v>0</v>
      </c>
      <c r="M139" s="68">
        <v>5901104.65</v>
      </c>
      <c r="N139" s="11">
        <v>1314121.45</v>
      </c>
      <c r="O139" s="11">
        <v>1045819.01</v>
      </c>
      <c r="P139" s="11">
        <v>0</v>
      </c>
      <c r="Q139" s="11"/>
      <c r="R139" s="74">
        <v>91.62</v>
      </c>
      <c r="S139" s="74">
        <v>36.57</v>
      </c>
      <c r="T139" s="74">
        <v>17.42</v>
      </c>
      <c r="U139" s="74">
        <v>0</v>
      </c>
      <c r="V139" s="74">
        <v>37.62</v>
      </c>
      <c r="W139" s="75">
        <v>8.37</v>
      </c>
    </row>
    <row r="140" spans="1:23" ht="12.75">
      <c r="A140" s="244">
        <v>2</v>
      </c>
      <c r="B140" s="245">
        <v>9</v>
      </c>
      <c r="C140" s="245">
        <v>8</v>
      </c>
      <c r="D140" s="16">
        <v>2</v>
      </c>
      <c r="E140" s="16">
        <v>0</v>
      </c>
      <c r="F140" s="23"/>
      <c r="G140" s="21" t="s">
        <v>401</v>
      </c>
      <c r="H140" s="91">
        <v>4587032.23</v>
      </c>
      <c r="I140" s="11">
        <v>3982546.39</v>
      </c>
      <c r="J140" s="11">
        <v>1853453.52</v>
      </c>
      <c r="K140" s="11">
        <v>29635.75</v>
      </c>
      <c r="L140" s="11">
        <v>89830.72</v>
      </c>
      <c r="M140" s="68">
        <v>2009626.4</v>
      </c>
      <c r="N140" s="11">
        <v>604485.84</v>
      </c>
      <c r="O140" s="11">
        <v>604485.84</v>
      </c>
      <c r="P140" s="11">
        <v>0</v>
      </c>
      <c r="Q140" s="11"/>
      <c r="R140" s="74">
        <v>86.82</v>
      </c>
      <c r="S140" s="74">
        <v>40.4</v>
      </c>
      <c r="T140" s="74">
        <v>0.64</v>
      </c>
      <c r="U140" s="74">
        <v>1.95</v>
      </c>
      <c r="V140" s="74">
        <v>43.81</v>
      </c>
      <c r="W140" s="75">
        <v>13.17</v>
      </c>
    </row>
    <row r="141" spans="1:23" ht="12.75">
      <c r="A141" s="244">
        <v>2</v>
      </c>
      <c r="B141" s="245">
        <v>10</v>
      </c>
      <c r="C141" s="245">
        <v>7</v>
      </c>
      <c r="D141" s="16">
        <v>2</v>
      </c>
      <c r="E141" s="16">
        <v>0</v>
      </c>
      <c r="F141" s="23"/>
      <c r="G141" s="21" t="s">
        <v>402</v>
      </c>
      <c r="H141" s="91">
        <v>6065795.19</v>
      </c>
      <c r="I141" s="11">
        <v>5948835.49</v>
      </c>
      <c r="J141" s="11">
        <v>3088811.36</v>
      </c>
      <c r="K141" s="11">
        <v>274600</v>
      </c>
      <c r="L141" s="11">
        <v>90213.43</v>
      </c>
      <c r="M141" s="68">
        <v>2495210.7</v>
      </c>
      <c r="N141" s="11">
        <v>116959.7</v>
      </c>
      <c r="O141" s="11">
        <v>116959.7</v>
      </c>
      <c r="P141" s="11">
        <v>0</v>
      </c>
      <c r="Q141" s="11"/>
      <c r="R141" s="74">
        <v>98.07</v>
      </c>
      <c r="S141" s="74">
        <v>50.92</v>
      </c>
      <c r="T141" s="74">
        <v>4.52</v>
      </c>
      <c r="U141" s="74">
        <v>1.48</v>
      </c>
      <c r="V141" s="74">
        <v>41.13</v>
      </c>
      <c r="W141" s="75">
        <v>1.92</v>
      </c>
    </row>
    <row r="142" spans="1:23" ht="12.75">
      <c r="A142" s="244">
        <v>2</v>
      </c>
      <c r="B142" s="245">
        <v>6</v>
      </c>
      <c r="C142" s="245">
        <v>9</v>
      </c>
      <c r="D142" s="16">
        <v>2</v>
      </c>
      <c r="E142" s="16">
        <v>0</v>
      </c>
      <c r="F142" s="23"/>
      <c r="G142" s="21" t="s">
        <v>403</v>
      </c>
      <c r="H142" s="91">
        <v>15684678.09</v>
      </c>
      <c r="I142" s="11">
        <v>6870983.87</v>
      </c>
      <c r="J142" s="11">
        <v>3388160.26</v>
      </c>
      <c r="K142" s="11">
        <v>251874.98</v>
      </c>
      <c r="L142" s="11">
        <v>207255.16</v>
      </c>
      <c r="M142" s="68">
        <v>3023693.47</v>
      </c>
      <c r="N142" s="11">
        <v>8813694.22</v>
      </c>
      <c r="O142" s="11">
        <v>8723694.22</v>
      </c>
      <c r="P142" s="11">
        <v>0</v>
      </c>
      <c r="Q142" s="11"/>
      <c r="R142" s="74">
        <v>43.8</v>
      </c>
      <c r="S142" s="74">
        <v>21.6</v>
      </c>
      <c r="T142" s="74">
        <v>1.6</v>
      </c>
      <c r="U142" s="74">
        <v>1.32</v>
      </c>
      <c r="V142" s="74">
        <v>19.27</v>
      </c>
      <c r="W142" s="75">
        <v>56.19</v>
      </c>
    </row>
    <row r="143" spans="1:23" ht="12.75">
      <c r="A143" s="244">
        <v>2</v>
      </c>
      <c r="B143" s="245">
        <v>21</v>
      </c>
      <c r="C143" s="245">
        <v>7</v>
      </c>
      <c r="D143" s="16">
        <v>2</v>
      </c>
      <c r="E143" s="16">
        <v>0</v>
      </c>
      <c r="F143" s="23"/>
      <c r="G143" s="21" t="s">
        <v>404</v>
      </c>
      <c r="H143" s="91">
        <v>4816551.46</v>
      </c>
      <c r="I143" s="11">
        <v>4608529.46</v>
      </c>
      <c r="J143" s="11">
        <v>2097933.63</v>
      </c>
      <c r="K143" s="11">
        <v>230000</v>
      </c>
      <c r="L143" s="11">
        <v>53645.05</v>
      </c>
      <c r="M143" s="68">
        <v>2226950.78</v>
      </c>
      <c r="N143" s="11">
        <v>208022</v>
      </c>
      <c r="O143" s="11">
        <v>208022</v>
      </c>
      <c r="P143" s="11">
        <v>0</v>
      </c>
      <c r="Q143" s="11"/>
      <c r="R143" s="74">
        <v>95.68</v>
      </c>
      <c r="S143" s="74">
        <v>43.55</v>
      </c>
      <c r="T143" s="74">
        <v>4.77</v>
      </c>
      <c r="U143" s="74">
        <v>1.11</v>
      </c>
      <c r="V143" s="74">
        <v>46.23</v>
      </c>
      <c r="W143" s="75">
        <v>4.31</v>
      </c>
    </row>
    <row r="144" spans="1:23" ht="12.75">
      <c r="A144" s="244">
        <v>2</v>
      </c>
      <c r="B144" s="245">
        <v>24</v>
      </c>
      <c r="C144" s="245">
        <v>4</v>
      </c>
      <c r="D144" s="16">
        <v>2</v>
      </c>
      <c r="E144" s="16">
        <v>0</v>
      </c>
      <c r="F144" s="23"/>
      <c r="G144" s="21" t="s">
        <v>405</v>
      </c>
      <c r="H144" s="91">
        <v>7046414.23</v>
      </c>
      <c r="I144" s="11">
        <v>6332578.03</v>
      </c>
      <c r="J144" s="11">
        <v>2592414.78</v>
      </c>
      <c r="K144" s="11">
        <v>934264.59</v>
      </c>
      <c r="L144" s="11">
        <v>216244.1</v>
      </c>
      <c r="M144" s="68">
        <v>2589654.56</v>
      </c>
      <c r="N144" s="11">
        <v>713836.2</v>
      </c>
      <c r="O144" s="11">
        <v>533836.2</v>
      </c>
      <c r="P144" s="11">
        <v>0</v>
      </c>
      <c r="Q144" s="11"/>
      <c r="R144" s="74">
        <v>89.86</v>
      </c>
      <c r="S144" s="74">
        <v>36.79</v>
      </c>
      <c r="T144" s="74">
        <v>13.25</v>
      </c>
      <c r="U144" s="74">
        <v>3.06</v>
      </c>
      <c r="V144" s="74">
        <v>36.75</v>
      </c>
      <c r="W144" s="75">
        <v>10.13</v>
      </c>
    </row>
    <row r="145" spans="1:23" ht="12.75">
      <c r="A145" s="244">
        <v>2</v>
      </c>
      <c r="B145" s="245">
        <v>25</v>
      </c>
      <c r="C145" s="245">
        <v>5</v>
      </c>
      <c r="D145" s="16">
        <v>2</v>
      </c>
      <c r="E145" s="16">
        <v>0</v>
      </c>
      <c r="F145" s="23"/>
      <c r="G145" s="21" t="s">
        <v>406</v>
      </c>
      <c r="H145" s="91">
        <v>10585452.39</v>
      </c>
      <c r="I145" s="11">
        <v>8677740.08</v>
      </c>
      <c r="J145" s="11">
        <v>4028513.57</v>
      </c>
      <c r="K145" s="11">
        <v>330132</v>
      </c>
      <c r="L145" s="11">
        <v>182972.41</v>
      </c>
      <c r="M145" s="68">
        <v>4136122.1</v>
      </c>
      <c r="N145" s="11">
        <v>1907712.31</v>
      </c>
      <c r="O145" s="11">
        <v>1502712.31</v>
      </c>
      <c r="P145" s="11">
        <v>400000</v>
      </c>
      <c r="Q145" s="11"/>
      <c r="R145" s="74">
        <v>81.97</v>
      </c>
      <c r="S145" s="74">
        <v>38.05</v>
      </c>
      <c r="T145" s="74">
        <v>3.11</v>
      </c>
      <c r="U145" s="74">
        <v>1.72</v>
      </c>
      <c r="V145" s="74">
        <v>39.07</v>
      </c>
      <c r="W145" s="75">
        <v>18.02</v>
      </c>
    </row>
    <row r="146" spans="1:23" ht="12.75">
      <c r="A146" s="244">
        <v>2</v>
      </c>
      <c r="B146" s="245">
        <v>19</v>
      </c>
      <c r="C146" s="245">
        <v>7</v>
      </c>
      <c r="D146" s="16">
        <v>2</v>
      </c>
      <c r="E146" s="16">
        <v>0</v>
      </c>
      <c r="F146" s="23"/>
      <c r="G146" s="21" t="s">
        <v>344</v>
      </c>
      <c r="H146" s="91">
        <v>21390174.64</v>
      </c>
      <c r="I146" s="11">
        <v>19399005.38</v>
      </c>
      <c r="J146" s="11">
        <v>9170116.69</v>
      </c>
      <c r="K146" s="11">
        <v>1307770.6</v>
      </c>
      <c r="L146" s="11">
        <v>504120.26</v>
      </c>
      <c r="M146" s="68">
        <v>8416997.83</v>
      </c>
      <c r="N146" s="11">
        <v>1991169.26</v>
      </c>
      <c r="O146" s="11">
        <v>1991169.26</v>
      </c>
      <c r="P146" s="11">
        <v>0</v>
      </c>
      <c r="Q146" s="11"/>
      <c r="R146" s="74">
        <v>90.69</v>
      </c>
      <c r="S146" s="74">
        <v>42.87</v>
      </c>
      <c r="T146" s="74">
        <v>6.11</v>
      </c>
      <c r="U146" s="74">
        <v>2.35</v>
      </c>
      <c r="V146" s="74">
        <v>39.34</v>
      </c>
      <c r="W146" s="75">
        <v>9.3</v>
      </c>
    </row>
    <row r="147" spans="1:23" ht="12.75">
      <c r="A147" s="244">
        <v>2</v>
      </c>
      <c r="B147" s="245">
        <v>18</v>
      </c>
      <c r="C147" s="245">
        <v>5</v>
      </c>
      <c r="D147" s="16">
        <v>2</v>
      </c>
      <c r="E147" s="16">
        <v>0</v>
      </c>
      <c r="F147" s="23"/>
      <c r="G147" s="21" t="s">
        <v>407</v>
      </c>
      <c r="H147" s="91">
        <v>7786702.3</v>
      </c>
      <c r="I147" s="11">
        <v>7683322.54</v>
      </c>
      <c r="J147" s="11">
        <v>3720024.53</v>
      </c>
      <c r="K147" s="11">
        <v>218692.02</v>
      </c>
      <c r="L147" s="11">
        <v>157414.33</v>
      </c>
      <c r="M147" s="68">
        <v>3587191.66</v>
      </c>
      <c r="N147" s="11">
        <v>103379.76</v>
      </c>
      <c r="O147" s="11">
        <v>103379.76</v>
      </c>
      <c r="P147" s="11">
        <v>0</v>
      </c>
      <c r="Q147" s="11"/>
      <c r="R147" s="74">
        <v>98.67</v>
      </c>
      <c r="S147" s="74">
        <v>47.77</v>
      </c>
      <c r="T147" s="74">
        <v>2.8</v>
      </c>
      <c r="U147" s="74">
        <v>2.02</v>
      </c>
      <c r="V147" s="74">
        <v>46.06</v>
      </c>
      <c r="W147" s="75">
        <v>1.32</v>
      </c>
    </row>
    <row r="148" spans="1:23" ht="12.75">
      <c r="A148" s="244">
        <v>2</v>
      </c>
      <c r="B148" s="245">
        <v>21</v>
      </c>
      <c r="C148" s="245">
        <v>8</v>
      </c>
      <c r="D148" s="16">
        <v>2</v>
      </c>
      <c r="E148" s="16">
        <v>0</v>
      </c>
      <c r="F148" s="23"/>
      <c r="G148" s="21" t="s">
        <v>408</v>
      </c>
      <c r="H148" s="91">
        <v>8449298.58</v>
      </c>
      <c r="I148" s="11">
        <v>7082170.77</v>
      </c>
      <c r="J148" s="11">
        <v>2798249.64</v>
      </c>
      <c r="K148" s="11">
        <v>346000</v>
      </c>
      <c r="L148" s="11">
        <v>187200.38</v>
      </c>
      <c r="M148" s="68">
        <v>3750720.75</v>
      </c>
      <c r="N148" s="11">
        <v>1367127.81</v>
      </c>
      <c r="O148" s="11">
        <v>1367127.81</v>
      </c>
      <c r="P148" s="11">
        <v>0</v>
      </c>
      <c r="Q148" s="11"/>
      <c r="R148" s="74">
        <v>83.81</v>
      </c>
      <c r="S148" s="74">
        <v>33.11</v>
      </c>
      <c r="T148" s="74">
        <v>4.09</v>
      </c>
      <c r="U148" s="74">
        <v>2.21</v>
      </c>
      <c r="V148" s="74">
        <v>44.39</v>
      </c>
      <c r="W148" s="75">
        <v>16.18</v>
      </c>
    </row>
    <row r="149" spans="1:23" ht="12.75">
      <c r="A149" s="244">
        <v>2</v>
      </c>
      <c r="B149" s="245">
        <v>1</v>
      </c>
      <c r="C149" s="245">
        <v>6</v>
      </c>
      <c r="D149" s="16">
        <v>2</v>
      </c>
      <c r="E149" s="16">
        <v>0</v>
      </c>
      <c r="F149" s="23"/>
      <c r="G149" s="21" t="s">
        <v>409</v>
      </c>
      <c r="H149" s="91">
        <v>11352353.89</v>
      </c>
      <c r="I149" s="11">
        <v>10182807.27</v>
      </c>
      <c r="J149" s="11">
        <v>4605257.31</v>
      </c>
      <c r="K149" s="11">
        <v>1374187.87</v>
      </c>
      <c r="L149" s="11">
        <v>0</v>
      </c>
      <c r="M149" s="68">
        <v>4203362.09</v>
      </c>
      <c r="N149" s="11">
        <v>1169546.62</v>
      </c>
      <c r="O149" s="11">
        <v>1019806.14</v>
      </c>
      <c r="P149" s="11">
        <v>0</v>
      </c>
      <c r="Q149" s="11"/>
      <c r="R149" s="74">
        <v>89.69</v>
      </c>
      <c r="S149" s="74">
        <v>40.56</v>
      </c>
      <c r="T149" s="74">
        <v>12.1</v>
      </c>
      <c r="U149" s="74">
        <v>0</v>
      </c>
      <c r="V149" s="74">
        <v>37.02</v>
      </c>
      <c r="W149" s="75">
        <v>10.3</v>
      </c>
    </row>
    <row r="150" spans="1:23" ht="12.75">
      <c r="A150" s="244">
        <v>2</v>
      </c>
      <c r="B150" s="245">
        <v>5</v>
      </c>
      <c r="C150" s="245">
        <v>6</v>
      </c>
      <c r="D150" s="16">
        <v>2</v>
      </c>
      <c r="E150" s="16">
        <v>0</v>
      </c>
      <c r="F150" s="23"/>
      <c r="G150" s="21" t="s">
        <v>410</v>
      </c>
      <c r="H150" s="91">
        <v>5367666.87</v>
      </c>
      <c r="I150" s="11">
        <v>5094233.86</v>
      </c>
      <c r="J150" s="11">
        <v>2650075.82</v>
      </c>
      <c r="K150" s="11">
        <v>257843.71</v>
      </c>
      <c r="L150" s="11">
        <v>175168.03</v>
      </c>
      <c r="M150" s="68">
        <v>2011146.3</v>
      </c>
      <c r="N150" s="11">
        <v>273433.01</v>
      </c>
      <c r="O150" s="11">
        <v>169233.01</v>
      </c>
      <c r="P150" s="11">
        <v>0</v>
      </c>
      <c r="Q150" s="11"/>
      <c r="R150" s="74">
        <v>94.9</v>
      </c>
      <c r="S150" s="74">
        <v>49.37</v>
      </c>
      <c r="T150" s="74">
        <v>4.8</v>
      </c>
      <c r="U150" s="74">
        <v>3.26</v>
      </c>
      <c r="V150" s="74">
        <v>37.46</v>
      </c>
      <c r="W150" s="75">
        <v>5.09</v>
      </c>
    </row>
    <row r="151" spans="1:23" ht="12.75">
      <c r="A151" s="244">
        <v>2</v>
      </c>
      <c r="B151" s="245">
        <v>22</v>
      </c>
      <c r="C151" s="245">
        <v>2</v>
      </c>
      <c r="D151" s="16">
        <v>2</v>
      </c>
      <c r="E151" s="16">
        <v>0</v>
      </c>
      <c r="F151" s="23"/>
      <c r="G151" s="21" t="s">
        <v>411</v>
      </c>
      <c r="H151" s="91">
        <v>12239391.35</v>
      </c>
      <c r="I151" s="11">
        <v>9825616.2</v>
      </c>
      <c r="J151" s="11">
        <v>4895568.68</v>
      </c>
      <c r="K151" s="11">
        <v>440135.9</v>
      </c>
      <c r="L151" s="11">
        <v>257382.36</v>
      </c>
      <c r="M151" s="68">
        <v>4232529.26</v>
      </c>
      <c r="N151" s="11">
        <v>2413775.15</v>
      </c>
      <c r="O151" s="11">
        <v>2409813.35</v>
      </c>
      <c r="P151" s="11">
        <v>0</v>
      </c>
      <c r="Q151" s="11"/>
      <c r="R151" s="74">
        <v>80.27</v>
      </c>
      <c r="S151" s="74">
        <v>39.99</v>
      </c>
      <c r="T151" s="74">
        <v>3.59</v>
      </c>
      <c r="U151" s="74">
        <v>2.1</v>
      </c>
      <c r="V151" s="74">
        <v>34.58</v>
      </c>
      <c r="W151" s="75">
        <v>19.72</v>
      </c>
    </row>
    <row r="152" spans="1:23" ht="12.75">
      <c r="A152" s="244">
        <v>2</v>
      </c>
      <c r="B152" s="245">
        <v>20</v>
      </c>
      <c r="C152" s="245">
        <v>4</v>
      </c>
      <c r="D152" s="16">
        <v>2</v>
      </c>
      <c r="E152" s="16">
        <v>0</v>
      </c>
      <c r="F152" s="23"/>
      <c r="G152" s="21" t="s">
        <v>412</v>
      </c>
      <c r="H152" s="91">
        <v>10416336.66</v>
      </c>
      <c r="I152" s="11">
        <v>10345118.24</v>
      </c>
      <c r="J152" s="11">
        <v>4914409.06</v>
      </c>
      <c r="K152" s="11">
        <v>819279.36</v>
      </c>
      <c r="L152" s="11">
        <v>370888.4</v>
      </c>
      <c r="M152" s="68">
        <v>4240541.42</v>
      </c>
      <c r="N152" s="11">
        <v>71218.42</v>
      </c>
      <c r="O152" s="11">
        <v>71218.42</v>
      </c>
      <c r="P152" s="11">
        <v>0</v>
      </c>
      <c r="Q152" s="11"/>
      <c r="R152" s="74">
        <v>99.31</v>
      </c>
      <c r="S152" s="74">
        <v>47.17</v>
      </c>
      <c r="T152" s="74">
        <v>7.86</v>
      </c>
      <c r="U152" s="74">
        <v>3.56</v>
      </c>
      <c r="V152" s="74">
        <v>40.71</v>
      </c>
      <c r="W152" s="75">
        <v>0.68</v>
      </c>
    </row>
    <row r="153" spans="1:23" ht="12.75">
      <c r="A153" s="244">
        <v>2</v>
      </c>
      <c r="B153" s="245">
        <v>26</v>
      </c>
      <c r="C153" s="245">
        <v>5</v>
      </c>
      <c r="D153" s="16">
        <v>2</v>
      </c>
      <c r="E153" s="16">
        <v>0</v>
      </c>
      <c r="F153" s="23"/>
      <c r="G153" s="21" t="s">
        <v>413</v>
      </c>
      <c r="H153" s="91">
        <v>7140563.01</v>
      </c>
      <c r="I153" s="11">
        <v>7038402.59</v>
      </c>
      <c r="J153" s="11">
        <v>3642327.97</v>
      </c>
      <c r="K153" s="11">
        <v>306491.24</v>
      </c>
      <c r="L153" s="11">
        <v>55803.88</v>
      </c>
      <c r="M153" s="68">
        <v>3033779.5</v>
      </c>
      <c r="N153" s="11">
        <v>102160.42</v>
      </c>
      <c r="O153" s="11">
        <v>102160.42</v>
      </c>
      <c r="P153" s="11">
        <v>0</v>
      </c>
      <c r="Q153" s="11"/>
      <c r="R153" s="74">
        <v>98.56</v>
      </c>
      <c r="S153" s="74">
        <v>51</v>
      </c>
      <c r="T153" s="74">
        <v>4.29</v>
      </c>
      <c r="U153" s="74">
        <v>0.78</v>
      </c>
      <c r="V153" s="74">
        <v>42.48</v>
      </c>
      <c r="W153" s="75">
        <v>1.43</v>
      </c>
    </row>
    <row r="154" spans="1:23" ht="12.75">
      <c r="A154" s="244">
        <v>2</v>
      </c>
      <c r="B154" s="245">
        <v>20</v>
      </c>
      <c r="C154" s="245">
        <v>5</v>
      </c>
      <c r="D154" s="16">
        <v>2</v>
      </c>
      <c r="E154" s="16">
        <v>0</v>
      </c>
      <c r="F154" s="23"/>
      <c r="G154" s="21" t="s">
        <v>414</v>
      </c>
      <c r="H154" s="91">
        <v>7781976.41</v>
      </c>
      <c r="I154" s="11">
        <v>6299361.94</v>
      </c>
      <c r="J154" s="11">
        <v>3052361.69</v>
      </c>
      <c r="K154" s="11">
        <v>385971.47</v>
      </c>
      <c r="L154" s="11">
        <v>86082.6</v>
      </c>
      <c r="M154" s="68">
        <v>2774946.18</v>
      </c>
      <c r="N154" s="11">
        <v>1482614.47</v>
      </c>
      <c r="O154" s="11">
        <v>1432247.47</v>
      </c>
      <c r="P154" s="11">
        <v>10367</v>
      </c>
      <c r="Q154" s="11"/>
      <c r="R154" s="74">
        <v>80.94</v>
      </c>
      <c r="S154" s="74">
        <v>39.22</v>
      </c>
      <c r="T154" s="74">
        <v>4.95</v>
      </c>
      <c r="U154" s="74">
        <v>1.1</v>
      </c>
      <c r="V154" s="74">
        <v>35.65</v>
      </c>
      <c r="W154" s="75">
        <v>19.05</v>
      </c>
    </row>
    <row r="155" spans="1:23" ht="12.75">
      <c r="A155" s="244">
        <v>2</v>
      </c>
      <c r="B155" s="245">
        <v>25</v>
      </c>
      <c r="C155" s="245">
        <v>7</v>
      </c>
      <c r="D155" s="16">
        <v>2</v>
      </c>
      <c r="E155" s="16">
        <v>0</v>
      </c>
      <c r="F155" s="23"/>
      <c r="G155" s="21" t="s">
        <v>350</v>
      </c>
      <c r="H155" s="91">
        <v>14977550.62</v>
      </c>
      <c r="I155" s="11">
        <v>11433157.21</v>
      </c>
      <c r="J155" s="11">
        <v>4976092.61</v>
      </c>
      <c r="K155" s="11">
        <v>1402431.2</v>
      </c>
      <c r="L155" s="11">
        <v>289935.18</v>
      </c>
      <c r="M155" s="68">
        <v>4764698.22</v>
      </c>
      <c r="N155" s="11">
        <v>3544393.41</v>
      </c>
      <c r="O155" s="11">
        <v>2106330.81</v>
      </c>
      <c r="P155" s="11">
        <v>1300000</v>
      </c>
      <c r="Q155" s="11"/>
      <c r="R155" s="74">
        <v>76.33</v>
      </c>
      <c r="S155" s="74">
        <v>33.22</v>
      </c>
      <c r="T155" s="74">
        <v>9.36</v>
      </c>
      <c r="U155" s="74">
        <v>1.93</v>
      </c>
      <c r="V155" s="74">
        <v>31.81</v>
      </c>
      <c r="W155" s="75">
        <v>23.66</v>
      </c>
    </row>
    <row r="156" spans="1:23" ht="12.75">
      <c r="A156" s="244">
        <v>2</v>
      </c>
      <c r="B156" s="245">
        <v>26</v>
      </c>
      <c r="C156" s="245">
        <v>6</v>
      </c>
      <c r="D156" s="16">
        <v>2</v>
      </c>
      <c r="E156" s="16">
        <v>0</v>
      </c>
      <c r="F156" s="23"/>
      <c r="G156" s="21" t="s">
        <v>351</v>
      </c>
      <c r="H156" s="91">
        <v>11111841.55</v>
      </c>
      <c r="I156" s="11">
        <v>10067526.57</v>
      </c>
      <c r="J156" s="11">
        <v>4501085.18</v>
      </c>
      <c r="K156" s="11">
        <v>1129181.99</v>
      </c>
      <c r="L156" s="11">
        <v>139097.84</v>
      </c>
      <c r="M156" s="68">
        <v>4298161.56</v>
      </c>
      <c r="N156" s="11">
        <v>1044314.98</v>
      </c>
      <c r="O156" s="11">
        <v>948159.15</v>
      </c>
      <c r="P156" s="11">
        <v>0</v>
      </c>
      <c r="Q156" s="11"/>
      <c r="R156" s="74">
        <v>90.6</v>
      </c>
      <c r="S156" s="74">
        <v>40.5</v>
      </c>
      <c r="T156" s="74">
        <v>10.16</v>
      </c>
      <c r="U156" s="74">
        <v>1.25</v>
      </c>
      <c r="V156" s="74">
        <v>38.68</v>
      </c>
      <c r="W156" s="75">
        <v>9.39</v>
      </c>
    </row>
    <row r="157" spans="1:23" ht="12.75">
      <c r="A157" s="244">
        <v>2</v>
      </c>
      <c r="B157" s="245">
        <v>23</v>
      </c>
      <c r="C157" s="245">
        <v>9</v>
      </c>
      <c r="D157" s="16">
        <v>2</v>
      </c>
      <c r="E157" s="16">
        <v>0</v>
      </c>
      <c r="F157" s="23"/>
      <c r="G157" s="21" t="s">
        <v>415</v>
      </c>
      <c r="H157" s="91">
        <v>11392350.77</v>
      </c>
      <c r="I157" s="11">
        <v>10492924.9</v>
      </c>
      <c r="J157" s="11">
        <v>5289218.3</v>
      </c>
      <c r="K157" s="11">
        <v>720389.03</v>
      </c>
      <c r="L157" s="11">
        <v>260557.72</v>
      </c>
      <c r="M157" s="68">
        <v>4222759.85</v>
      </c>
      <c r="N157" s="11">
        <v>899425.87</v>
      </c>
      <c r="O157" s="11">
        <v>849425.87</v>
      </c>
      <c r="P157" s="11">
        <v>0</v>
      </c>
      <c r="Q157" s="11"/>
      <c r="R157" s="74">
        <v>92.1</v>
      </c>
      <c r="S157" s="74">
        <v>46.42</v>
      </c>
      <c r="T157" s="74">
        <v>6.32</v>
      </c>
      <c r="U157" s="74">
        <v>2.28</v>
      </c>
      <c r="V157" s="74">
        <v>37.06</v>
      </c>
      <c r="W157" s="75">
        <v>7.89</v>
      </c>
    </row>
    <row r="158" spans="1:23" ht="12.75">
      <c r="A158" s="244">
        <v>2</v>
      </c>
      <c r="B158" s="245">
        <v>3</v>
      </c>
      <c r="C158" s="245">
        <v>6</v>
      </c>
      <c r="D158" s="16">
        <v>2</v>
      </c>
      <c r="E158" s="16">
        <v>0</v>
      </c>
      <c r="F158" s="23"/>
      <c r="G158" s="21" t="s">
        <v>416</v>
      </c>
      <c r="H158" s="91">
        <v>4921222.15</v>
      </c>
      <c r="I158" s="11">
        <v>4876510.01</v>
      </c>
      <c r="J158" s="11">
        <v>2462779.2</v>
      </c>
      <c r="K158" s="11">
        <v>95381</v>
      </c>
      <c r="L158" s="11">
        <v>81968.22</v>
      </c>
      <c r="M158" s="68">
        <v>2236381.59</v>
      </c>
      <c r="N158" s="11">
        <v>44712.14</v>
      </c>
      <c r="O158" s="11">
        <v>44712.14</v>
      </c>
      <c r="P158" s="11">
        <v>0</v>
      </c>
      <c r="Q158" s="11"/>
      <c r="R158" s="74">
        <v>99.09</v>
      </c>
      <c r="S158" s="74">
        <v>50.04</v>
      </c>
      <c r="T158" s="74">
        <v>1.93</v>
      </c>
      <c r="U158" s="74">
        <v>1.66</v>
      </c>
      <c r="V158" s="74">
        <v>45.44</v>
      </c>
      <c r="W158" s="75">
        <v>0.9</v>
      </c>
    </row>
    <row r="159" spans="1:23" s="105" customFormat="1" ht="15">
      <c r="A159" s="248"/>
      <c r="B159" s="249"/>
      <c r="C159" s="249"/>
      <c r="D159" s="112"/>
      <c r="E159" s="112"/>
      <c r="F159" s="113" t="s">
        <v>417</v>
      </c>
      <c r="G159" s="114"/>
      <c r="H159" s="169">
        <v>1093306964.45</v>
      </c>
      <c r="I159" s="169">
        <v>942903138.3300002</v>
      </c>
      <c r="J159" s="169">
        <v>429130190.00999993</v>
      </c>
      <c r="K159" s="169">
        <v>74224376.44999996</v>
      </c>
      <c r="L159" s="169">
        <v>27201643.96</v>
      </c>
      <c r="M159" s="169">
        <v>412346927.90999985</v>
      </c>
      <c r="N159" s="169">
        <v>150403826.12</v>
      </c>
      <c r="O159" s="169">
        <v>123519087.99000002</v>
      </c>
      <c r="P159" s="169">
        <v>4653654.380000001</v>
      </c>
      <c r="Q159" s="169"/>
      <c r="R159" s="142">
        <v>86.24322070465708</v>
      </c>
      <c r="S159" s="142">
        <v>39.25065914364485</v>
      </c>
      <c r="T159" s="142">
        <v>6.788978654987288</v>
      </c>
      <c r="U159" s="142">
        <v>2.488015245899772</v>
      </c>
      <c r="V159" s="142">
        <v>37.715567660125124</v>
      </c>
      <c r="W159" s="143">
        <v>13.756779295342941</v>
      </c>
    </row>
    <row r="160" spans="1:23" ht="12.75">
      <c r="A160" s="244">
        <v>2</v>
      </c>
      <c r="B160" s="245">
        <v>24</v>
      </c>
      <c r="C160" s="245">
        <v>1</v>
      </c>
      <c r="D160" s="16">
        <v>3</v>
      </c>
      <c r="E160" s="16">
        <v>0</v>
      </c>
      <c r="F160" s="23"/>
      <c r="G160" s="21" t="s">
        <v>418</v>
      </c>
      <c r="H160" s="91">
        <v>7266706.96</v>
      </c>
      <c r="I160" s="11">
        <v>6540820.21</v>
      </c>
      <c r="J160" s="11">
        <v>2798554.92</v>
      </c>
      <c r="K160" s="11">
        <v>538998</v>
      </c>
      <c r="L160" s="11">
        <v>339506.57</v>
      </c>
      <c r="M160" s="68">
        <v>2863760.72</v>
      </c>
      <c r="N160" s="11">
        <v>725886.75</v>
      </c>
      <c r="O160" s="11">
        <v>682647.74</v>
      </c>
      <c r="P160" s="11">
        <v>43239.01</v>
      </c>
      <c r="Q160" s="11"/>
      <c r="R160" s="74">
        <v>90.01</v>
      </c>
      <c r="S160" s="74">
        <v>38.51</v>
      </c>
      <c r="T160" s="74">
        <v>7.41</v>
      </c>
      <c r="U160" s="74">
        <v>4.67</v>
      </c>
      <c r="V160" s="74">
        <v>39.4</v>
      </c>
      <c r="W160" s="75">
        <v>9.98</v>
      </c>
    </row>
    <row r="161" spans="1:23" ht="12.75">
      <c r="A161" s="244">
        <v>2</v>
      </c>
      <c r="B161" s="245">
        <v>14</v>
      </c>
      <c r="C161" s="245">
        <v>2</v>
      </c>
      <c r="D161" s="16">
        <v>3</v>
      </c>
      <c r="E161" s="16">
        <v>0</v>
      </c>
      <c r="F161" s="23"/>
      <c r="G161" s="21" t="s">
        <v>419</v>
      </c>
      <c r="H161" s="91">
        <v>15709604.18</v>
      </c>
      <c r="I161" s="11">
        <v>11728722.61</v>
      </c>
      <c r="J161" s="11">
        <v>4994366.07</v>
      </c>
      <c r="K161" s="11">
        <v>835925.01</v>
      </c>
      <c r="L161" s="11">
        <v>751008.99</v>
      </c>
      <c r="M161" s="68">
        <v>5147422.54</v>
      </c>
      <c r="N161" s="11">
        <v>3980881.57</v>
      </c>
      <c r="O161" s="11">
        <v>3980881.57</v>
      </c>
      <c r="P161" s="11">
        <v>0</v>
      </c>
      <c r="Q161" s="11"/>
      <c r="R161" s="74">
        <v>74.65</v>
      </c>
      <c r="S161" s="74">
        <v>31.79</v>
      </c>
      <c r="T161" s="74">
        <v>5.32</v>
      </c>
      <c r="U161" s="74">
        <v>4.78</v>
      </c>
      <c r="V161" s="74">
        <v>32.76</v>
      </c>
      <c r="W161" s="75">
        <v>25.34</v>
      </c>
    </row>
    <row r="162" spans="1:23" ht="12.75">
      <c r="A162" s="244">
        <v>2</v>
      </c>
      <c r="B162" s="245">
        <v>25</v>
      </c>
      <c r="C162" s="245">
        <v>3</v>
      </c>
      <c r="D162" s="16">
        <v>3</v>
      </c>
      <c r="E162" s="16">
        <v>0</v>
      </c>
      <c r="F162" s="23"/>
      <c r="G162" s="21" t="s">
        <v>420</v>
      </c>
      <c r="H162" s="91">
        <v>79197467.6</v>
      </c>
      <c r="I162" s="11">
        <v>60470662.52</v>
      </c>
      <c r="J162" s="11">
        <v>26042898.76</v>
      </c>
      <c r="K162" s="11">
        <v>5318523.6</v>
      </c>
      <c r="L162" s="11">
        <v>1200489.94</v>
      </c>
      <c r="M162" s="68">
        <v>27908750.22</v>
      </c>
      <c r="N162" s="11">
        <v>18726805.08</v>
      </c>
      <c r="O162" s="11">
        <v>13945996.21</v>
      </c>
      <c r="P162" s="11">
        <v>71608.87</v>
      </c>
      <c r="Q162" s="11"/>
      <c r="R162" s="74">
        <v>76.35</v>
      </c>
      <c r="S162" s="74">
        <v>32.88</v>
      </c>
      <c r="T162" s="74">
        <v>6.71</v>
      </c>
      <c r="U162" s="74">
        <v>1.51</v>
      </c>
      <c r="V162" s="74">
        <v>35.23</v>
      </c>
      <c r="W162" s="75">
        <v>23.64</v>
      </c>
    </row>
    <row r="163" spans="1:23" ht="12.75">
      <c r="A163" s="244">
        <v>2</v>
      </c>
      <c r="B163" s="245">
        <v>5</v>
      </c>
      <c r="C163" s="245">
        <v>2</v>
      </c>
      <c r="D163" s="16">
        <v>3</v>
      </c>
      <c r="E163" s="16">
        <v>0</v>
      </c>
      <c r="F163" s="23"/>
      <c r="G163" s="21" t="s">
        <v>421</v>
      </c>
      <c r="H163" s="91">
        <v>13182382.82</v>
      </c>
      <c r="I163" s="11">
        <v>12224413.6</v>
      </c>
      <c r="J163" s="11">
        <v>5661656.51</v>
      </c>
      <c r="K163" s="11">
        <v>700470.72</v>
      </c>
      <c r="L163" s="11">
        <v>330256.89</v>
      </c>
      <c r="M163" s="68">
        <v>5532029.48</v>
      </c>
      <c r="N163" s="11">
        <v>957969.22</v>
      </c>
      <c r="O163" s="11">
        <v>841969.22</v>
      </c>
      <c r="P163" s="11">
        <v>0</v>
      </c>
      <c r="Q163" s="11"/>
      <c r="R163" s="74">
        <v>92.73</v>
      </c>
      <c r="S163" s="74">
        <v>42.94</v>
      </c>
      <c r="T163" s="74">
        <v>5.31</v>
      </c>
      <c r="U163" s="74">
        <v>2.5</v>
      </c>
      <c r="V163" s="74">
        <v>41.96</v>
      </c>
      <c r="W163" s="75">
        <v>7.26</v>
      </c>
    </row>
    <row r="164" spans="1:23" ht="12.75">
      <c r="A164" s="244">
        <v>2</v>
      </c>
      <c r="B164" s="245">
        <v>22</v>
      </c>
      <c r="C164" s="245">
        <v>1</v>
      </c>
      <c r="D164" s="16">
        <v>3</v>
      </c>
      <c r="E164" s="16">
        <v>0</v>
      </c>
      <c r="F164" s="23"/>
      <c r="G164" s="21" t="s">
        <v>422</v>
      </c>
      <c r="H164" s="91">
        <v>28420501.41</v>
      </c>
      <c r="I164" s="11">
        <v>20656853.46</v>
      </c>
      <c r="J164" s="11">
        <v>9139345.31</v>
      </c>
      <c r="K164" s="11">
        <v>2426548.21</v>
      </c>
      <c r="L164" s="11">
        <v>548059.25</v>
      </c>
      <c r="M164" s="68">
        <v>8542900.69</v>
      </c>
      <c r="N164" s="11">
        <v>7763647.95</v>
      </c>
      <c r="O164" s="11">
        <v>6240250.96</v>
      </c>
      <c r="P164" s="11">
        <v>1500000</v>
      </c>
      <c r="Q164" s="11"/>
      <c r="R164" s="74">
        <v>72.68</v>
      </c>
      <c r="S164" s="74">
        <v>32.15</v>
      </c>
      <c r="T164" s="74">
        <v>8.53</v>
      </c>
      <c r="U164" s="74">
        <v>1.92</v>
      </c>
      <c r="V164" s="74">
        <v>30.05</v>
      </c>
      <c r="W164" s="75">
        <v>27.31</v>
      </c>
    </row>
    <row r="165" spans="1:23" ht="12.75">
      <c r="A165" s="244">
        <v>2</v>
      </c>
      <c r="B165" s="245">
        <v>8</v>
      </c>
      <c r="C165" s="245">
        <v>6</v>
      </c>
      <c r="D165" s="16">
        <v>3</v>
      </c>
      <c r="E165" s="16">
        <v>0</v>
      </c>
      <c r="F165" s="23"/>
      <c r="G165" s="21" t="s">
        <v>423</v>
      </c>
      <c r="H165" s="91">
        <v>25098699.19</v>
      </c>
      <c r="I165" s="11">
        <v>22529384.18</v>
      </c>
      <c r="J165" s="11">
        <v>7861292.91</v>
      </c>
      <c r="K165" s="11">
        <v>1658396.75</v>
      </c>
      <c r="L165" s="11">
        <v>1052609.52</v>
      </c>
      <c r="M165" s="68">
        <v>11957085</v>
      </c>
      <c r="N165" s="11">
        <v>2569315.01</v>
      </c>
      <c r="O165" s="11">
        <v>2369315.01</v>
      </c>
      <c r="P165" s="11">
        <v>0</v>
      </c>
      <c r="Q165" s="11"/>
      <c r="R165" s="74">
        <v>89.76</v>
      </c>
      <c r="S165" s="74">
        <v>31.32</v>
      </c>
      <c r="T165" s="74">
        <v>6.6</v>
      </c>
      <c r="U165" s="74">
        <v>4.19</v>
      </c>
      <c r="V165" s="74">
        <v>47.64</v>
      </c>
      <c r="W165" s="75">
        <v>10.23</v>
      </c>
    </row>
    <row r="166" spans="1:23" ht="12.75">
      <c r="A166" s="244">
        <v>2</v>
      </c>
      <c r="B166" s="245">
        <v>16</v>
      </c>
      <c r="C166" s="245">
        <v>1</v>
      </c>
      <c r="D166" s="16">
        <v>3</v>
      </c>
      <c r="E166" s="16">
        <v>0</v>
      </c>
      <c r="F166" s="23"/>
      <c r="G166" s="21" t="s">
        <v>424</v>
      </c>
      <c r="H166" s="91">
        <v>15039470.61</v>
      </c>
      <c r="I166" s="11">
        <v>14587280.58</v>
      </c>
      <c r="J166" s="11">
        <v>7767560.89</v>
      </c>
      <c r="K166" s="11">
        <v>912851.73</v>
      </c>
      <c r="L166" s="11">
        <v>205858.92</v>
      </c>
      <c r="M166" s="68">
        <v>5701009.04</v>
      </c>
      <c r="N166" s="11">
        <v>452190.03</v>
      </c>
      <c r="O166" s="11">
        <v>352190.03</v>
      </c>
      <c r="P166" s="11">
        <v>0</v>
      </c>
      <c r="Q166" s="11"/>
      <c r="R166" s="74">
        <v>96.99</v>
      </c>
      <c r="S166" s="74">
        <v>51.64</v>
      </c>
      <c r="T166" s="74">
        <v>6.06</v>
      </c>
      <c r="U166" s="74">
        <v>1.36</v>
      </c>
      <c r="V166" s="74">
        <v>37.9</v>
      </c>
      <c r="W166" s="75">
        <v>3</v>
      </c>
    </row>
    <row r="167" spans="1:23" ht="12.75">
      <c r="A167" s="244">
        <v>2</v>
      </c>
      <c r="B167" s="245">
        <v>21</v>
      </c>
      <c r="C167" s="245">
        <v>5</v>
      </c>
      <c r="D167" s="16">
        <v>3</v>
      </c>
      <c r="E167" s="16">
        <v>0</v>
      </c>
      <c r="F167" s="23"/>
      <c r="G167" s="21" t="s">
        <v>425</v>
      </c>
      <c r="H167" s="91">
        <v>12573593.29</v>
      </c>
      <c r="I167" s="11">
        <v>12375417.78</v>
      </c>
      <c r="J167" s="11">
        <v>5142078.6</v>
      </c>
      <c r="K167" s="11">
        <v>472069.52</v>
      </c>
      <c r="L167" s="11">
        <v>429199.89</v>
      </c>
      <c r="M167" s="68">
        <v>6332069.77</v>
      </c>
      <c r="N167" s="11">
        <v>198175.51</v>
      </c>
      <c r="O167" s="11">
        <v>198175.51</v>
      </c>
      <c r="P167" s="11">
        <v>0</v>
      </c>
      <c r="Q167" s="11"/>
      <c r="R167" s="74">
        <v>98.42</v>
      </c>
      <c r="S167" s="74">
        <v>40.89</v>
      </c>
      <c r="T167" s="74">
        <v>3.75</v>
      </c>
      <c r="U167" s="74">
        <v>3.41</v>
      </c>
      <c r="V167" s="74">
        <v>50.36</v>
      </c>
      <c r="W167" s="75">
        <v>1.57</v>
      </c>
    </row>
    <row r="168" spans="1:23" ht="12.75">
      <c r="A168" s="244">
        <v>2</v>
      </c>
      <c r="B168" s="245">
        <v>4</v>
      </c>
      <c r="C168" s="245">
        <v>1</v>
      </c>
      <c r="D168" s="16">
        <v>3</v>
      </c>
      <c r="E168" s="16">
        <v>0</v>
      </c>
      <c r="F168" s="23"/>
      <c r="G168" s="21" t="s">
        <v>426</v>
      </c>
      <c r="H168" s="91">
        <v>29107678.34</v>
      </c>
      <c r="I168" s="11">
        <v>28182160.83</v>
      </c>
      <c r="J168" s="11">
        <v>13553224.63</v>
      </c>
      <c r="K168" s="11">
        <v>975970.99</v>
      </c>
      <c r="L168" s="11">
        <v>713489.75</v>
      </c>
      <c r="M168" s="68">
        <v>12939475.46</v>
      </c>
      <c r="N168" s="11">
        <v>925517.51</v>
      </c>
      <c r="O168" s="11">
        <v>914979.97</v>
      </c>
      <c r="P168" s="11">
        <v>10367</v>
      </c>
      <c r="Q168" s="11"/>
      <c r="R168" s="74">
        <v>96.82</v>
      </c>
      <c r="S168" s="74">
        <v>46.56</v>
      </c>
      <c r="T168" s="74">
        <v>3.35</v>
      </c>
      <c r="U168" s="74">
        <v>2.45</v>
      </c>
      <c r="V168" s="74">
        <v>44.45</v>
      </c>
      <c r="W168" s="75">
        <v>3.17</v>
      </c>
    </row>
    <row r="169" spans="1:23" ht="12.75">
      <c r="A169" s="244">
        <v>2</v>
      </c>
      <c r="B169" s="245">
        <v>12</v>
      </c>
      <c r="C169" s="245">
        <v>1</v>
      </c>
      <c r="D169" s="16">
        <v>3</v>
      </c>
      <c r="E169" s="16">
        <v>0</v>
      </c>
      <c r="F169" s="23"/>
      <c r="G169" s="21" t="s">
        <v>427</v>
      </c>
      <c r="H169" s="91">
        <v>10769901.24</v>
      </c>
      <c r="I169" s="11">
        <v>9986005.82</v>
      </c>
      <c r="J169" s="11">
        <v>4958302.31</v>
      </c>
      <c r="K169" s="11">
        <v>469404.91</v>
      </c>
      <c r="L169" s="11">
        <v>287061.53</v>
      </c>
      <c r="M169" s="68">
        <v>4271237.07</v>
      </c>
      <c r="N169" s="11">
        <v>783895.42</v>
      </c>
      <c r="O169" s="11">
        <v>783895.42</v>
      </c>
      <c r="P169" s="11">
        <v>0</v>
      </c>
      <c r="Q169" s="11"/>
      <c r="R169" s="74">
        <v>92.72</v>
      </c>
      <c r="S169" s="74">
        <v>46.03</v>
      </c>
      <c r="T169" s="74">
        <v>4.35</v>
      </c>
      <c r="U169" s="74">
        <v>2.66</v>
      </c>
      <c r="V169" s="74">
        <v>39.65</v>
      </c>
      <c r="W169" s="75">
        <v>7.27</v>
      </c>
    </row>
    <row r="170" spans="1:23" ht="12.75">
      <c r="A170" s="244">
        <v>2</v>
      </c>
      <c r="B170" s="245">
        <v>19</v>
      </c>
      <c r="C170" s="245">
        <v>4</v>
      </c>
      <c r="D170" s="16">
        <v>3</v>
      </c>
      <c r="E170" s="16">
        <v>0</v>
      </c>
      <c r="F170" s="23"/>
      <c r="G170" s="21" t="s">
        <v>428</v>
      </c>
      <c r="H170" s="91">
        <v>11744708.3</v>
      </c>
      <c r="I170" s="11">
        <v>10611198.29</v>
      </c>
      <c r="J170" s="11">
        <v>5290022.73</v>
      </c>
      <c r="K170" s="11">
        <v>888161.91</v>
      </c>
      <c r="L170" s="11">
        <v>292571.27</v>
      </c>
      <c r="M170" s="68">
        <v>4140442.38</v>
      </c>
      <c r="N170" s="11">
        <v>1133510.01</v>
      </c>
      <c r="O170" s="11">
        <v>1133510.01</v>
      </c>
      <c r="P170" s="11">
        <v>0</v>
      </c>
      <c r="Q170" s="11"/>
      <c r="R170" s="74">
        <v>90.34</v>
      </c>
      <c r="S170" s="74">
        <v>45.04</v>
      </c>
      <c r="T170" s="74">
        <v>7.56</v>
      </c>
      <c r="U170" s="74">
        <v>2.49</v>
      </c>
      <c r="V170" s="74">
        <v>35.25</v>
      </c>
      <c r="W170" s="75">
        <v>9.65</v>
      </c>
    </row>
    <row r="171" spans="1:23" ht="12.75">
      <c r="A171" s="244">
        <v>2</v>
      </c>
      <c r="B171" s="245">
        <v>15</v>
      </c>
      <c r="C171" s="245">
        <v>3</v>
      </c>
      <c r="D171" s="16">
        <v>3</v>
      </c>
      <c r="E171" s="16">
        <v>0</v>
      </c>
      <c r="F171" s="23"/>
      <c r="G171" s="21" t="s">
        <v>429</v>
      </c>
      <c r="H171" s="91">
        <v>26240306.34</v>
      </c>
      <c r="I171" s="11">
        <v>23615601.46</v>
      </c>
      <c r="J171" s="11">
        <v>10338092.36</v>
      </c>
      <c r="K171" s="11">
        <v>2512115.35</v>
      </c>
      <c r="L171" s="11">
        <v>277505.33</v>
      </c>
      <c r="M171" s="68">
        <v>10487888.42</v>
      </c>
      <c r="N171" s="11">
        <v>2624704.88</v>
      </c>
      <c r="O171" s="11">
        <v>2024704.88</v>
      </c>
      <c r="P171" s="11">
        <v>0</v>
      </c>
      <c r="Q171" s="11"/>
      <c r="R171" s="74">
        <v>89.99</v>
      </c>
      <c r="S171" s="74">
        <v>39.39</v>
      </c>
      <c r="T171" s="74">
        <v>9.57</v>
      </c>
      <c r="U171" s="74">
        <v>1.05</v>
      </c>
      <c r="V171" s="74">
        <v>39.96</v>
      </c>
      <c r="W171" s="75">
        <v>10</v>
      </c>
    </row>
    <row r="172" spans="1:23" ht="12.75">
      <c r="A172" s="244">
        <v>2</v>
      </c>
      <c r="B172" s="245">
        <v>23</v>
      </c>
      <c r="C172" s="245">
        <v>4</v>
      </c>
      <c r="D172" s="16">
        <v>3</v>
      </c>
      <c r="E172" s="16">
        <v>0</v>
      </c>
      <c r="F172" s="23"/>
      <c r="G172" s="21" t="s">
        <v>430</v>
      </c>
      <c r="H172" s="91">
        <v>32145670.19</v>
      </c>
      <c r="I172" s="11">
        <v>27084145.56</v>
      </c>
      <c r="J172" s="11">
        <v>11654892.89</v>
      </c>
      <c r="K172" s="11">
        <v>2834493.15</v>
      </c>
      <c r="L172" s="11">
        <v>708319.71</v>
      </c>
      <c r="M172" s="68">
        <v>11886439.81</v>
      </c>
      <c r="N172" s="11">
        <v>5061524.63</v>
      </c>
      <c r="O172" s="11">
        <v>4677524.63</v>
      </c>
      <c r="P172" s="11">
        <v>0</v>
      </c>
      <c r="Q172" s="11"/>
      <c r="R172" s="74">
        <v>84.25</v>
      </c>
      <c r="S172" s="74">
        <v>36.25</v>
      </c>
      <c r="T172" s="74">
        <v>8.81</v>
      </c>
      <c r="U172" s="74">
        <v>2.2</v>
      </c>
      <c r="V172" s="74">
        <v>36.97</v>
      </c>
      <c r="W172" s="75">
        <v>15.74</v>
      </c>
    </row>
    <row r="173" spans="1:23" ht="12.75">
      <c r="A173" s="244">
        <v>2</v>
      </c>
      <c r="B173" s="245">
        <v>8</v>
      </c>
      <c r="C173" s="245">
        <v>8</v>
      </c>
      <c r="D173" s="16">
        <v>3</v>
      </c>
      <c r="E173" s="16">
        <v>0</v>
      </c>
      <c r="F173" s="23"/>
      <c r="G173" s="21" t="s">
        <v>431</v>
      </c>
      <c r="H173" s="91">
        <v>11351648.63</v>
      </c>
      <c r="I173" s="11">
        <v>9088271.93</v>
      </c>
      <c r="J173" s="11">
        <v>4837616.17</v>
      </c>
      <c r="K173" s="11">
        <v>552200</v>
      </c>
      <c r="L173" s="11">
        <v>438801.43</v>
      </c>
      <c r="M173" s="68">
        <v>3259654.33</v>
      </c>
      <c r="N173" s="11">
        <v>2263376.7</v>
      </c>
      <c r="O173" s="11">
        <v>2263376.7</v>
      </c>
      <c r="P173" s="11">
        <v>0</v>
      </c>
      <c r="Q173" s="11"/>
      <c r="R173" s="74">
        <v>80.06</v>
      </c>
      <c r="S173" s="74">
        <v>42.61</v>
      </c>
      <c r="T173" s="74">
        <v>4.86</v>
      </c>
      <c r="U173" s="74">
        <v>3.86</v>
      </c>
      <c r="V173" s="74">
        <v>28.71</v>
      </c>
      <c r="W173" s="75">
        <v>19.93</v>
      </c>
    </row>
    <row r="174" spans="1:23" ht="12.75">
      <c r="A174" s="244">
        <v>2</v>
      </c>
      <c r="B174" s="245">
        <v>10</v>
      </c>
      <c r="C174" s="245">
        <v>3</v>
      </c>
      <c r="D174" s="16">
        <v>3</v>
      </c>
      <c r="E174" s="16">
        <v>0</v>
      </c>
      <c r="F174" s="23"/>
      <c r="G174" s="21" t="s">
        <v>432</v>
      </c>
      <c r="H174" s="91">
        <v>13263309.85</v>
      </c>
      <c r="I174" s="11">
        <v>12130611.85</v>
      </c>
      <c r="J174" s="11">
        <v>5245277.21</v>
      </c>
      <c r="K174" s="11">
        <v>535386.9</v>
      </c>
      <c r="L174" s="11">
        <v>258857.3</v>
      </c>
      <c r="M174" s="68">
        <v>6091090.44</v>
      </c>
      <c r="N174" s="11">
        <v>1132698</v>
      </c>
      <c r="O174" s="11">
        <v>882698</v>
      </c>
      <c r="P174" s="11">
        <v>250000</v>
      </c>
      <c r="Q174" s="11"/>
      <c r="R174" s="74">
        <v>91.45</v>
      </c>
      <c r="S174" s="74">
        <v>39.54</v>
      </c>
      <c r="T174" s="74">
        <v>4.03</v>
      </c>
      <c r="U174" s="74">
        <v>1.95</v>
      </c>
      <c r="V174" s="74">
        <v>45.92</v>
      </c>
      <c r="W174" s="75">
        <v>8.54</v>
      </c>
    </row>
    <row r="175" spans="1:23" ht="12.75">
      <c r="A175" s="244">
        <v>2</v>
      </c>
      <c r="B175" s="245">
        <v>7</v>
      </c>
      <c r="C175" s="245">
        <v>3</v>
      </c>
      <c r="D175" s="16">
        <v>3</v>
      </c>
      <c r="E175" s="16">
        <v>0</v>
      </c>
      <c r="F175" s="23"/>
      <c r="G175" s="21" t="s">
        <v>433</v>
      </c>
      <c r="H175" s="91">
        <v>12924409.54</v>
      </c>
      <c r="I175" s="11">
        <v>11990613.34</v>
      </c>
      <c r="J175" s="11">
        <v>5938448.61</v>
      </c>
      <c r="K175" s="11">
        <v>963100</v>
      </c>
      <c r="L175" s="11">
        <v>223541.41</v>
      </c>
      <c r="M175" s="68">
        <v>4865523.32</v>
      </c>
      <c r="N175" s="11">
        <v>933796.2</v>
      </c>
      <c r="O175" s="11">
        <v>850966.6</v>
      </c>
      <c r="P175" s="11">
        <v>0</v>
      </c>
      <c r="Q175" s="11"/>
      <c r="R175" s="74">
        <v>92.77</v>
      </c>
      <c r="S175" s="74">
        <v>45.94</v>
      </c>
      <c r="T175" s="74">
        <v>7.45</v>
      </c>
      <c r="U175" s="74">
        <v>1.72</v>
      </c>
      <c r="V175" s="74">
        <v>37.64</v>
      </c>
      <c r="W175" s="75">
        <v>7.22</v>
      </c>
    </row>
    <row r="176" spans="1:23" ht="12.75">
      <c r="A176" s="244">
        <v>2</v>
      </c>
      <c r="B176" s="245">
        <v>12</v>
      </c>
      <c r="C176" s="245">
        <v>2</v>
      </c>
      <c r="D176" s="16">
        <v>3</v>
      </c>
      <c r="E176" s="16">
        <v>0</v>
      </c>
      <c r="F176" s="23"/>
      <c r="G176" s="21" t="s">
        <v>434</v>
      </c>
      <c r="H176" s="91">
        <v>10124678.56</v>
      </c>
      <c r="I176" s="11">
        <v>9486133.12</v>
      </c>
      <c r="J176" s="11">
        <v>4808062.02</v>
      </c>
      <c r="K176" s="11">
        <v>528843</v>
      </c>
      <c r="L176" s="11">
        <v>159394.03</v>
      </c>
      <c r="M176" s="68">
        <v>3989834.07</v>
      </c>
      <c r="N176" s="11">
        <v>638545.44</v>
      </c>
      <c r="O176" s="11">
        <v>615913.54</v>
      </c>
      <c r="P176" s="11">
        <v>0</v>
      </c>
      <c r="Q176" s="11"/>
      <c r="R176" s="74">
        <v>93.69</v>
      </c>
      <c r="S176" s="74">
        <v>47.48</v>
      </c>
      <c r="T176" s="74">
        <v>5.22</v>
      </c>
      <c r="U176" s="74">
        <v>1.57</v>
      </c>
      <c r="V176" s="74">
        <v>39.4</v>
      </c>
      <c r="W176" s="75">
        <v>6.3</v>
      </c>
    </row>
    <row r="177" spans="1:23" ht="12.75">
      <c r="A177" s="244">
        <v>2</v>
      </c>
      <c r="B177" s="245">
        <v>12</v>
      </c>
      <c r="C177" s="245">
        <v>3</v>
      </c>
      <c r="D177" s="16">
        <v>3</v>
      </c>
      <c r="E177" s="16">
        <v>0</v>
      </c>
      <c r="F177" s="23"/>
      <c r="G177" s="21" t="s">
        <v>435</v>
      </c>
      <c r="H177" s="91">
        <v>23697438.16</v>
      </c>
      <c r="I177" s="11">
        <v>19476612.38</v>
      </c>
      <c r="J177" s="11">
        <v>9038942.33</v>
      </c>
      <c r="K177" s="11">
        <v>1009957.08</v>
      </c>
      <c r="L177" s="11">
        <v>567905.55</v>
      </c>
      <c r="M177" s="68">
        <v>8859807.42</v>
      </c>
      <c r="N177" s="11">
        <v>4220825.78</v>
      </c>
      <c r="O177" s="11">
        <v>4220825.78</v>
      </c>
      <c r="P177" s="11">
        <v>0</v>
      </c>
      <c r="Q177" s="11"/>
      <c r="R177" s="74">
        <v>82.18</v>
      </c>
      <c r="S177" s="74">
        <v>38.14</v>
      </c>
      <c r="T177" s="74">
        <v>4.26</v>
      </c>
      <c r="U177" s="74">
        <v>2.39</v>
      </c>
      <c r="V177" s="74">
        <v>37.38</v>
      </c>
      <c r="W177" s="75">
        <v>17.81</v>
      </c>
    </row>
    <row r="178" spans="1:23" ht="12.75">
      <c r="A178" s="244">
        <v>2</v>
      </c>
      <c r="B178" s="245">
        <v>21</v>
      </c>
      <c r="C178" s="245">
        <v>6</v>
      </c>
      <c r="D178" s="16">
        <v>3</v>
      </c>
      <c r="E178" s="16">
        <v>0</v>
      </c>
      <c r="F178" s="23"/>
      <c r="G178" s="21" t="s">
        <v>436</v>
      </c>
      <c r="H178" s="91">
        <v>11558090.6</v>
      </c>
      <c r="I178" s="11">
        <v>10648722.17</v>
      </c>
      <c r="J178" s="11">
        <v>4907249.23</v>
      </c>
      <c r="K178" s="11">
        <v>802840.32</v>
      </c>
      <c r="L178" s="11">
        <v>237588.87</v>
      </c>
      <c r="M178" s="68">
        <v>4701043.75</v>
      </c>
      <c r="N178" s="11">
        <v>909368.43</v>
      </c>
      <c r="O178" s="11">
        <v>864868.43</v>
      </c>
      <c r="P178" s="11">
        <v>0</v>
      </c>
      <c r="Q178" s="11"/>
      <c r="R178" s="74">
        <v>92.13</v>
      </c>
      <c r="S178" s="74">
        <v>42.45</v>
      </c>
      <c r="T178" s="74">
        <v>6.94</v>
      </c>
      <c r="U178" s="74">
        <v>2.05</v>
      </c>
      <c r="V178" s="74">
        <v>40.67</v>
      </c>
      <c r="W178" s="75">
        <v>7.86</v>
      </c>
    </row>
    <row r="179" spans="1:23" ht="12.75">
      <c r="A179" s="244">
        <v>2</v>
      </c>
      <c r="B179" s="245">
        <v>14</v>
      </c>
      <c r="C179" s="245">
        <v>5</v>
      </c>
      <c r="D179" s="16">
        <v>3</v>
      </c>
      <c r="E179" s="16">
        <v>0</v>
      </c>
      <c r="F179" s="23"/>
      <c r="G179" s="21" t="s">
        <v>437</v>
      </c>
      <c r="H179" s="91">
        <v>7940062.56</v>
      </c>
      <c r="I179" s="11">
        <v>7562804.78</v>
      </c>
      <c r="J179" s="11">
        <v>3839516.21</v>
      </c>
      <c r="K179" s="11">
        <v>379209</v>
      </c>
      <c r="L179" s="11">
        <v>135758.52</v>
      </c>
      <c r="M179" s="68">
        <v>3208321.05</v>
      </c>
      <c r="N179" s="11">
        <v>377257.78</v>
      </c>
      <c r="O179" s="11">
        <v>328257.78</v>
      </c>
      <c r="P179" s="11">
        <v>0</v>
      </c>
      <c r="Q179" s="11"/>
      <c r="R179" s="74">
        <v>95.24</v>
      </c>
      <c r="S179" s="74">
        <v>48.35</v>
      </c>
      <c r="T179" s="74">
        <v>4.77</v>
      </c>
      <c r="U179" s="74">
        <v>1.7</v>
      </c>
      <c r="V179" s="74">
        <v>40.4</v>
      </c>
      <c r="W179" s="75">
        <v>4.75</v>
      </c>
    </row>
    <row r="180" spans="1:23" ht="12.75">
      <c r="A180" s="244">
        <v>2</v>
      </c>
      <c r="B180" s="245">
        <v>8</v>
      </c>
      <c r="C180" s="245">
        <v>10</v>
      </c>
      <c r="D180" s="16">
        <v>3</v>
      </c>
      <c r="E180" s="16">
        <v>0</v>
      </c>
      <c r="F180" s="23"/>
      <c r="G180" s="21" t="s">
        <v>438</v>
      </c>
      <c r="H180" s="91">
        <v>9702586.64</v>
      </c>
      <c r="I180" s="11">
        <v>9039458.74</v>
      </c>
      <c r="J180" s="11">
        <v>4541656.58</v>
      </c>
      <c r="K180" s="11">
        <v>668719</v>
      </c>
      <c r="L180" s="11">
        <v>343989.76</v>
      </c>
      <c r="M180" s="68">
        <v>3485093.4</v>
      </c>
      <c r="N180" s="11">
        <v>663127.9</v>
      </c>
      <c r="O180" s="11">
        <v>643127.9</v>
      </c>
      <c r="P180" s="11">
        <v>0</v>
      </c>
      <c r="Q180" s="11"/>
      <c r="R180" s="74">
        <v>93.16</v>
      </c>
      <c r="S180" s="74">
        <v>46.8</v>
      </c>
      <c r="T180" s="74">
        <v>6.89</v>
      </c>
      <c r="U180" s="74">
        <v>3.54</v>
      </c>
      <c r="V180" s="74">
        <v>35.91</v>
      </c>
      <c r="W180" s="75">
        <v>6.83</v>
      </c>
    </row>
    <row r="181" spans="1:23" ht="12.75">
      <c r="A181" s="244">
        <v>2</v>
      </c>
      <c r="B181" s="245">
        <v>13</v>
      </c>
      <c r="C181" s="245">
        <v>3</v>
      </c>
      <c r="D181" s="16">
        <v>3</v>
      </c>
      <c r="E181" s="16">
        <v>0</v>
      </c>
      <c r="F181" s="23"/>
      <c r="G181" s="21" t="s">
        <v>439</v>
      </c>
      <c r="H181" s="91">
        <v>34997685.07</v>
      </c>
      <c r="I181" s="11">
        <v>29472902.13</v>
      </c>
      <c r="J181" s="11">
        <v>11433811.98</v>
      </c>
      <c r="K181" s="11">
        <v>3267109.14</v>
      </c>
      <c r="L181" s="11">
        <v>1009868.28</v>
      </c>
      <c r="M181" s="68">
        <v>13762112.73</v>
      </c>
      <c r="N181" s="11">
        <v>5524782.94</v>
      </c>
      <c r="O181" s="11">
        <v>5524782.94</v>
      </c>
      <c r="P181" s="11">
        <v>0</v>
      </c>
      <c r="Q181" s="11"/>
      <c r="R181" s="74">
        <v>84.21</v>
      </c>
      <c r="S181" s="74">
        <v>32.67</v>
      </c>
      <c r="T181" s="74">
        <v>9.33</v>
      </c>
      <c r="U181" s="74">
        <v>2.88</v>
      </c>
      <c r="V181" s="74">
        <v>39.32</v>
      </c>
      <c r="W181" s="75">
        <v>15.78</v>
      </c>
    </row>
    <row r="182" spans="1:23" ht="12.75">
      <c r="A182" s="244">
        <v>2</v>
      </c>
      <c r="B182" s="245">
        <v>12</v>
      </c>
      <c r="C182" s="245">
        <v>4</v>
      </c>
      <c r="D182" s="16">
        <v>3</v>
      </c>
      <c r="E182" s="16">
        <v>0</v>
      </c>
      <c r="F182" s="23"/>
      <c r="G182" s="21" t="s">
        <v>440</v>
      </c>
      <c r="H182" s="91">
        <v>13745209.44</v>
      </c>
      <c r="I182" s="11">
        <v>11998506.88</v>
      </c>
      <c r="J182" s="11">
        <v>5722213.59</v>
      </c>
      <c r="K182" s="11">
        <v>371954.52</v>
      </c>
      <c r="L182" s="11">
        <v>190845.96</v>
      </c>
      <c r="M182" s="68">
        <v>5713492.81</v>
      </c>
      <c r="N182" s="11">
        <v>1746702.56</v>
      </c>
      <c r="O182" s="11">
        <v>1736335.56</v>
      </c>
      <c r="P182" s="11">
        <v>10367</v>
      </c>
      <c r="Q182" s="11"/>
      <c r="R182" s="74">
        <v>87.29</v>
      </c>
      <c r="S182" s="74">
        <v>41.63</v>
      </c>
      <c r="T182" s="74">
        <v>2.7</v>
      </c>
      <c r="U182" s="74">
        <v>1.38</v>
      </c>
      <c r="V182" s="74">
        <v>41.56</v>
      </c>
      <c r="W182" s="75">
        <v>12.7</v>
      </c>
    </row>
    <row r="183" spans="1:23" ht="12.75">
      <c r="A183" s="244">
        <v>2</v>
      </c>
      <c r="B183" s="245">
        <v>2</v>
      </c>
      <c r="C183" s="245">
        <v>7</v>
      </c>
      <c r="D183" s="16">
        <v>3</v>
      </c>
      <c r="E183" s="16">
        <v>0</v>
      </c>
      <c r="F183" s="23"/>
      <c r="G183" s="21" t="s">
        <v>441</v>
      </c>
      <c r="H183" s="91">
        <v>7128729.65</v>
      </c>
      <c r="I183" s="11">
        <v>7122729.65</v>
      </c>
      <c r="J183" s="11">
        <v>3552119.11</v>
      </c>
      <c r="K183" s="11">
        <v>354517.69</v>
      </c>
      <c r="L183" s="11">
        <v>167619.1</v>
      </c>
      <c r="M183" s="68">
        <v>3048473.75</v>
      </c>
      <c r="N183" s="11">
        <v>6000</v>
      </c>
      <c r="O183" s="11">
        <v>0</v>
      </c>
      <c r="P183" s="11">
        <v>0</v>
      </c>
      <c r="Q183" s="11"/>
      <c r="R183" s="74">
        <v>99.91</v>
      </c>
      <c r="S183" s="74">
        <v>49.82</v>
      </c>
      <c r="T183" s="74">
        <v>4.97</v>
      </c>
      <c r="U183" s="74">
        <v>2.35</v>
      </c>
      <c r="V183" s="74">
        <v>42.76</v>
      </c>
      <c r="W183" s="75">
        <v>0.08</v>
      </c>
    </row>
    <row r="184" spans="1:23" ht="12.75">
      <c r="A184" s="244">
        <v>2</v>
      </c>
      <c r="B184" s="245">
        <v>1</v>
      </c>
      <c r="C184" s="245">
        <v>4</v>
      </c>
      <c r="D184" s="16">
        <v>3</v>
      </c>
      <c r="E184" s="16">
        <v>0</v>
      </c>
      <c r="F184" s="23"/>
      <c r="G184" s="21" t="s">
        <v>442</v>
      </c>
      <c r="H184" s="91">
        <v>17078539.77</v>
      </c>
      <c r="I184" s="11">
        <v>15388218.9</v>
      </c>
      <c r="J184" s="11">
        <v>8155008.74</v>
      </c>
      <c r="K184" s="11">
        <v>778358.6</v>
      </c>
      <c r="L184" s="11">
        <v>155193</v>
      </c>
      <c r="M184" s="68">
        <v>6299658.56</v>
      </c>
      <c r="N184" s="11">
        <v>1690320.87</v>
      </c>
      <c r="O184" s="11">
        <v>277453.87</v>
      </c>
      <c r="P184" s="11">
        <v>410367</v>
      </c>
      <c r="Q184" s="11"/>
      <c r="R184" s="74">
        <v>90.1</v>
      </c>
      <c r="S184" s="74">
        <v>47.75</v>
      </c>
      <c r="T184" s="74">
        <v>4.55</v>
      </c>
      <c r="U184" s="74">
        <v>0.9</v>
      </c>
      <c r="V184" s="74">
        <v>36.88</v>
      </c>
      <c r="W184" s="75">
        <v>9.89</v>
      </c>
    </row>
    <row r="185" spans="1:23" ht="12.75">
      <c r="A185" s="244">
        <v>2</v>
      </c>
      <c r="B185" s="245">
        <v>20</v>
      </c>
      <c r="C185" s="245">
        <v>1</v>
      </c>
      <c r="D185" s="16">
        <v>3</v>
      </c>
      <c r="E185" s="16">
        <v>0</v>
      </c>
      <c r="F185" s="23"/>
      <c r="G185" s="21" t="s">
        <v>443</v>
      </c>
      <c r="H185" s="91">
        <v>22301479.29</v>
      </c>
      <c r="I185" s="11">
        <v>21384857.75</v>
      </c>
      <c r="J185" s="11">
        <v>10514108.94</v>
      </c>
      <c r="K185" s="11">
        <v>1531874.65</v>
      </c>
      <c r="L185" s="11">
        <v>714698.98</v>
      </c>
      <c r="M185" s="68">
        <v>8624175.18</v>
      </c>
      <c r="N185" s="11">
        <v>916621.54</v>
      </c>
      <c r="O185" s="11">
        <v>906621.54</v>
      </c>
      <c r="P185" s="11">
        <v>0</v>
      </c>
      <c r="Q185" s="11"/>
      <c r="R185" s="74">
        <v>95.88</v>
      </c>
      <c r="S185" s="74">
        <v>47.14</v>
      </c>
      <c r="T185" s="74">
        <v>6.86</v>
      </c>
      <c r="U185" s="74">
        <v>3.2</v>
      </c>
      <c r="V185" s="74">
        <v>38.67</v>
      </c>
      <c r="W185" s="75">
        <v>4.11</v>
      </c>
    </row>
    <row r="186" spans="1:23" ht="12.75">
      <c r="A186" s="244">
        <v>2</v>
      </c>
      <c r="B186" s="245">
        <v>10</v>
      </c>
      <c r="C186" s="245">
        <v>5</v>
      </c>
      <c r="D186" s="16">
        <v>3</v>
      </c>
      <c r="E186" s="16">
        <v>0</v>
      </c>
      <c r="F186" s="23"/>
      <c r="G186" s="21" t="s">
        <v>444</v>
      </c>
      <c r="H186" s="91">
        <v>8058553.91</v>
      </c>
      <c r="I186" s="11">
        <v>7949360.35</v>
      </c>
      <c r="J186" s="11">
        <v>3930027.3</v>
      </c>
      <c r="K186" s="11">
        <v>185781</v>
      </c>
      <c r="L186" s="11">
        <v>174485.09</v>
      </c>
      <c r="M186" s="68">
        <v>3659066.96</v>
      </c>
      <c r="N186" s="11">
        <v>109193.56</v>
      </c>
      <c r="O186" s="11">
        <v>109193.56</v>
      </c>
      <c r="P186" s="11">
        <v>0</v>
      </c>
      <c r="Q186" s="11"/>
      <c r="R186" s="74">
        <v>98.64</v>
      </c>
      <c r="S186" s="74">
        <v>48.76</v>
      </c>
      <c r="T186" s="74">
        <v>2.3</v>
      </c>
      <c r="U186" s="74">
        <v>2.16</v>
      </c>
      <c r="V186" s="74">
        <v>45.4</v>
      </c>
      <c r="W186" s="75">
        <v>1.35</v>
      </c>
    </row>
    <row r="187" spans="1:23" ht="12.75">
      <c r="A187" s="244">
        <v>2</v>
      </c>
      <c r="B187" s="245">
        <v>25</v>
      </c>
      <c r="C187" s="245">
        <v>4</v>
      </c>
      <c r="D187" s="16">
        <v>3</v>
      </c>
      <c r="E187" s="16">
        <v>0</v>
      </c>
      <c r="F187" s="23"/>
      <c r="G187" s="21" t="s">
        <v>445</v>
      </c>
      <c r="H187" s="91">
        <v>13416893.15</v>
      </c>
      <c r="I187" s="11">
        <v>10758807.88</v>
      </c>
      <c r="J187" s="11">
        <v>4879195.92</v>
      </c>
      <c r="K187" s="11">
        <v>695081.02</v>
      </c>
      <c r="L187" s="11">
        <v>248466.02</v>
      </c>
      <c r="M187" s="68">
        <v>4936064.92</v>
      </c>
      <c r="N187" s="11">
        <v>2658085.27</v>
      </c>
      <c r="O187" s="11">
        <v>2588085.27</v>
      </c>
      <c r="P187" s="11">
        <v>0</v>
      </c>
      <c r="Q187" s="11"/>
      <c r="R187" s="74">
        <v>80.18</v>
      </c>
      <c r="S187" s="74">
        <v>36.36</v>
      </c>
      <c r="T187" s="74">
        <v>5.18</v>
      </c>
      <c r="U187" s="74">
        <v>1.85</v>
      </c>
      <c r="V187" s="74">
        <v>36.78</v>
      </c>
      <c r="W187" s="75">
        <v>19.81</v>
      </c>
    </row>
    <row r="188" spans="1:23" ht="12.75">
      <c r="A188" s="244">
        <v>2</v>
      </c>
      <c r="B188" s="245">
        <v>16</v>
      </c>
      <c r="C188" s="245">
        <v>4</v>
      </c>
      <c r="D188" s="16">
        <v>3</v>
      </c>
      <c r="E188" s="16">
        <v>0</v>
      </c>
      <c r="F188" s="23"/>
      <c r="G188" s="21" t="s">
        <v>446</v>
      </c>
      <c r="H188" s="91">
        <v>91554515.08</v>
      </c>
      <c r="I188" s="11">
        <v>81873473.94</v>
      </c>
      <c r="J188" s="11">
        <v>29936647.69</v>
      </c>
      <c r="K188" s="11">
        <v>10378471.04</v>
      </c>
      <c r="L188" s="11">
        <v>1936541.36</v>
      </c>
      <c r="M188" s="68">
        <v>39621813.85</v>
      </c>
      <c r="N188" s="11">
        <v>9681041.14</v>
      </c>
      <c r="O188" s="11">
        <v>3948975.65</v>
      </c>
      <c r="P188" s="11">
        <v>77335.49</v>
      </c>
      <c r="Q188" s="11"/>
      <c r="R188" s="74">
        <v>89.42</v>
      </c>
      <c r="S188" s="74">
        <v>32.69</v>
      </c>
      <c r="T188" s="74">
        <v>11.33</v>
      </c>
      <c r="U188" s="74">
        <v>2.11</v>
      </c>
      <c r="V188" s="74">
        <v>43.27</v>
      </c>
      <c r="W188" s="75">
        <v>10.57</v>
      </c>
    </row>
    <row r="189" spans="1:23" ht="12.75">
      <c r="A189" s="244">
        <v>2</v>
      </c>
      <c r="B189" s="245">
        <v>9</v>
      </c>
      <c r="C189" s="245">
        <v>7</v>
      </c>
      <c r="D189" s="16">
        <v>3</v>
      </c>
      <c r="E189" s="16">
        <v>0</v>
      </c>
      <c r="F189" s="23"/>
      <c r="G189" s="21" t="s">
        <v>447</v>
      </c>
      <c r="H189" s="91">
        <v>12660240.78</v>
      </c>
      <c r="I189" s="11">
        <v>11058051.3</v>
      </c>
      <c r="J189" s="11">
        <v>5153013.82</v>
      </c>
      <c r="K189" s="11">
        <v>672913.3</v>
      </c>
      <c r="L189" s="11">
        <v>188263.33</v>
      </c>
      <c r="M189" s="68">
        <v>5043860.85</v>
      </c>
      <c r="N189" s="11">
        <v>1602189.48</v>
      </c>
      <c r="O189" s="11">
        <v>1402189.48</v>
      </c>
      <c r="P189" s="11">
        <v>0</v>
      </c>
      <c r="Q189" s="11"/>
      <c r="R189" s="74">
        <v>87.34</v>
      </c>
      <c r="S189" s="74">
        <v>40.7</v>
      </c>
      <c r="T189" s="74">
        <v>5.31</v>
      </c>
      <c r="U189" s="74">
        <v>1.48</v>
      </c>
      <c r="V189" s="74">
        <v>39.84</v>
      </c>
      <c r="W189" s="75">
        <v>12.65</v>
      </c>
    </row>
    <row r="190" spans="1:23" ht="12.75">
      <c r="A190" s="244">
        <v>2</v>
      </c>
      <c r="B190" s="245">
        <v>20</v>
      </c>
      <c r="C190" s="245">
        <v>2</v>
      </c>
      <c r="D190" s="16">
        <v>3</v>
      </c>
      <c r="E190" s="16">
        <v>0</v>
      </c>
      <c r="F190" s="23"/>
      <c r="G190" s="21" t="s">
        <v>448</v>
      </c>
      <c r="H190" s="91">
        <v>20454854.16</v>
      </c>
      <c r="I190" s="11">
        <v>10911799.95</v>
      </c>
      <c r="J190" s="11">
        <v>4802112.62</v>
      </c>
      <c r="K190" s="11">
        <v>932190.87</v>
      </c>
      <c r="L190" s="11">
        <v>299293.83</v>
      </c>
      <c r="M190" s="68">
        <v>4878202.63</v>
      </c>
      <c r="N190" s="11">
        <v>9543054.21</v>
      </c>
      <c r="O190" s="11">
        <v>9190054.21</v>
      </c>
      <c r="P190" s="11">
        <v>0</v>
      </c>
      <c r="Q190" s="11"/>
      <c r="R190" s="74">
        <v>53.34</v>
      </c>
      <c r="S190" s="74">
        <v>23.47</v>
      </c>
      <c r="T190" s="74">
        <v>4.55</v>
      </c>
      <c r="U190" s="74">
        <v>1.46</v>
      </c>
      <c r="V190" s="74">
        <v>23.84</v>
      </c>
      <c r="W190" s="75">
        <v>46.65</v>
      </c>
    </row>
    <row r="191" spans="1:23" ht="12.75">
      <c r="A191" s="244">
        <v>2</v>
      </c>
      <c r="B191" s="245">
        <v>16</v>
      </c>
      <c r="C191" s="245">
        <v>5</v>
      </c>
      <c r="D191" s="16">
        <v>3</v>
      </c>
      <c r="E191" s="16">
        <v>0</v>
      </c>
      <c r="F191" s="23"/>
      <c r="G191" s="21" t="s">
        <v>449</v>
      </c>
      <c r="H191" s="91">
        <v>23656181.65</v>
      </c>
      <c r="I191" s="11">
        <v>12976094.22</v>
      </c>
      <c r="J191" s="11">
        <v>6530699.23</v>
      </c>
      <c r="K191" s="11">
        <v>469955.9</v>
      </c>
      <c r="L191" s="11">
        <v>1215900.82</v>
      </c>
      <c r="M191" s="68">
        <v>4759538.27</v>
      </c>
      <c r="N191" s="11">
        <v>10680087.43</v>
      </c>
      <c r="O191" s="11">
        <v>7735087.43</v>
      </c>
      <c r="P191" s="11">
        <v>0</v>
      </c>
      <c r="Q191" s="11"/>
      <c r="R191" s="74">
        <v>54.85</v>
      </c>
      <c r="S191" s="74">
        <v>27.6</v>
      </c>
      <c r="T191" s="74">
        <v>1.98</v>
      </c>
      <c r="U191" s="74">
        <v>5.13</v>
      </c>
      <c r="V191" s="74">
        <v>20.11</v>
      </c>
      <c r="W191" s="75">
        <v>45.14</v>
      </c>
    </row>
    <row r="192" spans="1:23" ht="12.75">
      <c r="A192" s="244">
        <v>2</v>
      </c>
      <c r="B192" s="245">
        <v>8</v>
      </c>
      <c r="C192" s="245">
        <v>12</v>
      </c>
      <c r="D192" s="16">
        <v>3</v>
      </c>
      <c r="E192" s="16">
        <v>0</v>
      </c>
      <c r="F192" s="23"/>
      <c r="G192" s="21" t="s">
        <v>450</v>
      </c>
      <c r="H192" s="91">
        <v>15409641.75</v>
      </c>
      <c r="I192" s="11">
        <v>12270357.8</v>
      </c>
      <c r="J192" s="11">
        <v>6113174.96</v>
      </c>
      <c r="K192" s="11">
        <v>679900</v>
      </c>
      <c r="L192" s="11">
        <v>395786.93</v>
      </c>
      <c r="M192" s="68">
        <v>5081495.91</v>
      </c>
      <c r="N192" s="11">
        <v>3139283.95</v>
      </c>
      <c r="O192" s="11">
        <v>2804013.55</v>
      </c>
      <c r="P192" s="11">
        <v>335270.4</v>
      </c>
      <c r="Q192" s="11"/>
      <c r="R192" s="74">
        <v>79.62</v>
      </c>
      <c r="S192" s="74">
        <v>39.67</v>
      </c>
      <c r="T192" s="74">
        <v>4.41</v>
      </c>
      <c r="U192" s="74">
        <v>2.56</v>
      </c>
      <c r="V192" s="74">
        <v>32.97</v>
      </c>
      <c r="W192" s="75">
        <v>20.37</v>
      </c>
    </row>
    <row r="193" spans="1:23" ht="12.75">
      <c r="A193" s="244">
        <v>2</v>
      </c>
      <c r="B193" s="245">
        <v>23</v>
      </c>
      <c r="C193" s="245">
        <v>8</v>
      </c>
      <c r="D193" s="16">
        <v>3</v>
      </c>
      <c r="E193" s="16">
        <v>0</v>
      </c>
      <c r="F193" s="23"/>
      <c r="G193" s="21" t="s">
        <v>451</v>
      </c>
      <c r="H193" s="91">
        <v>27548253.21</v>
      </c>
      <c r="I193" s="11">
        <v>23704043.03</v>
      </c>
      <c r="J193" s="11">
        <v>12014713.01</v>
      </c>
      <c r="K193" s="11">
        <v>2277268.66</v>
      </c>
      <c r="L193" s="11">
        <v>834328.35</v>
      </c>
      <c r="M193" s="68">
        <v>8577733.01</v>
      </c>
      <c r="N193" s="11">
        <v>3844210.18</v>
      </c>
      <c r="O193" s="11">
        <v>3809210.18</v>
      </c>
      <c r="P193" s="11">
        <v>0</v>
      </c>
      <c r="Q193" s="11"/>
      <c r="R193" s="74">
        <v>86.04</v>
      </c>
      <c r="S193" s="74">
        <v>43.61</v>
      </c>
      <c r="T193" s="74">
        <v>8.26</v>
      </c>
      <c r="U193" s="74">
        <v>3.02</v>
      </c>
      <c r="V193" s="74">
        <v>31.13</v>
      </c>
      <c r="W193" s="75">
        <v>13.95</v>
      </c>
    </row>
    <row r="194" spans="1:23" ht="12.75">
      <c r="A194" s="244">
        <v>2</v>
      </c>
      <c r="B194" s="245">
        <v>23</v>
      </c>
      <c r="C194" s="245">
        <v>7</v>
      </c>
      <c r="D194" s="16">
        <v>3</v>
      </c>
      <c r="E194" s="16">
        <v>0</v>
      </c>
      <c r="F194" s="23"/>
      <c r="G194" s="21" t="s">
        <v>452</v>
      </c>
      <c r="H194" s="91">
        <v>14894809.69</v>
      </c>
      <c r="I194" s="11">
        <v>14029154.97</v>
      </c>
      <c r="J194" s="11">
        <v>6847806.83</v>
      </c>
      <c r="K194" s="11">
        <v>1287716.99</v>
      </c>
      <c r="L194" s="11">
        <v>29553.32</v>
      </c>
      <c r="M194" s="68">
        <v>5864077.83</v>
      </c>
      <c r="N194" s="11">
        <v>865654.72</v>
      </c>
      <c r="O194" s="11">
        <v>825712.72</v>
      </c>
      <c r="P194" s="11">
        <v>39942</v>
      </c>
      <c r="Q194" s="11"/>
      <c r="R194" s="74">
        <v>94.18</v>
      </c>
      <c r="S194" s="74">
        <v>45.97</v>
      </c>
      <c r="T194" s="74">
        <v>8.64</v>
      </c>
      <c r="U194" s="74">
        <v>0.19</v>
      </c>
      <c r="V194" s="74">
        <v>39.36</v>
      </c>
      <c r="W194" s="75">
        <v>5.81</v>
      </c>
    </row>
    <row r="195" spans="1:23" ht="12.75">
      <c r="A195" s="244">
        <v>2</v>
      </c>
      <c r="B195" s="245">
        <v>8</v>
      </c>
      <c r="C195" s="245">
        <v>13</v>
      </c>
      <c r="D195" s="16">
        <v>3</v>
      </c>
      <c r="E195" s="16">
        <v>0</v>
      </c>
      <c r="F195" s="23"/>
      <c r="G195" s="21" t="s">
        <v>453</v>
      </c>
      <c r="H195" s="91">
        <v>11920428.1</v>
      </c>
      <c r="I195" s="11">
        <v>7781111.13</v>
      </c>
      <c r="J195" s="11">
        <v>3577462.85</v>
      </c>
      <c r="K195" s="11">
        <v>527640</v>
      </c>
      <c r="L195" s="11">
        <v>311687.34</v>
      </c>
      <c r="M195" s="68">
        <v>3364320.94</v>
      </c>
      <c r="N195" s="11">
        <v>4139316.97</v>
      </c>
      <c r="O195" s="11">
        <v>4035860.72</v>
      </c>
      <c r="P195" s="11">
        <v>100000</v>
      </c>
      <c r="Q195" s="11"/>
      <c r="R195" s="74">
        <v>65.27</v>
      </c>
      <c r="S195" s="74">
        <v>30.01</v>
      </c>
      <c r="T195" s="74">
        <v>4.42</v>
      </c>
      <c r="U195" s="74">
        <v>2.61</v>
      </c>
      <c r="V195" s="74">
        <v>28.22</v>
      </c>
      <c r="W195" s="75">
        <v>34.72</v>
      </c>
    </row>
    <row r="196" spans="1:23" ht="12.75">
      <c r="A196" s="244">
        <v>2</v>
      </c>
      <c r="B196" s="245">
        <v>19</v>
      </c>
      <c r="C196" s="245">
        <v>6</v>
      </c>
      <c r="D196" s="16">
        <v>3</v>
      </c>
      <c r="E196" s="16">
        <v>0</v>
      </c>
      <c r="F196" s="23"/>
      <c r="G196" s="21" t="s">
        <v>454</v>
      </c>
      <c r="H196" s="91">
        <v>35447371.87</v>
      </c>
      <c r="I196" s="11">
        <v>32521167.43</v>
      </c>
      <c r="J196" s="11">
        <v>14500669.31</v>
      </c>
      <c r="K196" s="11">
        <v>3390162.48</v>
      </c>
      <c r="L196" s="11">
        <v>911082.71</v>
      </c>
      <c r="M196" s="68">
        <v>13719252.93</v>
      </c>
      <c r="N196" s="11">
        <v>2926204.44</v>
      </c>
      <c r="O196" s="11">
        <v>766204.44</v>
      </c>
      <c r="P196" s="11">
        <v>10000</v>
      </c>
      <c r="Q196" s="11"/>
      <c r="R196" s="74">
        <v>91.74</v>
      </c>
      <c r="S196" s="74">
        <v>40.9</v>
      </c>
      <c r="T196" s="74">
        <v>9.56</v>
      </c>
      <c r="U196" s="74">
        <v>2.57</v>
      </c>
      <c r="V196" s="74">
        <v>38.7</v>
      </c>
      <c r="W196" s="75">
        <v>8.25</v>
      </c>
    </row>
    <row r="197" spans="1:23" ht="12.75">
      <c r="A197" s="244">
        <v>2</v>
      </c>
      <c r="B197" s="245">
        <v>17</v>
      </c>
      <c r="C197" s="245">
        <v>4</v>
      </c>
      <c r="D197" s="16">
        <v>3</v>
      </c>
      <c r="E197" s="16">
        <v>0</v>
      </c>
      <c r="F197" s="23"/>
      <c r="G197" s="21" t="s">
        <v>455</v>
      </c>
      <c r="H197" s="91">
        <v>28958575.13</v>
      </c>
      <c r="I197" s="11">
        <v>27197536.35</v>
      </c>
      <c r="J197" s="11">
        <v>12902787.09</v>
      </c>
      <c r="K197" s="11">
        <v>2378610.88</v>
      </c>
      <c r="L197" s="11">
        <v>991455.07</v>
      </c>
      <c r="M197" s="68">
        <v>10924683.31</v>
      </c>
      <c r="N197" s="11">
        <v>1761038.78</v>
      </c>
      <c r="O197" s="11">
        <v>981038.78</v>
      </c>
      <c r="P197" s="11">
        <v>0</v>
      </c>
      <c r="Q197" s="11"/>
      <c r="R197" s="74">
        <v>93.91</v>
      </c>
      <c r="S197" s="74">
        <v>44.55</v>
      </c>
      <c r="T197" s="74">
        <v>8.21</v>
      </c>
      <c r="U197" s="74">
        <v>3.42</v>
      </c>
      <c r="V197" s="74">
        <v>37.72</v>
      </c>
      <c r="W197" s="75">
        <v>6.08</v>
      </c>
    </row>
    <row r="198" spans="1:23" ht="12.75">
      <c r="A198" s="244">
        <v>2</v>
      </c>
      <c r="B198" s="245">
        <v>14</v>
      </c>
      <c r="C198" s="245">
        <v>7</v>
      </c>
      <c r="D198" s="16">
        <v>3</v>
      </c>
      <c r="E198" s="16">
        <v>0</v>
      </c>
      <c r="F198" s="23"/>
      <c r="G198" s="21" t="s">
        <v>456</v>
      </c>
      <c r="H198" s="91">
        <v>20096368.36</v>
      </c>
      <c r="I198" s="11">
        <v>17601146.83</v>
      </c>
      <c r="J198" s="11">
        <v>8899955.42</v>
      </c>
      <c r="K198" s="11">
        <v>846766.9</v>
      </c>
      <c r="L198" s="11">
        <v>526694.86</v>
      </c>
      <c r="M198" s="68">
        <v>7327729.65</v>
      </c>
      <c r="N198" s="11">
        <v>2495221.53</v>
      </c>
      <c r="O198" s="11">
        <v>2215221.53</v>
      </c>
      <c r="P198" s="11">
        <v>0</v>
      </c>
      <c r="Q198" s="11"/>
      <c r="R198" s="74">
        <v>87.58</v>
      </c>
      <c r="S198" s="74">
        <v>44.28</v>
      </c>
      <c r="T198" s="74">
        <v>4.21</v>
      </c>
      <c r="U198" s="74">
        <v>2.62</v>
      </c>
      <c r="V198" s="74">
        <v>36.46</v>
      </c>
      <c r="W198" s="75">
        <v>12.41</v>
      </c>
    </row>
    <row r="199" spans="1:23" ht="12.75">
      <c r="A199" s="244">
        <v>2</v>
      </c>
      <c r="B199" s="245">
        <v>8</v>
      </c>
      <c r="C199" s="245">
        <v>14</v>
      </c>
      <c r="D199" s="16">
        <v>3</v>
      </c>
      <c r="E199" s="16">
        <v>0</v>
      </c>
      <c r="F199" s="23"/>
      <c r="G199" s="21" t="s">
        <v>457</v>
      </c>
      <c r="H199" s="91">
        <v>7579378.07</v>
      </c>
      <c r="I199" s="11">
        <v>7197258.67</v>
      </c>
      <c r="J199" s="11">
        <v>3421695.88</v>
      </c>
      <c r="K199" s="11">
        <v>459653.8</v>
      </c>
      <c r="L199" s="11">
        <v>432873.36</v>
      </c>
      <c r="M199" s="68">
        <v>2883035.63</v>
      </c>
      <c r="N199" s="11">
        <v>382119.4</v>
      </c>
      <c r="O199" s="11">
        <v>382119.4</v>
      </c>
      <c r="P199" s="11">
        <v>0</v>
      </c>
      <c r="Q199" s="11"/>
      <c r="R199" s="74">
        <v>94.95</v>
      </c>
      <c r="S199" s="74">
        <v>45.14</v>
      </c>
      <c r="T199" s="74">
        <v>6.06</v>
      </c>
      <c r="U199" s="74">
        <v>5.71</v>
      </c>
      <c r="V199" s="74">
        <v>38.03</v>
      </c>
      <c r="W199" s="75">
        <v>5.04</v>
      </c>
    </row>
    <row r="200" spans="1:23" ht="12.75">
      <c r="A200" s="244">
        <v>2</v>
      </c>
      <c r="B200" s="245">
        <v>11</v>
      </c>
      <c r="C200" s="245">
        <v>4</v>
      </c>
      <c r="D200" s="16">
        <v>3</v>
      </c>
      <c r="E200" s="16">
        <v>0</v>
      </c>
      <c r="F200" s="23"/>
      <c r="G200" s="21" t="s">
        <v>458</v>
      </c>
      <c r="H200" s="91">
        <v>12449349.44</v>
      </c>
      <c r="I200" s="11">
        <v>11716225.38</v>
      </c>
      <c r="J200" s="11">
        <v>5193384.86</v>
      </c>
      <c r="K200" s="11">
        <v>717944.98</v>
      </c>
      <c r="L200" s="11">
        <v>384965.39</v>
      </c>
      <c r="M200" s="68">
        <v>5419930.15</v>
      </c>
      <c r="N200" s="11">
        <v>733124.06</v>
      </c>
      <c r="O200" s="11">
        <v>733124.06</v>
      </c>
      <c r="P200" s="11">
        <v>0</v>
      </c>
      <c r="Q200" s="11"/>
      <c r="R200" s="74">
        <v>94.11</v>
      </c>
      <c r="S200" s="74">
        <v>41.71</v>
      </c>
      <c r="T200" s="74">
        <v>5.76</v>
      </c>
      <c r="U200" s="74">
        <v>3.09</v>
      </c>
      <c r="V200" s="74">
        <v>43.53</v>
      </c>
      <c r="W200" s="75">
        <v>5.88</v>
      </c>
    </row>
    <row r="201" spans="1:23" ht="12.75">
      <c r="A201" s="244">
        <v>2</v>
      </c>
      <c r="B201" s="245">
        <v>18</v>
      </c>
      <c r="C201" s="245">
        <v>4</v>
      </c>
      <c r="D201" s="16">
        <v>3</v>
      </c>
      <c r="E201" s="16">
        <v>0</v>
      </c>
      <c r="F201" s="23"/>
      <c r="G201" s="21" t="s">
        <v>459</v>
      </c>
      <c r="H201" s="91">
        <v>29045916.17</v>
      </c>
      <c r="I201" s="11">
        <v>21933988.01</v>
      </c>
      <c r="J201" s="11">
        <v>10983882.71</v>
      </c>
      <c r="K201" s="11">
        <v>1740213.27</v>
      </c>
      <c r="L201" s="11">
        <v>574671.35</v>
      </c>
      <c r="M201" s="68">
        <v>8635220.68</v>
      </c>
      <c r="N201" s="11">
        <v>7111928.16</v>
      </c>
      <c r="O201" s="11">
        <v>7111928.16</v>
      </c>
      <c r="P201" s="11">
        <v>0</v>
      </c>
      <c r="Q201" s="11"/>
      <c r="R201" s="74">
        <v>75.51</v>
      </c>
      <c r="S201" s="74">
        <v>37.81</v>
      </c>
      <c r="T201" s="74">
        <v>5.99</v>
      </c>
      <c r="U201" s="74">
        <v>1.97</v>
      </c>
      <c r="V201" s="74">
        <v>29.72</v>
      </c>
      <c r="W201" s="75">
        <v>24.48</v>
      </c>
    </row>
    <row r="202" spans="1:23" ht="12.75">
      <c r="A202" s="244">
        <v>2</v>
      </c>
      <c r="B202" s="245">
        <v>26</v>
      </c>
      <c r="C202" s="245">
        <v>4</v>
      </c>
      <c r="D202" s="16">
        <v>3</v>
      </c>
      <c r="E202" s="16">
        <v>0</v>
      </c>
      <c r="F202" s="23"/>
      <c r="G202" s="21" t="s">
        <v>460</v>
      </c>
      <c r="H202" s="91">
        <v>10247851.92</v>
      </c>
      <c r="I202" s="11">
        <v>8923943.58</v>
      </c>
      <c r="J202" s="11">
        <v>4129932.42</v>
      </c>
      <c r="K202" s="11">
        <v>510036.85</v>
      </c>
      <c r="L202" s="11">
        <v>214678.83</v>
      </c>
      <c r="M202" s="68">
        <v>4069295.48</v>
      </c>
      <c r="N202" s="11">
        <v>1323908.34</v>
      </c>
      <c r="O202" s="11">
        <v>1040217.95</v>
      </c>
      <c r="P202" s="11">
        <v>10367</v>
      </c>
      <c r="Q202" s="11"/>
      <c r="R202" s="74">
        <v>87.08</v>
      </c>
      <c r="S202" s="74">
        <v>40.3</v>
      </c>
      <c r="T202" s="74">
        <v>4.97</v>
      </c>
      <c r="U202" s="74">
        <v>2.09</v>
      </c>
      <c r="V202" s="74">
        <v>39.7</v>
      </c>
      <c r="W202" s="75">
        <v>12.91</v>
      </c>
    </row>
    <row r="203" spans="1:23" ht="12.75">
      <c r="A203" s="244">
        <v>2</v>
      </c>
      <c r="B203" s="245">
        <v>20</v>
      </c>
      <c r="C203" s="245">
        <v>3</v>
      </c>
      <c r="D203" s="16">
        <v>3</v>
      </c>
      <c r="E203" s="16">
        <v>0</v>
      </c>
      <c r="F203" s="23"/>
      <c r="G203" s="21" t="s">
        <v>461</v>
      </c>
      <c r="H203" s="91">
        <v>30042716.91</v>
      </c>
      <c r="I203" s="11">
        <v>26333684.95</v>
      </c>
      <c r="J203" s="11">
        <v>12111292.96</v>
      </c>
      <c r="K203" s="11">
        <v>2598439.03</v>
      </c>
      <c r="L203" s="11">
        <v>1005586.96</v>
      </c>
      <c r="M203" s="68">
        <v>10618366</v>
      </c>
      <c r="N203" s="11">
        <v>3709031.96</v>
      </c>
      <c r="O203" s="11">
        <v>2353207.93</v>
      </c>
      <c r="P203" s="11">
        <v>26538.41</v>
      </c>
      <c r="Q203" s="11"/>
      <c r="R203" s="74">
        <v>87.65</v>
      </c>
      <c r="S203" s="74">
        <v>40.31</v>
      </c>
      <c r="T203" s="74">
        <v>8.64</v>
      </c>
      <c r="U203" s="74">
        <v>3.34</v>
      </c>
      <c r="V203" s="74">
        <v>35.34</v>
      </c>
      <c r="W203" s="75">
        <v>12.34</v>
      </c>
    </row>
    <row r="204" spans="1:23" ht="12.75">
      <c r="A204" s="244">
        <v>2</v>
      </c>
      <c r="B204" s="245">
        <v>14</v>
      </c>
      <c r="C204" s="245">
        <v>8</v>
      </c>
      <c r="D204" s="16">
        <v>3</v>
      </c>
      <c r="E204" s="16">
        <v>0</v>
      </c>
      <c r="F204" s="23"/>
      <c r="G204" s="21" t="s">
        <v>462</v>
      </c>
      <c r="H204" s="91">
        <v>13565400.84</v>
      </c>
      <c r="I204" s="11">
        <v>13243598.26</v>
      </c>
      <c r="J204" s="11">
        <v>6577362.74</v>
      </c>
      <c r="K204" s="11">
        <v>407170.4</v>
      </c>
      <c r="L204" s="11">
        <v>340927.44</v>
      </c>
      <c r="M204" s="68">
        <v>5918137.68</v>
      </c>
      <c r="N204" s="11">
        <v>321802.58</v>
      </c>
      <c r="O204" s="11">
        <v>321802.58</v>
      </c>
      <c r="P204" s="11">
        <v>0</v>
      </c>
      <c r="Q204" s="11"/>
      <c r="R204" s="74">
        <v>97.62</v>
      </c>
      <c r="S204" s="74">
        <v>48.48</v>
      </c>
      <c r="T204" s="74">
        <v>3</v>
      </c>
      <c r="U204" s="74">
        <v>2.51</v>
      </c>
      <c r="V204" s="74">
        <v>43.62</v>
      </c>
      <c r="W204" s="75">
        <v>2.37</v>
      </c>
    </row>
    <row r="205" spans="1:23" ht="12.75">
      <c r="A205" s="244">
        <v>2</v>
      </c>
      <c r="B205" s="245">
        <v>4</v>
      </c>
      <c r="C205" s="245">
        <v>4</v>
      </c>
      <c r="D205" s="16">
        <v>3</v>
      </c>
      <c r="E205" s="16">
        <v>0</v>
      </c>
      <c r="F205" s="23"/>
      <c r="G205" s="21" t="s">
        <v>463</v>
      </c>
      <c r="H205" s="91">
        <v>12168527</v>
      </c>
      <c r="I205" s="11">
        <v>10245543.27</v>
      </c>
      <c r="J205" s="11">
        <v>5013185.65</v>
      </c>
      <c r="K205" s="11">
        <v>446662.32</v>
      </c>
      <c r="L205" s="11">
        <v>172821.74</v>
      </c>
      <c r="M205" s="68">
        <v>4612873.56</v>
      </c>
      <c r="N205" s="11">
        <v>1922983.73</v>
      </c>
      <c r="O205" s="11">
        <v>1922983.73</v>
      </c>
      <c r="P205" s="11">
        <v>0</v>
      </c>
      <c r="Q205" s="11"/>
      <c r="R205" s="74">
        <v>84.19</v>
      </c>
      <c r="S205" s="74">
        <v>41.19</v>
      </c>
      <c r="T205" s="74">
        <v>3.67</v>
      </c>
      <c r="U205" s="74">
        <v>1.42</v>
      </c>
      <c r="V205" s="74">
        <v>37.9</v>
      </c>
      <c r="W205" s="75">
        <v>15.8</v>
      </c>
    </row>
    <row r="206" spans="1:23" ht="12.75">
      <c r="A206" s="244">
        <v>2</v>
      </c>
      <c r="B206" s="245">
        <v>25</v>
      </c>
      <c r="C206" s="245">
        <v>6</v>
      </c>
      <c r="D206" s="16">
        <v>3</v>
      </c>
      <c r="E206" s="16">
        <v>0</v>
      </c>
      <c r="F206" s="23"/>
      <c r="G206" s="21" t="s">
        <v>464</v>
      </c>
      <c r="H206" s="91">
        <v>11787624.49</v>
      </c>
      <c r="I206" s="11">
        <v>10356995.74</v>
      </c>
      <c r="J206" s="11">
        <v>5264850.55</v>
      </c>
      <c r="K206" s="11">
        <v>679871.92</v>
      </c>
      <c r="L206" s="11">
        <v>240118.93</v>
      </c>
      <c r="M206" s="68">
        <v>4172154.34</v>
      </c>
      <c r="N206" s="11">
        <v>1430628.75</v>
      </c>
      <c r="O206" s="11">
        <v>1380628.75</v>
      </c>
      <c r="P206" s="11">
        <v>0</v>
      </c>
      <c r="Q206" s="11"/>
      <c r="R206" s="74">
        <v>87.86</v>
      </c>
      <c r="S206" s="74">
        <v>44.66</v>
      </c>
      <c r="T206" s="74">
        <v>5.76</v>
      </c>
      <c r="U206" s="74">
        <v>2.03</v>
      </c>
      <c r="V206" s="74">
        <v>35.39</v>
      </c>
      <c r="W206" s="75">
        <v>12.13</v>
      </c>
    </row>
    <row r="207" spans="1:23" ht="12.75">
      <c r="A207" s="244">
        <v>2</v>
      </c>
      <c r="B207" s="245">
        <v>17</v>
      </c>
      <c r="C207" s="245">
        <v>5</v>
      </c>
      <c r="D207" s="16">
        <v>3</v>
      </c>
      <c r="E207" s="16">
        <v>0</v>
      </c>
      <c r="F207" s="23"/>
      <c r="G207" s="21" t="s">
        <v>465</v>
      </c>
      <c r="H207" s="91">
        <v>9928905.22</v>
      </c>
      <c r="I207" s="11">
        <v>9044273.67</v>
      </c>
      <c r="J207" s="11">
        <v>4869927.88</v>
      </c>
      <c r="K207" s="11">
        <v>360502.3</v>
      </c>
      <c r="L207" s="11">
        <v>341221.31</v>
      </c>
      <c r="M207" s="68">
        <v>3472622.18</v>
      </c>
      <c r="N207" s="11">
        <v>884631.55</v>
      </c>
      <c r="O207" s="11">
        <v>362199.13</v>
      </c>
      <c r="P207" s="11">
        <v>371749.69</v>
      </c>
      <c r="Q207" s="11"/>
      <c r="R207" s="74">
        <v>91.09</v>
      </c>
      <c r="S207" s="74">
        <v>49.04</v>
      </c>
      <c r="T207" s="74">
        <v>3.63</v>
      </c>
      <c r="U207" s="74">
        <v>3.43</v>
      </c>
      <c r="V207" s="74">
        <v>34.97</v>
      </c>
      <c r="W207" s="75">
        <v>8.9</v>
      </c>
    </row>
    <row r="208" spans="1:23" ht="12.75">
      <c r="A208" s="244">
        <v>2</v>
      </c>
      <c r="B208" s="245">
        <v>12</v>
      </c>
      <c r="C208" s="245">
        <v>5</v>
      </c>
      <c r="D208" s="16">
        <v>3</v>
      </c>
      <c r="E208" s="16">
        <v>0</v>
      </c>
      <c r="F208" s="23"/>
      <c r="G208" s="21" t="s">
        <v>466</v>
      </c>
      <c r="H208" s="91">
        <v>5409769.86</v>
      </c>
      <c r="I208" s="11">
        <v>5295303.7</v>
      </c>
      <c r="J208" s="11">
        <v>2551888.4</v>
      </c>
      <c r="K208" s="11">
        <v>307096.42</v>
      </c>
      <c r="L208" s="11">
        <v>120728.39</v>
      </c>
      <c r="M208" s="68">
        <v>2315590.49</v>
      </c>
      <c r="N208" s="11">
        <v>114466.16</v>
      </c>
      <c r="O208" s="11">
        <v>108466.16</v>
      </c>
      <c r="P208" s="11">
        <v>0</v>
      </c>
      <c r="Q208" s="11"/>
      <c r="R208" s="74">
        <v>97.88</v>
      </c>
      <c r="S208" s="74">
        <v>47.17</v>
      </c>
      <c r="T208" s="74">
        <v>5.67</v>
      </c>
      <c r="U208" s="74">
        <v>2.23</v>
      </c>
      <c r="V208" s="74">
        <v>42.8</v>
      </c>
      <c r="W208" s="75">
        <v>2.11</v>
      </c>
    </row>
    <row r="209" spans="1:23" ht="12.75">
      <c r="A209" s="244">
        <v>2</v>
      </c>
      <c r="B209" s="245">
        <v>22</v>
      </c>
      <c r="C209" s="245">
        <v>3</v>
      </c>
      <c r="D209" s="16">
        <v>3</v>
      </c>
      <c r="E209" s="16">
        <v>0</v>
      </c>
      <c r="F209" s="23"/>
      <c r="G209" s="21" t="s">
        <v>467</v>
      </c>
      <c r="H209" s="91">
        <v>28694378.52</v>
      </c>
      <c r="I209" s="11">
        <v>25796740.85</v>
      </c>
      <c r="J209" s="11">
        <v>11470647.05</v>
      </c>
      <c r="K209" s="11">
        <v>2094687.92</v>
      </c>
      <c r="L209" s="11">
        <v>934375.39</v>
      </c>
      <c r="M209" s="68">
        <v>11297030.49</v>
      </c>
      <c r="N209" s="11">
        <v>2897637.67</v>
      </c>
      <c r="O209" s="11">
        <v>2451603.76</v>
      </c>
      <c r="P209" s="11">
        <v>242239.62</v>
      </c>
      <c r="Q209" s="11"/>
      <c r="R209" s="74">
        <v>89.9</v>
      </c>
      <c r="S209" s="74">
        <v>39.97</v>
      </c>
      <c r="T209" s="74">
        <v>7.29</v>
      </c>
      <c r="U209" s="74">
        <v>3.25</v>
      </c>
      <c r="V209" s="74">
        <v>39.37</v>
      </c>
      <c r="W209" s="75">
        <v>10.09</v>
      </c>
    </row>
    <row r="210" spans="1:23" ht="12.75">
      <c r="A210" s="244">
        <v>2</v>
      </c>
      <c r="B210" s="245">
        <v>24</v>
      </c>
      <c r="C210" s="245">
        <v>5</v>
      </c>
      <c r="D210" s="16">
        <v>3</v>
      </c>
      <c r="E210" s="16">
        <v>0</v>
      </c>
      <c r="F210" s="23"/>
      <c r="G210" s="21" t="s">
        <v>468</v>
      </c>
      <c r="H210" s="91">
        <v>27275582.24</v>
      </c>
      <c r="I210" s="11">
        <v>27123180.61</v>
      </c>
      <c r="J210" s="11">
        <v>14694186.28</v>
      </c>
      <c r="K210" s="11">
        <v>1019457.3</v>
      </c>
      <c r="L210" s="11">
        <v>504785.96</v>
      </c>
      <c r="M210" s="68">
        <v>10904751.07</v>
      </c>
      <c r="N210" s="11">
        <v>152401.63</v>
      </c>
      <c r="O210" s="11">
        <v>137401.63</v>
      </c>
      <c r="P210" s="11">
        <v>0</v>
      </c>
      <c r="Q210" s="11"/>
      <c r="R210" s="74">
        <v>99.44</v>
      </c>
      <c r="S210" s="74">
        <v>53.87</v>
      </c>
      <c r="T210" s="74">
        <v>3.73</v>
      </c>
      <c r="U210" s="74">
        <v>1.85</v>
      </c>
      <c r="V210" s="74">
        <v>39.97</v>
      </c>
      <c r="W210" s="75">
        <v>0.55</v>
      </c>
    </row>
    <row r="211" spans="1:23" ht="12.75">
      <c r="A211" s="244">
        <v>2</v>
      </c>
      <c r="B211" s="245">
        <v>24</v>
      </c>
      <c r="C211" s="245">
        <v>6</v>
      </c>
      <c r="D211" s="16">
        <v>3</v>
      </c>
      <c r="E211" s="16">
        <v>0</v>
      </c>
      <c r="F211" s="23"/>
      <c r="G211" s="21" t="s">
        <v>469</v>
      </c>
      <c r="H211" s="91">
        <v>20743079.01</v>
      </c>
      <c r="I211" s="11">
        <v>18607823.64</v>
      </c>
      <c r="J211" s="11">
        <v>8506276.59</v>
      </c>
      <c r="K211" s="11">
        <v>1501240.46</v>
      </c>
      <c r="L211" s="11">
        <v>499039.82</v>
      </c>
      <c r="M211" s="68">
        <v>8101266.77</v>
      </c>
      <c r="N211" s="11">
        <v>2135255.37</v>
      </c>
      <c r="O211" s="11">
        <v>2126239.93</v>
      </c>
      <c r="P211" s="11">
        <v>0</v>
      </c>
      <c r="Q211" s="11"/>
      <c r="R211" s="74">
        <v>89.7</v>
      </c>
      <c r="S211" s="74">
        <v>41</v>
      </c>
      <c r="T211" s="74">
        <v>7.23</v>
      </c>
      <c r="U211" s="74">
        <v>2.4</v>
      </c>
      <c r="V211" s="74">
        <v>39.05</v>
      </c>
      <c r="W211" s="75">
        <v>10.29</v>
      </c>
    </row>
    <row r="212" spans="1:23" ht="12.75">
      <c r="A212" s="244">
        <v>2</v>
      </c>
      <c r="B212" s="245">
        <v>24</v>
      </c>
      <c r="C212" s="245">
        <v>7</v>
      </c>
      <c r="D212" s="16">
        <v>3</v>
      </c>
      <c r="E212" s="16">
        <v>0</v>
      </c>
      <c r="F212" s="23"/>
      <c r="G212" s="21" t="s">
        <v>470</v>
      </c>
      <c r="H212" s="91">
        <v>6334662.67</v>
      </c>
      <c r="I212" s="11">
        <v>6288445.52</v>
      </c>
      <c r="J212" s="11">
        <v>2565915.64</v>
      </c>
      <c r="K212" s="11">
        <v>833964.13</v>
      </c>
      <c r="L212" s="11">
        <v>204427.67</v>
      </c>
      <c r="M212" s="68">
        <v>2684138.08</v>
      </c>
      <c r="N212" s="11">
        <v>46217.15</v>
      </c>
      <c r="O212" s="11">
        <v>41526.65</v>
      </c>
      <c r="P212" s="11">
        <v>0</v>
      </c>
      <c r="Q212" s="11"/>
      <c r="R212" s="74">
        <v>99.27</v>
      </c>
      <c r="S212" s="74">
        <v>40.5</v>
      </c>
      <c r="T212" s="74">
        <v>13.16</v>
      </c>
      <c r="U212" s="74">
        <v>3.22</v>
      </c>
      <c r="V212" s="74">
        <v>42.37</v>
      </c>
      <c r="W212" s="75">
        <v>0.72</v>
      </c>
    </row>
    <row r="213" spans="1:23" ht="12.75">
      <c r="A213" s="244">
        <v>2</v>
      </c>
      <c r="B213" s="245">
        <v>19</v>
      </c>
      <c r="C213" s="245">
        <v>8</v>
      </c>
      <c r="D213" s="16">
        <v>3</v>
      </c>
      <c r="E213" s="16">
        <v>0</v>
      </c>
      <c r="F213" s="23"/>
      <c r="G213" s="21" t="s">
        <v>471</v>
      </c>
      <c r="H213" s="91">
        <v>16411558.53</v>
      </c>
      <c r="I213" s="11">
        <v>15239259.83</v>
      </c>
      <c r="J213" s="11">
        <v>6263896.06</v>
      </c>
      <c r="K213" s="11">
        <v>1193427.74</v>
      </c>
      <c r="L213" s="11">
        <v>594444.77</v>
      </c>
      <c r="M213" s="68">
        <v>7187491.26</v>
      </c>
      <c r="N213" s="11">
        <v>1172298.7</v>
      </c>
      <c r="O213" s="11">
        <v>528035</v>
      </c>
      <c r="P213" s="11">
        <v>644263.7</v>
      </c>
      <c r="Q213" s="11"/>
      <c r="R213" s="74">
        <v>92.85</v>
      </c>
      <c r="S213" s="74">
        <v>38.16</v>
      </c>
      <c r="T213" s="74">
        <v>7.27</v>
      </c>
      <c r="U213" s="74">
        <v>3.62</v>
      </c>
      <c r="V213" s="74">
        <v>43.79</v>
      </c>
      <c r="W213" s="75">
        <v>7.14</v>
      </c>
    </row>
    <row r="214" spans="1:23" ht="12.75">
      <c r="A214" s="244">
        <v>2</v>
      </c>
      <c r="B214" s="245">
        <v>20</v>
      </c>
      <c r="C214" s="245">
        <v>6</v>
      </c>
      <c r="D214" s="16">
        <v>3</v>
      </c>
      <c r="E214" s="16">
        <v>0</v>
      </c>
      <c r="F214" s="23"/>
      <c r="G214" s="21" t="s">
        <v>472</v>
      </c>
      <c r="H214" s="91">
        <v>25235018.49</v>
      </c>
      <c r="I214" s="11">
        <v>19541656.95</v>
      </c>
      <c r="J214" s="11">
        <v>7687278.68</v>
      </c>
      <c r="K214" s="11">
        <v>2343548.82</v>
      </c>
      <c r="L214" s="11">
        <v>832437.87</v>
      </c>
      <c r="M214" s="68">
        <v>8678391.58</v>
      </c>
      <c r="N214" s="11">
        <v>5693361.54</v>
      </c>
      <c r="O214" s="11">
        <v>4845485.85</v>
      </c>
      <c r="P214" s="11">
        <v>499999.19</v>
      </c>
      <c r="Q214" s="11"/>
      <c r="R214" s="74">
        <v>77.43</v>
      </c>
      <c r="S214" s="74">
        <v>30.46</v>
      </c>
      <c r="T214" s="74">
        <v>9.28</v>
      </c>
      <c r="U214" s="74">
        <v>3.29</v>
      </c>
      <c r="V214" s="74">
        <v>34.39</v>
      </c>
      <c r="W214" s="75">
        <v>22.56</v>
      </c>
    </row>
    <row r="215" spans="1:23" s="105" customFormat="1" ht="15">
      <c r="A215" s="248"/>
      <c r="B215" s="249"/>
      <c r="C215" s="249"/>
      <c r="D215" s="112"/>
      <c r="E215" s="112"/>
      <c r="F215" s="113" t="s">
        <v>473</v>
      </c>
      <c r="G215" s="114"/>
      <c r="H215" s="169">
        <v>31357563.459999993</v>
      </c>
      <c r="I215" s="169">
        <v>27555148.669999994</v>
      </c>
      <c r="J215" s="169">
        <v>1887171.67</v>
      </c>
      <c r="K215" s="169">
        <v>199541.69</v>
      </c>
      <c r="L215" s="169">
        <v>3424568.79</v>
      </c>
      <c r="M215" s="169">
        <v>22043866.519999996</v>
      </c>
      <c r="N215" s="169">
        <v>3802414.79</v>
      </c>
      <c r="O215" s="169">
        <v>3106114.79</v>
      </c>
      <c r="P215" s="169">
        <v>0</v>
      </c>
      <c r="Q215" s="169"/>
      <c r="R215" s="142">
        <v>87.87401069968209</v>
      </c>
      <c r="S215" s="142">
        <v>6.0182343963276805</v>
      </c>
      <c r="T215" s="142">
        <v>0.6363430955167716</v>
      </c>
      <c r="U215" s="142">
        <v>10.921029608593196</v>
      </c>
      <c r="V215" s="142">
        <v>70.29840359924444</v>
      </c>
      <c r="W215" s="143">
        <v>12.125989300317917</v>
      </c>
    </row>
    <row r="216" spans="1:23" ht="25.5">
      <c r="A216" s="244">
        <v>2</v>
      </c>
      <c r="B216" s="245">
        <v>15</v>
      </c>
      <c r="C216" s="245">
        <v>1</v>
      </c>
      <c r="D216" s="16" t="s">
        <v>474</v>
      </c>
      <c r="E216" s="16">
        <v>8</v>
      </c>
      <c r="F216" s="23"/>
      <c r="G216" s="62" t="s">
        <v>475</v>
      </c>
      <c r="H216" s="91">
        <v>129383.2</v>
      </c>
      <c r="I216" s="11">
        <v>129383.2</v>
      </c>
      <c r="J216" s="11">
        <v>30980.12</v>
      </c>
      <c r="K216" s="11">
        <v>0</v>
      </c>
      <c r="L216" s="11">
        <v>0</v>
      </c>
      <c r="M216" s="68">
        <v>98403.08</v>
      </c>
      <c r="N216" s="11">
        <v>0</v>
      </c>
      <c r="O216" s="11">
        <v>0</v>
      </c>
      <c r="P216" s="11">
        <v>0</v>
      </c>
      <c r="Q216" s="11"/>
      <c r="R216" s="74">
        <v>100</v>
      </c>
      <c r="S216" s="74">
        <v>23.94</v>
      </c>
      <c r="T216" s="74">
        <v>0</v>
      </c>
      <c r="U216" s="74">
        <v>0</v>
      </c>
      <c r="V216" s="74">
        <v>76.05</v>
      </c>
      <c r="W216" s="75">
        <v>0</v>
      </c>
    </row>
    <row r="217" spans="1:23" ht="25.5">
      <c r="A217" s="244">
        <v>2</v>
      </c>
      <c r="B217" s="245">
        <v>63</v>
      </c>
      <c r="C217" s="245">
        <v>1</v>
      </c>
      <c r="D217" s="16" t="s">
        <v>474</v>
      </c>
      <c r="E217" s="16">
        <v>8</v>
      </c>
      <c r="F217" s="23"/>
      <c r="G217" s="62" t="s">
        <v>476</v>
      </c>
      <c r="H217" s="91">
        <v>24071402.37</v>
      </c>
      <c r="I217" s="11">
        <v>23680202.37</v>
      </c>
      <c r="J217" s="11">
        <v>583081.04</v>
      </c>
      <c r="K217" s="11">
        <v>0</v>
      </c>
      <c r="L217" s="11">
        <v>3377686.27</v>
      </c>
      <c r="M217" s="68">
        <v>19719435.06</v>
      </c>
      <c r="N217" s="11">
        <v>391200</v>
      </c>
      <c r="O217" s="11">
        <v>391200</v>
      </c>
      <c r="P217" s="11">
        <v>0</v>
      </c>
      <c r="Q217" s="11"/>
      <c r="R217" s="74">
        <v>98.37</v>
      </c>
      <c r="S217" s="74">
        <v>2.42</v>
      </c>
      <c r="T217" s="74">
        <v>0</v>
      </c>
      <c r="U217" s="74">
        <v>14.03</v>
      </c>
      <c r="V217" s="74">
        <v>81.92</v>
      </c>
      <c r="W217" s="75">
        <v>1.62</v>
      </c>
    </row>
    <row r="218" spans="1:23" ht="12.75">
      <c r="A218" s="244">
        <v>2</v>
      </c>
      <c r="B218" s="245">
        <v>9</v>
      </c>
      <c r="C218" s="245">
        <v>7</v>
      </c>
      <c r="D218" s="16" t="s">
        <v>474</v>
      </c>
      <c r="E218" s="16">
        <v>8</v>
      </c>
      <c r="F218" s="23"/>
      <c r="G218" s="62" t="s">
        <v>477</v>
      </c>
      <c r="H218" s="91">
        <v>540135.83</v>
      </c>
      <c r="I218" s="11">
        <v>513260.33</v>
      </c>
      <c r="J218" s="11">
        <v>153483.09</v>
      </c>
      <c r="K218" s="11">
        <v>0</v>
      </c>
      <c r="L218" s="11">
        <v>0</v>
      </c>
      <c r="M218" s="68">
        <v>359777.24</v>
      </c>
      <c r="N218" s="11">
        <v>26875.5</v>
      </c>
      <c r="O218" s="11">
        <v>26875.5</v>
      </c>
      <c r="P218" s="11">
        <v>0</v>
      </c>
      <c r="Q218" s="11"/>
      <c r="R218" s="74">
        <v>95.02</v>
      </c>
      <c r="S218" s="74">
        <v>28.41</v>
      </c>
      <c r="T218" s="74">
        <v>0</v>
      </c>
      <c r="U218" s="74">
        <v>0</v>
      </c>
      <c r="V218" s="74">
        <v>66.6</v>
      </c>
      <c r="W218" s="75">
        <v>4.97</v>
      </c>
    </row>
    <row r="219" spans="1:23" ht="12.75">
      <c r="A219" s="244">
        <v>2</v>
      </c>
      <c r="B219" s="245">
        <v>10</v>
      </c>
      <c r="C219" s="245">
        <v>1</v>
      </c>
      <c r="D219" s="16" t="s">
        <v>474</v>
      </c>
      <c r="E219" s="16">
        <v>8</v>
      </c>
      <c r="F219" s="23"/>
      <c r="G219" s="62" t="s">
        <v>478</v>
      </c>
      <c r="H219" s="91">
        <v>45670.43</v>
      </c>
      <c r="I219" s="11">
        <v>45670.43</v>
      </c>
      <c r="J219" s="11">
        <v>28515.72</v>
      </c>
      <c r="K219" s="11">
        <v>0</v>
      </c>
      <c r="L219" s="11">
        <v>0</v>
      </c>
      <c r="M219" s="68">
        <v>17154.71</v>
      </c>
      <c r="N219" s="11">
        <v>0</v>
      </c>
      <c r="O219" s="11">
        <v>0</v>
      </c>
      <c r="P219" s="11">
        <v>0</v>
      </c>
      <c r="Q219" s="11"/>
      <c r="R219" s="74">
        <v>100</v>
      </c>
      <c r="S219" s="74">
        <v>62.43</v>
      </c>
      <c r="T219" s="74">
        <v>0</v>
      </c>
      <c r="U219" s="74">
        <v>0</v>
      </c>
      <c r="V219" s="74">
        <v>37.56</v>
      </c>
      <c r="W219" s="75">
        <v>0</v>
      </c>
    </row>
    <row r="220" spans="1:23" ht="12.75">
      <c r="A220" s="244">
        <v>2</v>
      </c>
      <c r="B220" s="245">
        <v>20</v>
      </c>
      <c r="C220" s="245">
        <v>2</v>
      </c>
      <c r="D220" s="16" t="s">
        <v>474</v>
      </c>
      <c r="E220" s="16">
        <v>8</v>
      </c>
      <c r="F220" s="23"/>
      <c r="G220" s="62" t="s">
        <v>479</v>
      </c>
      <c r="H220" s="91">
        <v>202682.31</v>
      </c>
      <c r="I220" s="11">
        <v>202682.31</v>
      </c>
      <c r="J220" s="11">
        <v>44348.72</v>
      </c>
      <c r="K220" s="11">
        <v>0</v>
      </c>
      <c r="L220" s="11">
        <v>0</v>
      </c>
      <c r="M220" s="68">
        <v>158333.59</v>
      </c>
      <c r="N220" s="11">
        <v>0</v>
      </c>
      <c r="O220" s="11">
        <v>0</v>
      </c>
      <c r="P220" s="11">
        <v>0</v>
      </c>
      <c r="Q220" s="11"/>
      <c r="R220" s="74">
        <v>100</v>
      </c>
      <c r="S220" s="74">
        <v>21.88</v>
      </c>
      <c r="T220" s="74">
        <v>0</v>
      </c>
      <c r="U220" s="74">
        <v>0</v>
      </c>
      <c r="V220" s="74">
        <v>78.11</v>
      </c>
      <c r="W220" s="75">
        <v>0</v>
      </c>
    </row>
    <row r="221" spans="1:23" ht="12.75">
      <c r="A221" s="244">
        <v>2</v>
      </c>
      <c r="B221" s="245">
        <v>61</v>
      </c>
      <c r="C221" s="245">
        <v>1</v>
      </c>
      <c r="D221" s="16" t="s">
        <v>474</v>
      </c>
      <c r="E221" s="16">
        <v>8</v>
      </c>
      <c r="F221" s="23"/>
      <c r="G221" s="62" t="s">
        <v>480</v>
      </c>
      <c r="H221" s="91">
        <v>3775712.87</v>
      </c>
      <c r="I221" s="11">
        <v>1087673.58</v>
      </c>
      <c r="J221" s="11">
        <v>320641.52</v>
      </c>
      <c r="K221" s="11">
        <v>0</v>
      </c>
      <c r="L221" s="11">
        <v>46882.52</v>
      </c>
      <c r="M221" s="68">
        <v>720149.54</v>
      </c>
      <c r="N221" s="11">
        <v>2688039.29</v>
      </c>
      <c r="O221" s="11">
        <v>2688039.29</v>
      </c>
      <c r="P221" s="11">
        <v>0</v>
      </c>
      <c r="Q221" s="11"/>
      <c r="R221" s="74">
        <v>28.8</v>
      </c>
      <c r="S221" s="74">
        <v>8.49</v>
      </c>
      <c r="T221" s="74">
        <v>0</v>
      </c>
      <c r="U221" s="74">
        <v>1.24</v>
      </c>
      <c r="V221" s="74">
        <v>19.07</v>
      </c>
      <c r="W221" s="75">
        <v>71.19</v>
      </c>
    </row>
    <row r="222" spans="1:23" ht="38.25">
      <c r="A222" s="244">
        <v>2</v>
      </c>
      <c r="B222" s="245">
        <v>2</v>
      </c>
      <c r="C222" s="245">
        <v>5</v>
      </c>
      <c r="D222" s="16" t="s">
        <v>474</v>
      </c>
      <c r="E222" s="16">
        <v>8</v>
      </c>
      <c r="F222" s="23"/>
      <c r="G222" s="62" t="s">
        <v>481</v>
      </c>
      <c r="H222" s="91">
        <v>94046.99</v>
      </c>
      <c r="I222" s="11">
        <v>94046.99</v>
      </c>
      <c r="J222" s="11">
        <v>47255.26</v>
      </c>
      <c r="K222" s="11">
        <v>0</v>
      </c>
      <c r="L222" s="11">
        <v>0</v>
      </c>
      <c r="M222" s="68">
        <v>46791.73</v>
      </c>
      <c r="N222" s="11">
        <v>0</v>
      </c>
      <c r="O222" s="11">
        <v>0</v>
      </c>
      <c r="P222" s="11">
        <v>0</v>
      </c>
      <c r="Q222" s="11"/>
      <c r="R222" s="74">
        <v>100</v>
      </c>
      <c r="S222" s="74">
        <v>50.24</v>
      </c>
      <c r="T222" s="74">
        <v>0</v>
      </c>
      <c r="U222" s="74">
        <v>0</v>
      </c>
      <c r="V222" s="74">
        <v>49.75</v>
      </c>
      <c r="W222" s="75">
        <v>0</v>
      </c>
    </row>
    <row r="223" spans="1:23" ht="12.75">
      <c r="A223" s="244">
        <v>2</v>
      </c>
      <c r="B223" s="245">
        <v>8</v>
      </c>
      <c r="C223" s="245">
        <v>6</v>
      </c>
      <c r="D223" s="16" t="s">
        <v>474</v>
      </c>
      <c r="E223" s="16">
        <v>8</v>
      </c>
      <c r="F223" s="23"/>
      <c r="G223" s="62" t="s">
        <v>482</v>
      </c>
      <c r="H223" s="91">
        <v>11176.83</v>
      </c>
      <c r="I223" s="11">
        <v>11176.83</v>
      </c>
      <c r="J223" s="11">
        <v>7884.31</v>
      </c>
      <c r="K223" s="11">
        <v>0</v>
      </c>
      <c r="L223" s="11">
        <v>0</v>
      </c>
      <c r="M223" s="68">
        <v>3292.52</v>
      </c>
      <c r="N223" s="11">
        <v>0</v>
      </c>
      <c r="O223" s="11">
        <v>0</v>
      </c>
      <c r="P223" s="11">
        <v>0</v>
      </c>
      <c r="Q223" s="11"/>
      <c r="R223" s="74">
        <v>100</v>
      </c>
      <c r="S223" s="74">
        <v>70.54</v>
      </c>
      <c r="T223" s="74">
        <v>0</v>
      </c>
      <c r="U223" s="74">
        <v>0</v>
      </c>
      <c r="V223" s="74">
        <v>29.45</v>
      </c>
      <c r="W223" s="75">
        <v>0</v>
      </c>
    </row>
    <row r="224" spans="1:23" ht="12.75">
      <c r="A224" s="244">
        <v>2</v>
      </c>
      <c r="B224" s="245">
        <v>16</v>
      </c>
      <c r="C224" s="245">
        <v>4</v>
      </c>
      <c r="D224" s="16" t="s">
        <v>474</v>
      </c>
      <c r="E224" s="16">
        <v>8</v>
      </c>
      <c r="F224" s="23"/>
      <c r="G224" s="62" t="s">
        <v>483</v>
      </c>
      <c r="H224" s="91">
        <v>1302023.88</v>
      </c>
      <c r="I224" s="11">
        <v>1302023.88</v>
      </c>
      <c r="J224" s="11">
        <v>435498.41</v>
      </c>
      <c r="K224" s="11">
        <v>0</v>
      </c>
      <c r="L224" s="11">
        <v>0</v>
      </c>
      <c r="M224" s="68">
        <v>866525.47</v>
      </c>
      <c r="N224" s="11">
        <v>0</v>
      </c>
      <c r="O224" s="11">
        <v>0</v>
      </c>
      <c r="P224" s="11">
        <v>0</v>
      </c>
      <c r="Q224" s="11"/>
      <c r="R224" s="74">
        <v>100</v>
      </c>
      <c r="S224" s="74">
        <v>33.44</v>
      </c>
      <c r="T224" s="74">
        <v>0</v>
      </c>
      <c r="U224" s="74">
        <v>0</v>
      </c>
      <c r="V224" s="74">
        <v>66.55</v>
      </c>
      <c r="W224" s="75">
        <v>0</v>
      </c>
    </row>
    <row r="225" spans="1:23" ht="12.75">
      <c r="A225" s="244">
        <v>2</v>
      </c>
      <c r="B225" s="245">
        <v>25</v>
      </c>
      <c r="C225" s="245">
        <v>2</v>
      </c>
      <c r="D225" s="16" t="s">
        <v>474</v>
      </c>
      <c r="E225" s="16">
        <v>8</v>
      </c>
      <c r="F225" s="23"/>
      <c r="G225" s="62" t="s">
        <v>484</v>
      </c>
      <c r="H225" s="91">
        <v>291360.54</v>
      </c>
      <c r="I225" s="11">
        <v>291360.54</v>
      </c>
      <c r="J225" s="11">
        <v>65726.48</v>
      </c>
      <c r="K225" s="11">
        <v>199541.69</v>
      </c>
      <c r="L225" s="11">
        <v>0</v>
      </c>
      <c r="M225" s="68">
        <v>26092.37</v>
      </c>
      <c r="N225" s="11">
        <v>0</v>
      </c>
      <c r="O225" s="11">
        <v>0</v>
      </c>
      <c r="P225" s="11">
        <v>0</v>
      </c>
      <c r="Q225" s="11"/>
      <c r="R225" s="74">
        <v>100</v>
      </c>
      <c r="S225" s="74">
        <v>22.55</v>
      </c>
      <c r="T225" s="74">
        <v>68.48</v>
      </c>
      <c r="U225" s="74">
        <v>0</v>
      </c>
      <c r="V225" s="74">
        <v>8.95</v>
      </c>
      <c r="W225" s="75">
        <v>0</v>
      </c>
    </row>
    <row r="226" spans="1:23" ht="25.5">
      <c r="A226" s="244">
        <v>2</v>
      </c>
      <c r="B226" s="245">
        <v>19</v>
      </c>
      <c r="C226" s="245">
        <v>1</v>
      </c>
      <c r="D226" s="16" t="s">
        <v>474</v>
      </c>
      <c r="E226" s="16">
        <v>8</v>
      </c>
      <c r="F226" s="23"/>
      <c r="G226" s="62" t="s">
        <v>485</v>
      </c>
      <c r="H226" s="91">
        <v>0</v>
      </c>
      <c r="I226" s="11">
        <v>0</v>
      </c>
      <c r="J226" s="11">
        <v>0</v>
      </c>
      <c r="K226" s="11">
        <v>0</v>
      </c>
      <c r="L226" s="11">
        <v>0</v>
      </c>
      <c r="M226" s="68">
        <v>0</v>
      </c>
      <c r="N226" s="11">
        <v>0</v>
      </c>
      <c r="O226" s="11">
        <v>0</v>
      </c>
      <c r="P226" s="11">
        <v>0</v>
      </c>
      <c r="Q226" s="11"/>
      <c r="R226" s="74">
        <v>0</v>
      </c>
      <c r="S226" s="74">
        <v>0</v>
      </c>
      <c r="T226" s="74">
        <v>0</v>
      </c>
      <c r="U226" s="74">
        <v>0</v>
      </c>
      <c r="V226" s="74">
        <v>0</v>
      </c>
      <c r="W226" s="75">
        <v>0</v>
      </c>
    </row>
    <row r="227" spans="1:23" ht="12.75">
      <c r="A227" s="244">
        <v>2</v>
      </c>
      <c r="B227" s="245">
        <v>1</v>
      </c>
      <c r="C227" s="245">
        <v>1</v>
      </c>
      <c r="D227" s="16" t="s">
        <v>474</v>
      </c>
      <c r="E227" s="16">
        <v>8</v>
      </c>
      <c r="F227" s="23"/>
      <c r="G227" s="62" t="s">
        <v>486</v>
      </c>
      <c r="H227" s="91">
        <v>23796.19</v>
      </c>
      <c r="I227" s="11">
        <v>23796.19</v>
      </c>
      <c r="J227" s="11">
        <v>18322</v>
      </c>
      <c r="K227" s="11">
        <v>0</v>
      </c>
      <c r="L227" s="11">
        <v>0</v>
      </c>
      <c r="M227" s="68">
        <v>5474.19</v>
      </c>
      <c r="N227" s="11">
        <v>0</v>
      </c>
      <c r="O227" s="11">
        <v>0</v>
      </c>
      <c r="P227" s="11">
        <v>0</v>
      </c>
      <c r="Q227" s="11"/>
      <c r="R227" s="74">
        <v>100</v>
      </c>
      <c r="S227" s="74">
        <v>76.99</v>
      </c>
      <c r="T227" s="74">
        <v>0</v>
      </c>
      <c r="U227" s="74">
        <v>0</v>
      </c>
      <c r="V227" s="74">
        <v>23</v>
      </c>
      <c r="W227" s="75">
        <v>0</v>
      </c>
    </row>
    <row r="228" spans="1:23" ht="25.5">
      <c r="A228" s="244">
        <v>2</v>
      </c>
      <c r="B228" s="245">
        <v>17</v>
      </c>
      <c r="C228" s="245">
        <v>4</v>
      </c>
      <c r="D228" s="16" t="s">
        <v>474</v>
      </c>
      <c r="E228" s="16">
        <v>8</v>
      </c>
      <c r="F228" s="23"/>
      <c r="G228" s="62" t="s">
        <v>487</v>
      </c>
      <c r="H228" s="91">
        <v>870172.02</v>
      </c>
      <c r="I228" s="11">
        <v>173872.02</v>
      </c>
      <c r="J228" s="11">
        <v>151435</v>
      </c>
      <c r="K228" s="11">
        <v>0</v>
      </c>
      <c r="L228" s="11">
        <v>0</v>
      </c>
      <c r="M228" s="68">
        <v>22437.02</v>
      </c>
      <c r="N228" s="11">
        <v>696300</v>
      </c>
      <c r="O228" s="11">
        <v>0</v>
      </c>
      <c r="P228" s="11">
        <v>0</v>
      </c>
      <c r="Q228" s="11"/>
      <c r="R228" s="74">
        <v>19.98</v>
      </c>
      <c r="S228" s="74">
        <v>17.4</v>
      </c>
      <c r="T228" s="74">
        <v>0</v>
      </c>
      <c r="U228" s="74">
        <v>0</v>
      </c>
      <c r="V228" s="74">
        <v>2.57</v>
      </c>
      <c r="W228" s="75">
        <v>80.01</v>
      </c>
    </row>
    <row r="229" spans="1:23" ht="12.75">
      <c r="A229" s="244"/>
      <c r="B229" s="245"/>
      <c r="C229" s="245"/>
      <c r="D229" s="16"/>
      <c r="E229" s="16"/>
      <c r="F229" s="23"/>
      <c r="G229" s="62"/>
      <c r="H229" s="91"/>
      <c r="I229" s="11"/>
      <c r="J229" s="11"/>
      <c r="K229" s="11"/>
      <c r="L229" s="11"/>
      <c r="M229" s="68"/>
      <c r="N229" s="11"/>
      <c r="O229" s="11"/>
      <c r="P229" s="11"/>
      <c r="Q229" s="11"/>
      <c r="R229" s="74"/>
      <c r="S229" s="74"/>
      <c r="T229" s="74"/>
      <c r="U229" s="74"/>
      <c r="V229" s="74"/>
      <c r="W229" s="75"/>
    </row>
    <row r="230" spans="1:23" ht="12.75">
      <c r="A230" s="244"/>
      <c r="B230" s="245"/>
      <c r="C230" s="245"/>
      <c r="D230" s="16"/>
      <c r="E230" s="16"/>
      <c r="F230" s="23"/>
      <c r="G230" s="62"/>
      <c r="H230" s="91"/>
      <c r="I230" s="11"/>
      <c r="J230" s="11"/>
      <c r="K230" s="11"/>
      <c r="L230" s="11"/>
      <c r="M230" s="68"/>
      <c r="N230" s="11"/>
      <c r="O230" s="11"/>
      <c r="P230" s="11"/>
      <c r="Q230" s="11"/>
      <c r="R230" s="74"/>
      <c r="S230" s="74"/>
      <c r="T230" s="74"/>
      <c r="U230" s="74"/>
      <c r="V230" s="74"/>
      <c r="W230" s="75"/>
    </row>
    <row r="231" spans="1:23" ht="12.75">
      <c r="A231" s="244"/>
      <c r="B231" s="245"/>
      <c r="C231" s="245"/>
      <c r="D231" s="16"/>
      <c r="E231" s="16"/>
      <c r="F231" s="23"/>
      <c r="G231" s="62"/>
      <c r="H231" s="91"/>
      <c r="I231" s="11"/>
      <c r="J231" s="11"/>
      <c r="K231" s="11"/>
      <c r="L231" s="11"/>
      <c r="M231" s="68"/>
      <c r="N231" s="11"/>
      <c r="O231" s="11"/>
      <c r="P231" s="11"/>
      <c r="Q231" s="11"/>
      <c r="R231" s="74"/>
      <c r="S231" s="74"/>
      <c r="T231" s="74"/>
      <c r="U231" s="74"/>
      <c r="V231" s="74"/>
      <c r="W231" s="75"/>
    </row>
    <row r="232" spans="1:23" ht="12.75">
      <c r="A232" s="244"/>
      <c r="B232" s="245"/>
      <c r="C232" s="245"/>
      <c r="D232" s="16"/>
      <c r="E232" s="16"/>
      <c r="F232" s="23"/>
      <c r="G232" s="62"/>
      <c r="H232" s="91"/>
      <c r="I232" s="11"/>
      <c r="J232" s="11"/>
      <c r="K232" s="11"/>
      <c r="L232" s="11"/>
      <c r="M232" s="68"/>
      <c r="N232" s="11"/>
      <c r="O232" s="11"/>
      <c r="P232" s="11"/>
      <c r="Q232" s="11"/>
      <c r="R232" s="74"/>
      <c r="S232" s="74"/>
      <c r="T232" s="74"/>
      <c r="U232" s="74"/>
      <c r="V232" s="74"/>
      <c r="W232" s="75"/>
    </row>
    <row r="233" spans="1:23" ht="12.75">
      <c r="A233" s="244"/>
      <c r="B233" s="245"/>
      <c r="C233" s="245"/>
      <c r="D233" s="16"/>
      <c r="E233" s="16"/>
      <c r="F233" s="23"/>
      <c r="G233" s="62"/>
      <c r="H233" s="91"/>
      <c r="I233" s="11"/>
      <c r="J233" s="11"/>
      <c r="K233" s="11"/>
      <c r="L233" s="11"/>
      <c r="M233" s="68"/>
      <c r="N233" s="11"/>
      <c r="O233" s="11"/>
      <c r="P233" s="11"/>
      <c r="Q233" s="11"/>
      <c r="R233" s="74"/>
      <c r="S233" s="74"/>
      <c r="T233" s="74"/>
      <c r="U233" s="74"/>
      <c r="V233" s="74"/>
      <c r="W233" s="75"/>
    </row>
    <row r="234" spans="1:23" ht="13.5" thickBot="1">
      <c r="A234" s="258"/>
      <c r="B234" s="259"/>
      <c r="C234" s="259"/>
      <c r="D234" s="17"/>
      <c r="E234" s="17"/>
      <c r="F234" s="24"/>
      <c r="G234" s="65"/>
      <c r="H234" s="92"/>
      <c r="I234" s="12"/>
      <c r="J234" s="12"/>
      <c r="K234" s="12"/>
      <c r="L234" s="12"/>
      <c r="M234" s="79"/>
      <c r="N234" s="12"/>
      <c r="O234" s="12"/>
      <c r="P234" s="12"/>
      <c r="Q234" s="12"/>
      <c r="R234" s="76"/>
      <c r="S234" s="76"/>
      <c r="T234" s="76"/>
      <c r="U234" s="76"/>
      <c r="V234" s="76"/>
      <c r="W234" s="77"/>
    </row>
    <row r="235" spans="1:23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ht="12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ht="12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:23" ht="12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:23" ht="12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:23" ht="12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</row>
    <row r="249" spans="1:23" ht="12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1:23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ht="12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</row>
    <row r="253" spans="1:23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:23" ht="12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</row>
    <row r="255" spans="1:23" ht="12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</row>
    <row r="256" spans="1:23" ht="12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</row>
    <row r="257" spans="1:23" ht="12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</row>
    <row r="258" spans="1:23" ht="12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</row>
    <row r="259" spans="1:23" ht="12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</row>
    <row r="260" spans="1:23" ht="12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</row>
    <row r="261" spans="1:23" ht="12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</row>
    <row r="262" spans="1:23" ht="12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</row>
    <row r="263" spans="1:23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</row>
    <row r="264" spans="1:23" ht="12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</row>
    <row r="265" spans="1:23" ht="12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</row>
  </sheetData>
  <sheetProtection/>
  <mergeCells count="29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U8:U10"/>
    <mergeCell ref="V8:V10"/>
    <mergeCell ref="W8:W10"/>
    <mergeCell ref="I7:I10"/>
    <mergeCell ref="N7:N10"/>
    <mergeCell ref="P8:P10"/>
    <mergeCell ref="J7:M7"/>
    <mergeCell ref="J8:J10"/>
    <mergeCell ref="R8:R10"/>
    <mergeCell ref="R7:W7"/>
    <mergeCell ref="O7:P7"/>
    <mergeCell ref="T8:T10"/>
    <mergeCell ref="K8:K10"/>
    <mergeCell ref="L8:L10"/>
    <mergeCell ref="M8:M10"/>
    <mergeCell ref="S8:S10"/>
    <mergeCell ref="O8:O10"/>
    <mergeCell ref="Q7:Q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59" t="s">
        <v>88</v>
      </c>
      <c r="O1" s="56"/>
      <c r="P1" s="58" t="str">
        <f>1!P1</f>
        <v>18.10.2012</v>
      </c>
      <c r="Q1" s="56"/>
      <c r="R1" s="56"/>
      <c r="S1" s="56"/>
      <c r="T1" s="56"/>
      <c r="U1" s="57"/>
    </row>
    <row r="2" spans="1:22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59" t="s">
        <v>89</v>
      </c>
      <c r="O2" s="56"/>
      <c r="P2" s="58">
        <f>1!P2</f>
        <v>3</v>
      </c>
      <c r="Q2" s="56"/>
      <c r="R2" s="56"/>
      <c r="S2" s="56"/>
      <c r="T2" s="56"/>
      <c r="U2" s="57"/>
      <c r="V2" s="33"/>
    </row>
    <row r="3" spans="1:21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59" t="s">
        <v>90</v>
      </c>
      <c r="O3" s="56"/>
      <c r="P3" s="58" t="str">
        <f>1!P3</f>
        <v>18.10.2012</v>
      </c>
      <c r="Q3" s="56"/>
      <c r="R3" s="56"/>
      <c r="S3" s="56"/>
      <c r="T3" s="56"/>
      <c r="U3" s="57"/>
    </row>
    <row r="4" spans="18:24" ht="12.75">
      <c r="R4" s="33"/>
      <c r="S4" s="33"/>
      <c r="T4" s="33"/>
      <c r="U4" s="33"/>
      <c r="V4" s="33"/>
      <c r="W4" s="33"/>
      <c r="X4" s="33"/>
    </row>
    <row r="5" spans="1:21" s="33" customFormat="1" ht="18">
      <c r="A5" s="32" t="str">
        <f>'Spis tabel'!B16</f>
        <v>Tabela 8. Struktura wydatków budżetów jst woj. dolnośląskiego wg art. 236 ust 3 i 4 ufp wg stanu na koniec II kwartału 2012 roku    (plan)</v>
      </c>
      <c r="N5" s="32"/>
      <c r="T5" s="34"/>
      <c r="U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3"/>
      <c r="S6" s="33"/>
      <c r="T6" s="33"/>
      <c r="U6" s="33"/>
      <c r="V6" s="33"/>
      <c r="W6" s="33"/>
      <c r="X6" s="33"/>
    </row>
    <row r="7" spans="1:23" ht="16.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77" t="s">
        <v>5</v>
      </c>
      <c r="G7" s="449"/>
      <c r="H7" s="454" t="s">
        <v>38</v>
      </c>
      <c r="I7" s="457" t="s">
        <v>19</v>
      </c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9"/>
      <c r="V7" s="33"/>
      <c r="W7" s="33"/>
    </row>
    <row r="8" spans="1:23" ht="16.5" customHeight="1">
      <c r="A8" s="349"/>
      <c r="B8" s="340"/>
      <c r="C8" s="340"/>
      <c r="D8" s="340"/>
      <c r="E8" s="340"/>
      <c r="F8" s="450"/>
      <c r="G8" s="451"/>
      <c r="H8" s="455"/>
      <c r="I8" s="460" t="s">
        <v>77</v>
      </c>
      <c r="J8" s="463" t="s">
        <v>19</v>
      </c>
      <c r="K8" s="464"/>
      <c r="L8" s="464"/>
      <c r="M8" s="464"/>
      <c r="N8" s="464"/>
      <c r="O8" s="464"/>
      <c r="P8" s="464"/>
      <c r="Q8" s="465"/>
      <c r="R8" s="455" t="s">
        <v>40</v>
      </c>
      <c r="S8" s="463" t="s">
        <v>19</v>
      </c>
      <c r="T8" s="464"/>
      <c r="U8" s="466"/>
      <c r="V8" s="33"/>
      <c r="W8" s="33"/>
    </row>
    <row r="9" spans="1:21" s="33" customFormat="1" ht="17.25" customHeight="1">
      <c r="A9" s="349"/>
      <c r="B9" s="340"/>
      <c r="C9" s="340"/>
      <c r="D9" s="340"/>
      <c r="E9" s="340"/>
      <c r="F9" s="450"/>
      <c r="G9" s="451"/>
      <c r="H9" s="455"/>
      <c r="I9" s="461"/>
      <c r="J9" s="460" t="s">
        <v>243</v>
      </c>
      <c r="K9" s="463" t="s">
        <v>19</v>
      </c>
      <c r="L9" s="465"/>
      <c r="M9" s="467" t="s">
        <v>244</v>
      </c>
      <c r="N9" s="460" t="s">
        <v>245</v>
      </c>
      <c r="O9" s="460" t="s">
        <v>246</v>
      </c>
      <c r="P9" s="460" t="s">
        <v>247</v>
      </c>
      <c r="Q9" s="460" t="s">
        <v>248</v>
      </c>
      <c r="R9" s="455"/>
      <c r="S9" s="467" t="s">
        <v>114</v>
      </c>
      <c r="T9" s="281" t="s">
        <v>12</v>
      </c>
      <c r="U9" s="468" t="s">
        <v>249</v>
      </c>
    </row>
    <row r="10" spans="1:21" s="33" customFormat="1" ht="100.5" customHeight="1" thickBot="1">
      <c r="A10" s="350"/>
      <c r="B10" s="341"/>
      <c r="C10" s="341"/>
      <c r="D10" s="341"/>
      <c r="E10" s="341"/>
      <c r="F10" s="452"/>
      <c r="G10" s="453"/>
      <c r="H10" s="456"/>
      <c r="I10" s="462"/>
      <c r="J10" s="462"/>
      <c r="K10" s="282" t="s">
        <v>250</v>
      </c>
      <c r="L10" s="282" t="s">
        <v>251</v>
      </c>
      <c r="M10" s="462"/>
      <c r="N10" s="462"/>
      <c r="O10" s="462"/>
      <c r="P10" s="462"/>
      <c r="Q10" s="462"/>
      <c r="R10" s="456"/>
      <c r="S10" s="462"/>
      <c r="T10" s="282" t="s">
        <v>252</v>
      </c>
      <c r="U10" s="469"/>
    </row>
    <row r="11" spans="1:21" s="170" customFormat="1" ht="13.5" customHeight="1" thickBot="1">
      <c r="A11" s="283">
        <v>1</v>
      </c>
      <c r="B11" s="39">
        <v>2</v>
      </c>
      <c r="C11" s="39">
        <v>3</v>
      </c>
      <c r="D11" s="39">
        <v>4</v>
      </c>
      <c r="E11" s="39">
        <v>5</v>
      </c>
      <c r="F11" s="421">
        <v>6</v>
      </c>
      <c r="G11" s="422"/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  <c r="R11" s="39">
        <v>17</v>
      </c>
      <c r="S11" s="39">
        <v>18</v>
      </c>
      <c r="T11" s="276">
        <v>19</v>
      </c>
      <c r="U11" s="40">
        <v>20</v>
      </c>
    </row>
    <row r="12" spans="1:21" s="170" customFormat="1" ht="13.5" customHeight="1">
      <c r="A12" s="284"/>
      <c r="B12" s="285"/>
      <c r="C12" s="285"/>
      <c r="D12" s="285"/>
      <c r="E12" s="285"/>
      <c r="F12" s="100" t="s">
        <v>284</v>
      </c>
      <c r="G12" s="286"/>
      <c r="H12" s="291">
        <v>15628941456.64</v>
      </c>
      <c r="I12" s="291">
        <v>11421431317.52</v>
      </c>
      <c r="J12" s="291">
        <v>8393073362.22</v>
      </c>
      <c r="K12" s="291">
        <v>4727982295.9</v>
      </c>
      <c r="L12" s="291">
        <v>3665091066.32</v>
      </c>
      <c r="M12" s="291">
        <v>1236492167</v>
      </c>
      <c r="N12" s="291">
        <v>1058732290.97</v>
      </c>
      <c r="O12" s="291">
        <v>332947099.01</v>
      </c>
      <c r="P12" s="291">
        <v>46125436</v>
      </c>
      <c r="Q12" s="291">
        <v>354060962.32</v>
      </c>
      <c r="R12" s="291">
        <v>4207510139.1200004</v>
      </c>
      <c r="S12" s="291">
        <v>3944892194.7200003</v>
      </c>
      <c r="T12" s="292">
        <v>1966588287.1399999</v>
      </c>
      <c r="U12" s="293">
        <v>262617944.4</v>
      </c>
    </row>
    <row r="13" spans="1:21" s="33" customFormat="1" ht="12.75">
      <c r="A13" s="244">
        <v>2</v>
      </c>
      <c r="B13" s="245">
        <v>0</v>
      </c>
      <c r="C13" s="245">
        <v>0</v>
      </c>
      <c r="D13" s="10">
        <v>0</v>
      </c>
      <c r="E13" s="10">
        <v>0</v>
      </c>
      <c r="F13" s="19"/>
      <c r="G13" s="18" t="s">
        <v>285</v>
      </c>
      <c r="H13" s="11">
        <v>1860018400</v>
      </c>
      <c r="I13" s="11">
        <v>931921298</v>
      </c>
      <c r="J13" s="11">
        <v>371698278</v>
      </c>
      <c r="K13" s="11">
        <v>158389934</v>
      </c>
      <c r="L13" s="11">
        <v>213308344</v>
      </c>
      <c r="M13" s="11">
        <v>323124462</v>
      </c>
      <c r="N13" s="11">
        <v>4577099</v>
      </c>
      <c r="O13" s="11">
        <v>193953121</v>
      </c>
      <c r="P13" s="11">
        <v>4778109</v>
      </c>
      <c r="Q13" s="11">
        <v>33790229</v>
      </c>
      <c r="R13" s="11">
        <v>928097102</v>
      </c>
      <c r="S13" s="11">
        <v>860497102</v>
      </c>
      <c r="T13" s="11">
        <v>618095117</v>
      </c>
      <c r="U13" s="71">
        <v>67600000</v>
      </c>
    </row>
    <row r="14" spans="1:21" s="33" customFormat="1" ht="15">
      <c r="A14" s="240"/>
      <c r="B14" s="241"/>
      <c r="C14" s="241"/>
      <c r="D14" s="93"/>
      <c r="E14" s="93"/>
      <c r="F14" s="107" t="s">
        <v>286</v>
      </c>
      <c r="G14" s="95"/>
      <c r="H14" s="109">
        <v>1994578811.83</v>
      </c>
      <c r="I14" s="109">
        <v>1731468447.07</v>
      </c>
      <c r="J14" s="109">
        <v>1429533747.07</v>
      </c>
      <c r="K14" s="109">
        <v>1022610628.0000001</v>
      </c>
      <c r="L14" s="109">
        <v>406923119.07000005</v>
      </c>
      <c r="M14" s="109">
        <v>139539822.9</v>
      </c>
      <c r="N14" s="109">
        <v>71970078.67</v>
      </c>
      <c r="O14" s="109">
        <v>44414232.43</v>
      </c>
      <c r="P14" s="109">
        <v>6413333</v>
      </c>
      <c r="Q14" s="109">
        <v>39597233</v>
      </c>
      <c r="R14" s="109">
        <v>263110364.76000002</v>
      </c>
      <c r="S14" s="109">
        <v>261907283.76000002</v>
      </c>
      <c r="T14" s="109">
        <v>82628386.74000001</v>
      </c>
      <c r="U14" s="111">
        <v>1203081</v>
      </c>
    </row>
    <row r="15" spans="1:21" ht="12.75">
      <c r="A15" s="240">
        <v>2</v>
      </c>
      <c r="B15" s="241">
        <v>1</v>
      </c>
      <c r="C15" s="241">
        <v>0</v>
      </c>
      <c r="D15" s="93">
        <v>0</v>
      </c>
      <c r="E15" s="93">
        <v>1</v>
      </c>
      <c r="F15" s="94"/>
      <c r="G15" s="95" t="s">
        <v>287</v>
      </c>
      <c r="H15" s="96">
        <v>72686093</v>
      </c>
      <c r="I15" s="96">
        <v>58278605</v>
      </c>
      <c r="J15" s="96">
        <v>49427777</v>
      </c>
      <c r="K15" s="96">
        <v>38282324</v>
      </c>
      <c r="L15" s="96">
        <v>11145453</v>
      </c>
      <c r="M15" s="96">
        <v>3025741</v>
      </c>
      <c r="N15" s="96">
        <v>2682715</v>
      </c>
      <c r="O15" s="96">
        <v>704814</v>
      </c>
      <c r="P15" s="96">
        <v>1485072</v>
      </c>
      <c r="Q15" s="96">
        <v>952486</v>
      </c>
      <c r="R15" s="96">
        <v>14407488</v>
      </c>
      <c r="S15" s="96">
        <v>14407488</v>
      </c>
      <c r="T15" s="96">
        <v>6112213</v>
      </c>
      <c r="U15" s="98">
        <v>0</v>
      </c>
    </row>
    <row r="16" spans="1:21" ht="12.75">
      <c r="A16" s="240">
        <v>2</v>
      </c>
      <c r="B16" s="241">
        <v>2</v>
      </c>
      <c r="C16" s="241">
        <v>0</v>
      </c>
      <c r="D16" s="93">
        <v>0</v>
      </c>
      <c r="E16" s="93">
        <v>1</v>
      </c>
      <c r="F16" s="94"/>
      <c r="G16" s="95" t="s">
        <v>288</v>
      </c>
      <c r="H16" s="96">
        <v>86945399</v>
      </c>
      <c r="I16" s="96">
        <v>74386018</v>
      </c>
      <c r="J16" s="96">
        <v>62717473</v>
      </c>
      <c r="K16" s="96">
        <v>46708142</v>
      </c>
      <c r="L16" s="96">
        <v>16009331</v>
      </c>
      <c r="M16" s="96">
        <v>5831976</v>
      </c>
      <c r="N16" s="96">
        <v>2998871</v>
      </c>
      <c r="O16" s="96">
        <v>2337698</v>
      </c>
      <c r="P16" s="96">
        <v>0</v>
      </c>
      <c r="Q16" s="96">
        <v>500000</v>
      </c>
      <c r="R16" s="96">
        <v>12559381</v>
      </c>
      <c r="S16" s="96">
        <v>11559381</v>
      </c>
      <c r="T16" s="96">
        <v>6000</v>
      </c>
      <c r="U16" s="98">
        <v>1000000</v>
      </c>
    </row>
    <row r="17" spans="1:21" ht="12.75">
      <c r="A17" s="240">
        <v>2</v>
      </c>
      <c r="B17" s="241">
        <v>3</v>
      </c>
      <c r="C17" s="241">
        <v>0</v>
      </c>
      <c r="D17" s="93">
        <v>0</v>
      </c>
      <c r="E17" s="93">
        <v>1</v>
      </c>
      <c r="F17" s="94"/>
      <c r="G17" s="95" t="s">
        <v>289</v>
      </c>
      <c r="H17" s="96">
        <v>101922010</v>
      </c>
      <c r="I17" s="96">
        <v>91129722</v>
      </c>
      <c r="J17" s="96">
        <v>79789485</v>
      </c>
      <c r="K17" s="96">
        <v>61561970</v>
      </c>
      <c r="L17" s="96">
        <v>18227515</v>
      </c>
      <c r="M17" s="96">
        <v>4658728</v>
      </c>
      <c r="N17" s="96">
        <v>3086290</v>
      </c>
      <c r="O17" s="96">
        <v>856548</v>
      </c>
      <c r="P17" s="96">
        <v>1822737</v>
      </c>
      <c r="Q17" s="96">
        <v>915934</v>
      </c>
      <c r="R17" s="96">
        <v>10792288</v>
      </c>
      <c r="S17" s="96">
        <v>10792288</v>
      </c>
      <c r="T17" s="96">
        <v>7644048</v>
      </c>
      <c r="U17" s="98">
        <v>0</v>
      </c>
    </row>
    <row r="18" spans="1:21" ht="12.75">
      <c r="A18" s="240">
        <v>2</v>
      </c>
      <c r="B18" s="241">
        <v>4</v>
      </c>
      <c r="C18" s="241">
        <v>0</v>
      </c>
      <c r="D18" s="93">
        <v>0</v>
      </c>
      <c r="E18" s="93">
        <v>1</v>
      </c>
      <c r="F18" s="94"/>
      <c r="G18" s="95" t="s">
        <v>290</v>
      </c>
      <c r="H18" s="96">
        <v>47365540</v>
      </c>
      <c r="I18" s="96">
        <v>47067459</v>
      </c>
      <c r="J18" s="96">
        <v>37982041</v>
      </c>
      <c r="K18" s="96">
        <v>23108662</v>
      </c>
      <c r="L18" s="96">
        <v>14873379</v>
      </c>
      <c r="M18" s="96">
        <v>44000</v>
      </c>
      <c r="N18" s="96">
        <v>1584555</v>
      </c>
      <c r="O18" s="96">
        <v>7006863</v>
      </c>
      <c r="P18" s="96">
        <v>0</v>
      </c>
      <c r="Q18" s="96">
        <v>450000</v>
      </c>
      <c r="R18" s="96">
        <v>298081</v>
      </c>
      <c r="S18" s="96">
        <v>220000</v>
      </c>
      <c r="T18" s="96">
        <v>0</v>
      </c>
      <c r="U18" s="98">
        <v>78081</v>
      </c>
    </row>
    <row r="19" spans="1:21" ht="12.75">
      <c r="A19" s="240">
        <v>2</v>
      </c>
      <c r="B19" s="241">
        <v>5</v>
      </c>
      <c r="C19" s="241">
        <v>0</v>
      </c>
      <c r="D19" s="93">
        <v>0</v>
      </c>
      <c r="E19" s="93">
        <v>1</v>
      </c>
      <c r="F19" s="94"/>
      <c r="G19" s="95" t="s">
        <v>291</v>
      </c>
      <c r="H19" s="96">
        <v>59004814</v>
      </c>
      <c r="I19" s="96">
        <v>50816653</v>
      </c>
      <c r="J19" s="96">
        <v>41926999</v>
      </c>
      <c r="K19" s="96">
        <v>29792853</v>
      </c>
      <c r="L19" s="96">
        <v>12134146</v>
      </c>
      <c r="M19" s="96">
        <v>1307060</v>
      </c>
      <c r="N19" s="96">
        <v>2112994</v>
      </c>
      <c r="O19" s="96">
        <v>4469600</v>
      </c>
      <c r="P19" s="96">
        <v>0</v>
      </c>
      <c r="Q19" s="96">
        <v>1000000</v>
      </c>
      <c r="R19" s="96">
        <v>8188161</v>
      </c>
      <c r="S19" s="96">
        <v>8188161</v>
      </c>
      <c r="T19" s="96">
        <v>2678144</v>
      </c>
      <c r="U19" s="98">
        <v>0</v>
      </c>
    </row>
    <row r="20" spans="1:21" ht="12.75">
      <c r="A20" s="240">
        <v>2</v>
      </c>
      <c r="B20" s="241">
        <v>6</v>
      </c>
      <c r="C20" s="241">
        <v>0</v>
      </c>
      <c r="D20" s="93">
        <v>0</v>
      </c>
      <c r="E20" s="93">
        <v>1</v>
      </c>
      <c r="F20" s="94"/>
      <c r="G20" s="95" t="s">
        <v>292</v>
      </c>
      <c r="H20" s="96">
        <v>69786474</v>
      </c>
      <c r="I20" s="96">
        <v>67962898</v>
      </c>
      <c r="J20" s="96">
        <v>58612161</v>
      </c>
      <c r="K20" s="96">
        <v>38253265</v>
      </c>
      <c r="L20" s="96">
        <v>20358896</v>
      </c>
      <c r="M20" s="96">
        <v>4730124</v>
      </c>
      <c r="N20" s="96">
        <v>2275068</v>
      </c>
      <c r="O20" s="96">
        <v>795545</v>
      </c>
      <c r="P20" s="96">
        <v>0</v>
      </c>
      <c r="Q20" s="96">
        <v>1550000</v>
      </c>
      <c r="R20" s="96">
        <v>1823576</v>
      </c>
      <c r="S20" s="96">
        <v>1823576</v>
      </c>
      <c r="T20" s="96">
        <v>0</v>
      </c>
      <c r="U20" s="98">
        <v>0</v>
      </c>
    </row>
    <row r="21" spans="1:21" ht="12.75">
      <c r="A21" s="240">
        <v>2</v>
      </c>
      <c r="B21" s="241">
        <v>7</v>
      </c>
      <c r="C21" s="241">
        <v>0</v>
      </c>
      <c r="D21" s="93">
        <v>0</v>
      </c>
      <c r="E21" s="93">
        <v>1</v>
      </c>
      <c r="F21" s="94"/>
      <c r="G21" s="95" t="s">
        <v>293</v>
      </c>
      <c r="H21" s="96">
        <v>42336564</v>
      </c>
      <c r="I21" s="96">
        <v>41504164</v>
      </c>
      <c r="J21" s="96">
        <v>38801062</v>
      </c>
      <c r="K21" s="96">
        <v>22926546</v>
      </c>
      <c r="L21" s="96">
        <v>15874516</v>
      </c>
      <c r="M21" s="96">
        <v>178633</v>
      </c>
      <c r="N21" s="96">
        <v>1164120</v>
      </c>
      <c r="O21" s="96">
        <v>925002</v>
      </c>
      <c r="P21" s="96">
        <v>0</v>
      </c>
      <c r="Q21" s="96">
        <v>435347</v>
      </c>
      <c r="R21" s="96">
        <v>832400</v>
      </c>
      <c r="S21" s="96">
        <v>782400</v>
      </c>
      <c r="T21" s="96">
        <v>0</v>
      </c>
      <c r="U21" s="98">
        <v>50000</v>
      </c>
    </row>
    <row r="22" spans="1:21" ht="12.75">
      <c r="A22" s="240">
        <v>2</v>
      </c>
      <c r="B22" s="241">
        <v>8</v>
      </c>
      <c r="C22" s="241">
        <v>0</v>
      </c>
      <c r="D22" s="93">
        <v>0</v>
      </c>
      <c r="E22" s="93">
        <v>1</v>
      </c>
      <c r="F22" s="94"/>
      <c r="G22" s="95" t="s">
        <v>294</v>
      </c>
      <c r="H22" s="96">
        <v>165419233</v>
      </c>
      <c r="I22" s="96">
        <v>153555933</v>
      </c>
      <c r="J22" s="96">
        <v>113683995</v>
      </c>
      <c r="K22" s="96">
        <v>84653554</v>
      </c>
      <c r="L22" s="96">
        <v>29030441</v>
      </c>
      <c r="M22" s="96">
        <v>25996579</v>
      </c>
      <c r="N22" s="96">
        <v>7908710</v>
      </c>
      <c r="O22" s="96">
        <v>1676830</v>
      </c>
      <c r="P22" s="96">
        <v>0</v>
      </c>
      <c r="Q22" s="96">
        <v>4289819</v>
      </c>
      <c r="R22" s="96">
        <v>11863300</v>
      </c>
      <c r="S22" s="96">
        <v>11863300</v>
      </c>
      <c r="T22" s="96">
        <v>6357781</v>
      </c>
      <c r="U22" s="98">
        <v>0</v>
      </c>
    </row>
    <row r="23" spans="1:21" ht="12.75">
      <c r="A23" s="240">
        <v>2</v>
      </c>
      <c r="B23" s="241">
        <v>9</v>
      </c>
      <c r="C23" s="241">
        <v>0</v>
      </c>
      <c r="D23" s="93">
        <v>0</v>
      </c>
      <c r="E23" s="93">
        <v>1</v>
      </c>
      <c r="F23" s="94"/>
      <c r="G23" s="95" t="s">
        <v>295</v>
      </c>
      <c r="H23" s="96">
        <v>53441394.94</v>
      </c>
      <c r="I23" s="96">
        <v>52613983.94</v>
      </c>
      <c r="J23" s="96">
        <v>47015603</v>
      </c>
      <c r="K23" s="96">
        <v>32633760</v>
      </c>
      <c r="L23" s="96">
        <v>14381843</v>
      </c>
      <c r="M23" s="96">
        <v>1255823</v>
      </c>
      <c r="N23" s="96">
        <v>1593259</v>
      </c>
      <c r="O23" s="96">
        <v>1459298.94</v>
      </c>
      <c r="P23" s="96">
        <v>0</v>
      </c>
      <c r="Q23" s="96">
        <v>1290000</v>
      </c>
      <c r="R23" s="96">
        <v>827411</v>
      </c>
      <c r="S23" s="96">
        <v>827411</v>
      </c>
      <c r="T23" s="96">
        <v>0</v>
      </c>
      <c r="U23" s="98">
        <v>0</v>
      </c>
    </row>
    <row r="24" spans="1:21" ht="12.75">
      <c r="A24" s="240">
        <v>2</v>
      </c>
      <c r="B24" s="241">
        <v>10</v>
      </c>
      <c r="C24" s="241">
        <v>0</v>
      </c>
      <c r="D24" s="93">
        <v>0</v>
      </c>
      <c r="E24" s="93">
        <v>1</v>
      </c>
      <c r="F24" s="94"/>
      <c r="G24" s="95" t="s">
        <v>296</v>
      </c>
      <c r="H24" s="96">
        <v>59346833</v>
      </c>
      <c r="I24" s="96">
        <v>56252788</v>
      </c>
      <c r="J24" s="96">
        <v>47405711</v>
      </c>
      <c r="K24" s="96">
        <v>30221082</v>
      </c>
      <c r="L24" s="96">
        <v>17184629</v>
      </c>
      <c r="M24" s="96">
        <v>2754809</v>
      </c>
      <c r="N24" s="96">
        <v>1886483</v>
      </c>
      <c r="O24" s="96">
        <v>2957615</v>
      </c>
      <c r="P24" s="96">
        <v>0</v>
      </c>
      <c r="Q24" s="96">
        <v>1248170</v>
      </c>
      <c r="R24" s="96">
        <v>3094045</v>
      </c>
      <c r="S24" s="96">
        <v>3024045</v>
      </c>
      <c r="T24" s="96">
        <v>615000</v>
      </c>
      <c r="U24" s="98">
        <v>70000</v>
      </c>
    </row>
    <row r="25" spans="1:21" ht="12.75">
      <c r="A25" s="240">
        <v>2</v>
      </c>
      <c r="B25" s="241">
        <v>11</v>
      </c>
      <c r="C25" s="241">
        <v>0</v>
      </c>
      <c r="D25" s="93">
        <v>0</v>
      </c>
      <c r="E25" s="93">
        <v>1</v>
      </c>
      <c r="F25" s="94"/>
      <c r="G25" s="95" t="s">
        <v>297</v>
      </c>
      <c r="H25" s="96">
        <v>97068386</v>
      </c>
      <c r="I25" s="96">
        <v>73151406</v>
      </c>
      <c r="J25" s="96">
        <v>56765103.8</v>
      </c>
      <c r="K25" s="96">
        <v>34455669</v>
      </c>
      <c r="L25" s="96">
        <v>22309434.8</v>
      </c>
      <c r="M25" s="96">
        <v>9751785.2</v>
      </c>
      <c r="N25" s="96">
        <v>3255653</v>
      </c>
      <c r="O25" s="96">
        <v>123285</v>
      </c>
      <c r="P25" s="96">
        <v>0</v>
      </c>
      <c r="Q25" s="96">
        <v>3255579</v>
      </c>
      <c r="R25" s="96">
        <v>23916980</v>
      </c>
      <c r="S25" s="96">
        <v>23916980</v>
      </c>
      <c r="T25" s="96">
        <v>17325078</v>
      </c>
      <c r="U25" s="98">
        <v>0</v>
      </c>
    </row>
    <row r="26" spans="1:21" ht="12.75">
      <c r="A26" s="240">
        <v>2</v>
      </c>
      <c r="B26" s="241">
        <v>12</v>
      </c>
      <c r="C26" s="241">
        <v>0</v>
      </c>
      <c r="D26" s="93">
        <v>0</v>
      </c>
      <c r="E26" s="93">
        <v>1</v>
      </c>
      <c r="F26" s="94"/>
      <c r="G26" s="95" t="s">
        <v>298</v>
      </c>
      <c r="H26" s="96">
        <v>59946337</v>
      </c>
      <c r="I26" s="96">
        <v>49687627</v>
      </c>
      <c r="J26" s="96">
        <v>44503463</v>
      </c>
      <c r="K26" s="96">
        <v>29264218</v>
      </c>
      <c r="L26" s="96">
        <v>15239245</v>
      </c>
      <c r="M26" s="96">
        <v>847118</v>
      </c>
      <c r="N26" s="96">
        <v>2227590</v>
      </c>
      <c r="O26" s="96">
        <v>1383278</v>
      </c>
      <c r="P26" s="96">
        <v>0</v>
      </c>
      <c r="Q26" s="96">
        <v>726178</v>
      </c>
      <c r="R26" s="96">
        <v>10258710</v>
      </c>
      <c r="S26" s="96">
        <v>10258710</v>
      </c>
      <c r="T26" s="96">
        <v>2043628</v>
      </c>
      <c r="U26" s="98">
        <v>0</v>
      </c>
    </row>
    <row r="27" spans="1:21" ht="12.75">
      <c r="A27" s="240">
        <v>2</v>
      </c>
      <c r="B27" s="241">
        <v>13</v>
      </c>
      <c r="C27" s="241">
        <v>0</v>
      </c>
      <c r="D27" s="93">
        <v>0</v>
      </c>
      <c r="E27" s="93">
        <v>1</v>
      </c>
      <c r="F27" s="94"/>
      <c r="G27" s="95" t="s">
        <v>299</v>
      </c>
      <c r="H27" s="96">
        <v>59629947.81</v>
      </c>
      <c r="I27" s="96">
        <v>44939788.91</v>
      </c>
      <c r="J27" s="96">
        <v>35810505.89</v>
      </c>
      <c r="K27" s="96">
        <v>24970217.71</v>
      </c>
      <c r="L27" s="96">
        <v>10840288.18</v>
      </c>
      <c r="M27" s="96">
        <v>4911287</v>
      </c>
      <c r="N27" s="96">
        <v>1314925</v>
      </c>
      <c r="O27" s="96">
        <v>841602.02</v>
      </c>
      <c r="P27" s="96">
        <v>936329</v>
      </c>
      <c r="Q27" s="96">
        <v>1125140</v>
      </c>
      <c r="R27" s="96">
        <v>14690158.9</v>
      </c>
      <c r="S27" s="96">
        <v>14690158.9</v>
      </c>
      <c r="T27" s="96">
        <v>2871794.5</v>
      </c>
      <c r="U27" s="98">
        <v>0</v>
      </c>
    </row>
    <row r="28" spans="1:21" ht="12.75">
      <c r="A28" s="240">
        <v>2</v>
      </c>
      <c r="B28" s="241">
        <v>14</v>
      </c>
      <c r="C28" s="241">
        <v>0</v>
      </c>
      <c r="D28" s="93">
        <v>0</v>
      </c>
      <c r="E28" s="93">
        <v>1</v>
      </c>
      <c r="F28" s="94"/>
      <c r="G28" s="95" t="s">
        <v>300</v>
      </c>
      <c r="H28" s="96">
        <v>98689481</v>
      </c>
      <c r="I28" s="96">
        <v>86982571</v>
      </c>
      <c r="J28" s="96">
        <v>72866897</v>
      </c>
      <c r="K28" s="96">
        <v>54181121</v>
      </c>
      <c r="L28" s="96">
        <v>18685776</v>
      </c>
      <c r="M28" s="96">
        <v>7367979</v>
      </c>
      <c r="N28" s="96">
        <v>2726761</v>
      </c>
      <c r="O28" s="96">
        <v>908434</v>
      </c>
      <c r="P28" s="96">
        <v>60500</v>
      </c>
      <c r="Q28" s="96">
        <v>3052000</v>
      </c>
      <c r="R28" s="96">
        <v>11706910</v>
      </c>
      <c r="S28" s="96">
        <v>11706910</v>
      </c>
      <c r="T28" s="96">
        <v>3259012</v>
      </c>
      <c r="U28" s="98">
        <v>0</v>
      </c>
    </row>
    <row r="29" spans="1:21" ht="12.75">
      <c r="A29" s="240">
        <v>2</v>
      </c>
      <c r="B29" s="241">
        <v>15</v>
      </c>
      <c r="C29" s="241">
        <v>0</v>
      </c>
      <c r="D29" s="93">
        <v>0</v>
      </c>
      <c r="E29" s="93">
        <v>1</v>
      </c>
      <c r="F29" s="94"/>
      <c r="G29" s="95" t="s">
        <v>301</v>
      </c>
      <c r="H29" s="96">
        <v>53956826</v>
      </c>
      <c r="I29" s="96">
        <v>51541596</v>
      </c>
      <c r="J29" s="96">
        <v>46017520</v>
      </c>
      <c r="K29" s="96">
        <v>34270237</v>
      </c>
      <c r="L29" s="96">
        <v>11747283</v>
      </c>
      <c r="M29" s="96">
        <v>1438510</v>
      </c>
      <c r="N29" s="96">
        <v>2418027</v>
      </c>
      <c r="O29" s="96">
        <v>508726</v>
      </c>
      <c r="P29" s="96">
        <v>446413</v>
      </c>
      <c r="Q29" s="96">
        <v>712400</v>
      </c>
      <c r="R29" s="96">
        <v>2415230</v>
      </c>
      <c r="S29" s="96">
        <v>2415230</v>
      </c>
      <c r="T29" s="96">
        <v>0</v>
      </c>
      <c r="U29" s="98">
        <v>0</v>
      </c>
    </row>
    <row r="30" spans="1:21" ht="12.75">
      <c r="A30" s="240">
        <v>2</v>
      </c>
      <c r="B30" s="241">
        <v>16</v>
      </c>
      <c r="C30" s="241">
        <v>0</v>
      </c>
      <c r="D30" s="93">
        <v>0</v>
      </c>
      <c r="E30" s="93">
        <v>1</v>
      </c>
      <c r="F30" s="94"/>
      <c r="G30" s="95" t="s">
        <v>302</v>
      </c>
      <c r="H30" s="96">
        <v>63391058</v>
      </c>
      <c r="I30" s="96">
        <v>45897990</v>
      </c>
      <c r="J30" s="96">
        <v>39443459</v>
      </c>
      <c r="K30" s="96">
        <v>24700524</v>
      </c>
      <c r="L30" s="96">
        <v>14742935</v>
      </c>
      <c r="M30" s="96">
        <v>1906720</v>
      </c>
      <c r="N30" s="96">
        <v>2163829</v>
      </c>
      <c r="O30" s="96">
        <v>1083982</v>
      </c>
      <c r="P30" s="96">
        <v>0</v>
      </c>
      <c r="Q30" s="96">
        <v>1300000</v>
      </c>
      <c r="R30" s="96">
        <v>17493068</v>
      </c>
      <c r="S30" s="96">
        <v>17493068</v>
      </c>
      <c r="T30" s="96">
        <v>0</v>
      </c>
      <c r="U30" s="98">
        <v>0</v>
      </c>
    </row>
    <row r="31" spans="1:21" ht="12.75">
      <c r="A31" s="240">
        <v>2</v>
      </c>
      <c r="B31" s="241">
        <v>17</v>
      </c>
      <c r="C31" s="241">
        <v>0</v>
      </c>
      <c r="D31" s="93">
        <v>0</v>
      </c>
      <c r="E31" s="93">
        <v>1</v>
      </c>
      <c r="F31" s="94"/>
      <c r="G31" s="95" t="s">
        <v>303</v>
      </c>
      <c r="H31" s="96">
        <v>45223433</v>
      </c>
      <c r="I31" s="96">
        <v>42845433</v>
      </c>
      <c r="J31" s="96">
        <v>35708117</v>
      </c>
      <c r="K31" s="96">
        <v>25850793</v>
      </c>
      <c r="L31" s="96">
        <v>9857324</v>
      </c>
      <c r="M31" s="96">
        <v>3360169</v>
      </c>
      <c r="N31" s="96">
        <v>1998861</v>
      </c>
      <c r="O31" s="96">
        <v>709106</v>
      </c>
      <c r="P31" s="96">
        <v>0</v>
      </c>
      <c r="Q31" s="96">
        <v>1069180</v>
      </c>
      <c r="R31" s="96">
        <v>2378000</v>
      </c>
      <c r="S31" s="96">
        <v>2378000</v>
      </c>
      <c r="T31" s="96">
        <v>0</v>
      </c>
      <c r="U31" s="98">
        <v>0</v>
      </c>
    </row>
    <row r="32" spans="1:21" ht="12.75">
      <c r="A32" s="240">
        <v>2</v>
      </c>
      <c r="B32" s="241">
        <v>18</v>
      </c>
      <c r="C32" s="241">
        <v>0</v>
      </c>
      <c r="D32" s="93">
        <v>0</v>
      </c>
      <c r="E32" s="93">
        <v>1</v>
      </c>
      <c r="F32" s="94"/>
      <c r="G32" s="95" t="s">
        <v>304</v>
      </c>
      <c r="H32" s="96">
        <v>33519002</v>
      </c>
      <c r="I32" s="96">
        <v>32007954</v>
      </c>
      <c r="J32" s="96">
        <v>26962632</v>
      </c>
      <c r="K32" s="96">
        <v>19780524</v>
      </c>
      <c r="L32" s="96">
        <v>7182108</v>
      </c>
      <c r="M32" s="96">
        <v>2100704</v>
      </c>
      <c r="N32" s="96">
        <v>1697289</v>
      </c>
      <c r="O32" s="96">
        <v>447329</v>
      </c>
      <c r="P32" s="96">
        <v>0</v>
      </c>
      <c r="Q32" s="96">
        <v>800000</v>
      </c>
      <c r="R32" s="96">
        <v>1511048</v>
      </c>
      <c r="S32" s="96">
        <v>1511048</v>
      </c>
      <c r="T32" s="96">
        <v>0</v>
      </c>
      <c r="U32" s="98">
        <v>0</v>
      </c>
    </row>
    <row r="33" spans="1:21" ht="12.75">
      <c r="A33" s="240">
        <v>2</v>
      </c>
      <c r="B33" s="241">
        <v>19</v>
      </c>
      <c r="C33" s="241">
        <v>0</v>
      </c>
      <c r="D33" s="93">
        <v>0</v>
      </c>
      <c r="E33" s="93">
        <v>1</v>
      </c>
      <c r="F33" s="94"/>
      <c r="G33" s="95" t="s">
        <v>305</v>
      </c>
      <c r="H33" s="96">
        <v>141684872.75</v>
      </c>
      <c r="I33" s="96">
        <v>115655882.44</v>
      </c>
      <c r="J33" s="96">
        <v>96804380.44</v>
      </c>
      <c r="K33" s="96">
        <v>75409846.09</v>
      </c>
      <c r="L33" s="96">
        <v>21394534.35</v>
      </c>
      <c r="M33" s="96">
        <v>5858971</v>
      </c>
      <c r="N33" s="96">
        <v>3870516</v>
      </c>
      <c r="O33" s="96">
        <v>5247015</v>
      </c>
      <c r="P33" s="96">
        <v>0</v>
      </c>
      <c r="Q33" s="96">
        <v>3875000</v>
      </c>
      <c r="R33" s="96">
        <v>26028990.31</v>
      </c>
      <c r="S33" s="96">
        <v>26028990.31</v>
      </c>
      <c r="T33" s="96">
        <v>7597340.35</v>
      </c>
      <c r="U33" s="98">
        <v>0</v>
      </c>
    </row>
    <row r="34" spans="1:21" ht="12.75">
      <c r="A34" s="240">
        <v>2</v>
      </c>
      <c r="B34" s="241">
        <v>20</v>
      </c>
      <c r="C34" s="241">
        <v>0</v>
      </c>
      <c r="D34" s="93">
        <v>0</v>
      </c>
      <c r="E34" s="93">
        <v>1</v>
      </c>
      <c r="F34" s="94"/>
      <c r="G34" s="95" t="s">
        <v>306</v>
      </c>
      <c r="H34" s="96">
        <v>62840868</v>
      </c>
      <c r="I34" s="96">
        <v>59508980</v>
      </c>
      <c r="J34" s="96">
        <v>52835133</v>
      </c>
      <c r="K34" s="96">
        <v>38225572</v>
      </c>
      <c r="L34" s="96">
        <v>14609561</v>
      </c>
      <c r="M34" s="96">
        <v>1283184</v>
      </c>
      <c r="N34" s="96">
        <v>2032619</v>
      </c>
      <c r="O34" s="96">
        <v>1154290</v>
      </c>
      <c r="P34" s="96">
        <v>603754</v>
      </c>
      <c r="Q34" s="96">
        <v>1600000</v>
      </c>
      <c r="R34" s="96">
        <v>3331888</v>
      </c>
      <c r="S34" s="96">
        <v>3331888</v>
      </c>
      <c r="T34" s="96">
        <v>0</v>
      </c>
      <c r="U34" s="98">
        <v>0</v>
      </c>
    </row>
    <row r="35" spans="1:21" ht="12.75">
      <c r="A35" s="240">
        <v>2</v>
      </c>
      <c r="B35" s="241">
        <v>21</v>
      </c>
      <c r="C35" s="241">
        <v>0</v>
      </c>
      <c r="D35" s="93">
        <v>0</v>
      </c>
      <c r="E35" s="93">
        <v>1</v>
      </c>
      <c r="F35" s="94"/>
      <c r="G35" s="95" t="s">
        <v>307</v>
      </c>
      <c r="H35" s="96">
        <v>137136755</v>
      </c>
      <c r="I35" s="96">
        <v>125965327</v>
      </c>
      <c r="J35" s="96">
        <v>98920359</v>
      </c>
      <c r="K35" s="96">
        <v>73677731</v>
      </c>
      <c r="L35" s="96">
        <v>25242628</v>
      </c>
      <c r="M35" s="96">
        <v>15105471</v>
      </c>
      <c r="N35" s="96">
        <v>7266954</v>
      </c>
      <c r="O35" s="96">
        <v>2472543</v>
      </c>
      <c r="P35" s="96">
        <v>0</v>
      </c>
      <c r="Q35" s="96">
        <v>2200000</v>
      </c>
      <c r="R35" s="96">
        <v>11171428</v>
      </c>
      <c r="S35" s="96">
        <v>11171428</v>
      </c>
      <c r="T35" s="96">
        <v>7081858</v>
      </c>
      <c r="U35" s="98">
        <v>0</v>
      </c>
    </row>
    <row r="36" spans="1:21" ht="12.75">
      <c r="A36" s="240">
        <v>2</v>
      </c>
      <c r="B36" s="241">
        <v>22</v>
      </c>
      <c r="C36" s="241">
        <v>0</v>
      </c>
      <c r="D36" s="93">
        <v>0</v>
      </c>
      <c r="E36" s="93">
        <v>1</v>
      </c>
      <c r="F36" s="94"/>
      <c r="G36" s="95" t="s">
        <v>308</v>
      </c>
      <c r="H36" s="96">
        <v>57369345.5</v>
      </c>
      <c r="I36" s="96">
        <v>49484237.5</v>
      </c>
      <c r="J36" s="96">
        <v>41437857.5</v>
      </c>
      <c r="K36" s="96">
        <v>30264375.13</v>
      </c>
      <c r="L36" s="96">
        <v>11173482.37</v>
      </c>
      <c r="M36" s="96">
        <v>2966900</v>
      </c>
      <c r="N36" s="96">
        <v>1699412</v>
      </c>
      <c r="O36" s="96">
        <v>1520068</v>
      </c>
      <c r="P36" s="96">
        <v>430000</v>
      </c>
      <c r="Q36" s="96">
        <v>1430000</v>
      </c>
      <c r="R36" s="96">
        <v>7885108</v>
      </c>
      <c r="S36" s="96">
        <v>7885108</v>
      </c>
      <c r="T36" s="96">
        <v>2895000</v>
      </c>
      <c r="U36" s="98">
        <v>0</v>
      </c>
    </row>
    <row r="37" spans="1:21" ht="12.75">
      <c r="A37" s="240">
        <v>2</v>
      </c>
      <c r="B37" s="241">
        <v>23</v>
      </c>
      <c r="C37" s="241">
        <v>0</v>
      </c>
      <c r="D37" s="93">
        <v>0</v>
      </c>
      <c r="E37" s="93">
        <v>1</v>
      </c>
      <c r="F37" s="94"/>
      <c r="G37" s="95" t="s">
        <v>309</v>
      </c>
      <c r="H37" s="96">
        <v>99766370</v>
      </c>
      <c r="I37" s="96">
        <v>75736411</v>
      </c>
      <c r="J37" s="96">
        <v>48576901</v>
      </c>
      <c r="K37" s="96">
        <v>28489375</v>
      </c>
      <c r="L37" s="96">
        <v>20087526</v>
      </c>
      <c r="M37" s="96">
        <v>21153968</v>
      </c>
      <c r="N37" s="96">
        <v>3510354</v>
      </c>
      <c r="O37" s="96">
        <v>715188</v>
      </c>
      <c r="P37" s="96">
        <v>0</v>
      </c>
      <c r="Q37" s="96">
        <v>1780000</v>
      </c>
      <c r="R37" s="96">
        <v>24029959</v>
      </c>
      <c r="S37" s="96">
        <v>24029959</v>
      </c>
      <c r="T37" s="96">
        <v>443556</v>
      </c>
      <c r="U37" s="98">
        <v>0</v>
      </c>
    </row>
    <row r="38" spans="1:21" ht="12.75">
      <c r="A38" s="240">
        <v>2</v>
      </c>
      <c r="B38" s="241">
        <v>24</v>
      </c>
      <c r="C38" s="241">
        <v>0</v>
      </c>
      <c r="D38" s="93">
        <v>0</v>
      </c>
      <c r="E38" s="93">
        <v>1</v>
      </c>
      <c r="F38" s="94"/>
      <c r="G38" s="95" t="s">
        <v>310</v>
      </c>
      <c r="H38" s="96">
        <v>86542517.26</v>
      </c>
      <c r="I38" s="96">
        <v>70721895.49</v>
      </c>
      <c r="J38" s="96">
        <v>59330560.89</v>
      </c>
      <c r="K38" s="96">
        <v>45095625.07</v>
      </c>
      <c r="L38" s="96">
        <v>14234935.82</v>
      </c>
      <c r="M38" s="96">
        <v>5754503.1</v>
      </c>
      <c r="N38" s="96">
        <v>3076468.67</v>
      </c>
      <c r="O38" s="96">
        <v>470362.83</v>
      </c>
      <c r="P38" s="96">
        <v>0</v>
      </c>
      <c r="Q38" s="96">
        <v>2090000</v>
      </c>
      <c r="R38" s="96">
        <v>15820621.77</v>
      </c>
      <c r="S38" s="96">
        <v>15820621.77</v>
      </c>
      <c r="T38" s="96">
        <v>707436.85</v>
      </c>
      <c r="U38" s="98">
        <v>0</v>
      </c>
    </row>
    <row r="39" spans="1:21" ht="12.75">
      <c r="A39" s="240">
        <v>2</v>
      </c>
      <c r="B39" s="241">
        <v>25</v>
      </c>
      <c r="C39" s="241">
        <v>0</v>
      </c>
      <c r="D39" s="93">
        <v>0</v>
      </c>
      <c r="E39" s="93">
        <v>1</v>
      </c>
      <c r="F39" s="94"/>
      <c r="G39" s="95" t="s">
        <v>311</v>
      </c>
      <c r="H39" s="96">
        <v>93544873.57</v>
      </c>
      <c r="I39" s="96">
        <v>74628213.79</v>
      </c>
      <c r="J39" s="96">
        <v>63387023.55</v>
      </c>
      <c r="K39" s="96">
        <v>49588764</v>
      </c>
      <c r="L39" s="96">
        <v>13798259.55</v>
      </c>
      <c r="M39" s="96">
        <v>5100080.6</v>
      </c>
      <c r="N39" s="96">
        <v>3652487</v>
      </c>
      <c r="O39" s="96">
        <v>1305514.64</v>
      </c>
      <c r="P39" s="96">
        <v>313108</v>
      </c>
      <c r="Q39" s="96">
        <v>870000</v>
      </c>
      <c r="R39" s="96">
        <v>18916659.78</v>
      </c>
      <c r="S39" s="96">
        <v>18911659.78</v>
      </c>
      <c r="T39" s="96">
        <v>9489599.04</v>
      </c>
      <c r="U39" s="98">
        <v>5000</v>
      </c>
    </row>
    <row r="40" spans="1:21" ht="12.75">
      <c r="A40" s="240">
        <v>2</v>
      </c>
      <c r="B40" s="241">
        <v>26</v>
      </c>
      <c r="C40" s="241">
        <v>0</v>
      </c>
      <c r="D40" s="93">
        <v>0</v>
      </c>
      <c r="E40" s="93">
        <v>1</v>
      </c>
      <c r="F40" s="94"/>
      <c r="G40" s="95" t="s">
        <v>312</v>
      </c>
      <c r="H40" s="96">
        <v>46014384</v>
      </c>
      <c r="I40" s="96">
        <v>39144910</v>
      </c>
      <c r="J40" s="96">
        <v>32801527</v>
      </c>
      <c r="K40" s="96">
        <v>26243878</v>
      </c>
      <c r="L40" s="96">
        <v>6557649</v>
      </c>
      <c r="M40" s="96">
        <v>849000</v>
      </c>
      <c r="N40" s="96">
        <v>1765268</v>
      </c>
      <c r="O40" s="96">
        <v>2333695</v>
      </c>
      <c r="P40" s="96">
        <v>315420</v>
      </c>
      <c r="Q40" s="96">
        <v>1080000</v>
      </c>
      <c r="R40" s="96">
        <v>6869474</v>
      </c>
      <c r="S40" s="96">
        <v>6869474</v>
      </c>
      <c r="T40" s="96">
        <v>5500898</v>
      </c>
      <c r="U40" s="98">
        <v>0</v>
      </c>
    </row>
    <row r="41" spans="1:21" ht="15">
      <c r="A41" s="240"/>
      <c r="B41" s="241"/>
      <c r="C41" s="241"/>
      <c r="D41" s="93"/>
      <c r="E41" s="93"/>
      <c r="F41" s="113" t="s">
        <v>313</v>
      </c>
      <c r="G41" s="95"/>
      <c r="H41" s="109">
        <v>4671549469.59</v>
      </c>
      <c r="I41" s="109">
        <v>3338379235.63</v>
      </c>
      <c r="J41" s="109">
        <v>2651382861.21</v>
      </c>
      <c r="K41" s="109">
        <v>1280378999.85</v>
      </c>
      <c r="L41" s="109">
        <v>1371003861.36</v>
      </c>
      <c r="M41" s="109">
        <v>331385572.61</v>
      </c>
      <c r="N41" s="109">
        <v>193287388.43</v>
      </c>
      <c r="O41" s="109">
        <v>25023893.38</v>
      </c>
      <c r="P41" s="109">
        <v>0</v>
      </c>
      <c r="Q41" s="109">
        <v>137299520</v>
      </c>
      <c r="R41" s="109">
        <v>1333170233.96</v>
      </c>
      <c r="S41" s="109">
        <v>1226601013.96</v>
      </c>
      <c r="T41" s="109">
        <v>689775210.72</v>
      </c>
      <c r="U41" s="111">
        <v>106569220</v>
      </c>
    </row>
    <row r="42" spans="1:21" ht="12.75">
      <c r="A42" s="240">
        <v>2</v>
      </c>
      <c r="B42" s="241">
        <v>61</v>
      </c>
      <c r="C42" s="241">
        <v>0</v>
      </c>
      <c r="D42" s="93">
        <v>0</v>
      </c>
      <c r="E42" s="93">
        <v>2</v>
      </c>
      <c r="F42" s="94"/>
      <c r="G42" s="95" t="s">
        <v>314</v>
      </c>
      <c r="H42" s="96">
        <v>436655806.47</v>
      </c>
      <c r="I42" s="96">
        <v>285504578.47</v>
      </c>
      <c r="J42" s="96">
        <v>200307430.27</v>
      </c>
      <c r="K42" s="96">
        <v>128776989</v>
      </c>
      <c r="L42" s="96">
        <v>71530441.27</v>
      </c>
      <c r="M42" s="96">
        <v>40488602</v>
      </c>
      <c r="N42" s="96">
        <v>29265543.2</v>
      </c>
      <c r="O42" s="96">
        <v>4643483</v>
      </c>
      <c r="P42" s="96">
        <v>0</v>
      </c>
      <c r="Q42" s="96">
        <v>10799520</v>
      </c>
      <c r="R42" s="96">
        <v>151151228</v>
      </c>
      <c r="S42" s="96">
        <v>150636008</v>
      </c>
      <c r="T42" s="96">
        <v>132161224</v>
      </c>
      <c r="U42" s="98">
        <v>515220</v>
      </c>
    </row>
    <row r="43" spans="1:21" ht="12.75">
      <c r="A43" s="240">
        <v>2</v>
      </c>
      <c r="B43" s="241">
        <v>62</v>
      </c>
      <c r="C43" s="241">
        <v>0</v>
      </c>
      <c r="D43" s="93">
        <v>0</v>
      </c>
      <c r="E43" s="93">
        <v>2</v>
      </c>
      <c r="F43" s="94"/>
      <c r="G43" s="95" t="s">
        <v>315</v>
      </c>
      <c r="H43" s="96">
        <v>406780829.02</v>
      </c>
      <c r="I43" s="96">
        <v>355549679.06</v>
      </c>
      <c r="J43" s="96">
        <v>255193516.84</v>
      </c>
      <c r="K43" s="96">
        <v>177660361.85</v>
      </c>
      <c r="L43" s="96">
        <v>77533154.99</v>
      </c>
      <c r="M43" s="96">
        <v>43595223.61</v>
      </c>
      <c r="N43" s="96">
        <v>41295442.23</v>
      </c>
      <c r="O43" s="96">
        <v>2965496.38</v>
      </c>
      <c r="P43" s="96">
        <v>0</v>
      </c>
      <c r="Q43" s="96">
        <v>12500000</v>
      </c>
      <c r="R43" s="96">
        <v>51231149.96</v>
      </c>
      <c r="S43" s="96">
        <v>51111149.96</v>
      </c>
      <c r="T43" s="96">
        <v>19008866.72</v>
      </c>
      <c r="U43" s="98">
        <v>120000</v>
      </c>
    </row>
    <row r="44" spans="1:21" ht="12.75">
      <c r="A44" s="240">
        <v>2</v>
      </c>
      <c r="B44" s="241">
        <v>64</v>
      </c>
      <c r="C44" s="241">
        <v>0</v>
      </c>
      <c r="D44" s="93">
        <v>0</v>
      </c>
      <c r="E44" s="93">
        <v>2</v>
      </c>
      <c r="F44" s="94"/>
      <c r="G44" s="95" t="s">
        <v>316</v>
      </c>
      <c r="H44" s="96">
        <v>3828112834.1</v>
      </c>
      <c r="I44" s="96">
        <v>2697324978.1</v>
      </c>
      <c r="J44" s="96">
        <v>2195881914.1</v>
      </c>
      <c r="K44" s="96">
        <v>973941649</v>
      </c>
      <c r="L44" s="96">
        <v>1221940265.1</v>
      </c>
      <c r="M44" s="96">
        <v>247301747</v>
      </c>
      <c r="N44" s="96">
        <v>122726403</v>
      </c>
      <c r="O44" s="96">
        <v>17414914</v>
      </c>
      <c r="P44" s="96">
        <v>0</v>
      </c>
      <c r="Q44" s="96">
        <v>114000000</v>
      </c>
      <c r="R44" s="96">
        <v>1130787856</v>
      </c>
      <c r="S44" s="96">
        <v>1024853856</v>
      </c>
      <c r="T44" s="96">
        <v>538605120</v>
      </c>
      <c r="U44" s="98">
        <v>105934000</v>
      </c>
    </row>
    <row r="45" spans="1:21" ht="15">
      <c r="A45" s="240"/>
      <c r="B45" s="241"/>
      <c r="C45" s="241"/>
      <c r="D45" s="93"/>
      <c r="E45" s="93"/>
      <c r="F45" s="113" t="s">
        <v>317</v>
      </c>
      <c r="G45" s="95"/>
      <c r="H45" s="109">
        <v>7102794775.219999</v>
      </c>
      <c r="I45" s="109">
        <v>5419662336.82</v>
      </c>
      <c r="J45" s="109">
        <v>3940458475.9400005</v>
      </c>
      <c r="K45" s="109">
        <v>2266602734.05</v>
      </c>
      <c r="L45" s="109">
        <v>1673855741.8900003</v>
      </c>
      <c r="M45" s="109">
        <v>442442309.49</v>
      </c>
      <c r="N45" s="109">
        <v>788897724.87</v>
      </c>
      <c r="O45" s="109">
        <v>69555852.2</v>
      </c>
      <c r="P45" s="109">
        <v>34933994</v>
      </c>
      <c r="Q45" s="109">
        <v>143373980.32</v>
      </c>
      <c r="R45" s="109">
        <v>1683132438.4</v>
      </c>
      <c r="S45" s="109">
        <v>1595886795</v>
      </c>
      <c r="T45" s="109">
        <v>576089572.68</v>
      </c>
      <c r="U45" s="111">
        <v>87245643.4</v>
      </c>
    </row>
    <row r="46" spans="1:21" ht="15">
      <c r="A46" s="240"/>
      <c r="B46" s="241"/>
      <c r="C46" s="241"/>
      <c r="D46" s="93"/>
      <c r="E46" s="93"/>
      <c r="F46" s="113" t="s">
        <v>318</v>
      </c>
      <c r="G46" s="95"/>
      <c r="H46" s="109">
        <v>2624039493.3399997</v>
      </c>
      <c r="I46" s="109">
        <v>2063031958.6799998</v>
      </c>
      <c r="J46" s="109">
        <v>1486604206.6699998</v>
      </c>
      <c r="K46" s="109">
        <v>820209091.6899999</v>
      </c>
      <c r="L46" s="109">
        <v>666395114.9800001</v>
      </c>
      <c r="M46" s="109">
        <v>188207702.94</v>
      </c>
      <c r="N46" s="109">
        <v>275016169.25</v>
      </c>
      <c r="O46" s="109">
        <v>26389356.95</v>
      </c>
      <c r="P46" s="109">
        <v>25660413</v>
      </c>
      <c r="Q46" s="109">
        <v>61154109.870000005</v>
      </c>
      <c r="R46" s="109">
        <v>561007534.6600001</v>
      </c>
      <c r="S46" s="109">
        <v>513238507.66</v>
      </c>
      <c r="T46" s="109">
        <v>241502064.58999997</v>
      </c>
      <c r="U46" s="111">
        <v>47769027</v>
      </c>
    </row>
    <row r="47" spans="1:21" ht="12.75">
      <c r="A47" s="240">
        <v>2</v>
      </c>
      <c r="B47" s="241">
        <v>2</v>
      </c>
      <c r="C47" s="241">
        <v>1</v>
      </c>
      <c r="D47" s="93">
        <v>1</v>
      </c>
      <c r="E47" s="93">
        <v>0</v>
      </c>
      <c r="F47" s="94"/>
      <c r="G47" s="95" t="s">
        <v>319</v>
      </c>
      <c r="H47" s="96">
        <v>101773318</v>
      </c>
      <c r="I47" s="96">
        <v>80996203</v>
      </c>
      <c r="J47" s="96">
        <v>57255000</v>
      </c>
      <c r="K47" s="96">
        <v>23271924</v>
      </c>
      <c r="L47" s="96">
        <v>33983076</v>
      </c>
      <c r="M47" s="96">
        <v>9785034</v>
      </c>
      <c r="N47" s="96">
        <v>10378255</v>
      </c>
      <c r="O47" s="96">
        <v>689141</v>
      </c>
      <c r="P47" s="96">
        <v>213773</v>
      </c>
      <c r="Q47" s="96">
        <v>2675000</v>
      </c>
      <c r="R47" s="96">
        <v>20777115</v>
      </c>
      <c r="S47" s="96">
        <v>13689088</v>
      </c>
      <c r="T47" s="96">
        <v>5478533</v>
      </c>
      <c r="U47" s="98">
        <v>7088027</v>
      </c>
    </row>
    <row r="48" spans="1:21" ht="12.75">
      <c r="A48" s="240">
        <v>2</v>
      </c>
      <c r="B48" s="241">
        <v>21</v>
      </c>
      <c r="C48" s="241">
        <v>1</v>
      </c>
      <c r="D48" s="93">
        <v>1</v>
      </c>
      <c r="E48" s="93">
        <v>0</v>
      </c>
      <c r="F48" s="94"/>
      <c r="G48" s="95" t="s">
        <v>320</v>
      </c>
      <c r="H48" s="96">
        <v>51445195.07</v>
      </c>
      <c r="I48" s="96">
        <v>39556734.06</v>
      </c>
      <c r="J48" s="96">
        <v>27125468.16</v>
      </c>
      <c r="K48" s="96">
        <v>12179386</v>
      </c>
      <c r="L48" s="96">
        <v>14946082.16</v>
      </c>
      <c r="M48" s="96">
        <v>1986122</v>
      </c>
      <c r="N48" s="96">
        <v>7474733</v>
      </c>
      <c r="O48" s="96">
        <v>412312.9</v>
      </c>
      <c r="P48" s="96">
        <v>1998098</v>
      </c>
      <c r="Q48" s="96">
        <v>560000</v>
      </c>
      <c r="R48" s="96">
        <v>11888461.01</v>
      </c>
      <c r="S48" s="96">
        <v>11688461.01</v>
      </c>
      <c r="T48" s="96">
        <v>8070122.01</v>
      </c>
      <c r="U48" s="98">
        <v>200000</v>
      </c>
    </row>
    <row r="49" spans="1:21" ht="12.75">
      <c r="A49" s="240">
        <v>2</v>
      </c>
      <c r="B49" s="241">
        <v>1</v>
      </c>
      <c r="C49" s="241">
        <v>1</v>
      </c>
      <c r="D49" s="93">
        <v>1</v>
      </c>
      <c r="E49" s="93">
        <v>0</v>
      </c>
      <c r="F49" s="94"/>
      <c r="G49" s="95" t="s">
        <v>321</v>
      </c>
      <c r="H49" s="96">
        <v>139487869</v>
      </c>
      <c r="I49" s="96">
        <v>99453528</v>
      </c>
      <c r="J49" s="96">
        <v>71881132</v>
      </c>
      <c r="K49" s="96">
        <v>39232659</v>
      </c>
      <c r="L49" s="96">
        <v>32648473</v>
      </c>
      <c r="M49" s="96">
        <v>9231518</v>
      </c>
      <c r="N49" s="96">
        <v>12683457</v>
      </c>
      <c r="O49" s="96">
        <v>2487958</v>
      </c>
      <c r="P49" s="96">
        <v>200000</v>
      </c>
      <c r="Q49" s="96">
        <v>2969463</v>
      </c>
      <c r="R49" s="96">
        <v>40034341</v>
      </c>
      <c r="S49" s="96">
        <v>29534341</v>
      </c>
      <c r="T49" s="96">
        <v>20440818</v>
      </c>
      <c r="U49" s="98">
        <v>10500000</v>
      </c>
    </row>
    <row r="50" spans="1:21" ht="12.75">
      <c r="A50" s="240">
        <v>2</v>
      </c>
      <c r="B50" s="241">
        <v>9</v>
      </c>
      <c r="C50" s="241">
        <v>1</v>
      </c>
      <c r="D50" s="93">
        <v>1</v>
      </c>
      <c r="E50" s="93">
        <v>0</v>
      </c>
      <c r="F50" s="94"/>
      <c r="G50" s="95" t="s">
        <v>322</v>
      </c>
      <c r="H50" s="96">
        <v>40230293.66</v>
      </c>
      <c r="I50" s="96">
        <v>31905799.66</v>
      </c>
      <c r="J50" s="96">
        <v>24810913.69</v>
      </c>
      <c r="K50" s="96">
        <v>17320669.96</v>
      </c>
      <c r="L50" s="96">
        <v>7490243.73</v>
      </c>
      <c r="M50" s="96">
        <v>1670828</v>
      </c>
      <c r="N50" s="96">
        <v>4879637.12</v>
      </c>
      <c r="O50" s="96">
        <v>280193.85</v>
      </c>
      <c r="P50" s="96">
        <v>0</v>
      </c>
      <c r="Q50" s="96">
        <v>264227</v>
      </c>
      <c r="R50" s="96">
        <v>8324494</v>
      </c>
      <c r="S50" s="96">
        <v>8324494</v>
      </c>
      <c r="T50" s="96">
        <v>3232730.76</v>
      </c>
      <c r="U50" s="98">
        <v>0</v>
      </c>
    </row>
    <row r="51" spans="1:21" ht="12.75">
      <c r="A51" s="240">
        <v>2</v>
      </c>
      <c r="B51" s="241">
        <v>8</v>
      </c>
      <c r="C51" s="241">
        <v>1</v>
      </c>
      <c r="D51" s="93">
        <v>1</v>
      </c>
      <c r="E51" s="93">
        <v>0</v>
      </c>
      <c r="F51" s="94"/>
      <c r="G51" s="95" t="s">
        <v>323</v>
      </c>
      <c r="H51" s="96">
        <v>20786566.55</v>
      </c>
      <c r="I51" s="96">
        <v>15155781.06</v>
      </c>
      <c r="J51" s="96">
        <v>10947131.04</v>
      </c>
      <c r="K51" s="96">
        <v>6741005</v>
      </c>
      <c r="L51" s="96">
        <v>4206126.04</v>
      </c>
      <c r="M51" s="96">
        <v>1621920</v>
      </c>
      <c r="N51" s="96">
        <v>2022789</v>
      </c>
      <c r="O51" s="96">
        <v>121941.02</v>
      </c>
      <c r="P51" s="96">
        <v>0</v>
      </c>
      <c r="Q51" s="96">
        <v>442000</v>
      </c>
      <c r="R51" s="96">
        <v>5630785.49</v>
      </c>
      <c r="S51" s="96">
        <v>5630785.49</v>
      </c>
      <c r="T51" s="96">
        <v>935676.49</v>
      </c>
      <c r="U51" s="98">
        <v>0</v>
      </c>
    </row>
    <row r="52" spans="1:21" ht="12.75">
      <c r="A52" s="240">
        <v>2</v>
      </c>
      <c r="B52" s="241">
        <v>2</v>
      </c>
      <c r="C52" s="241">
        <v>2</v>
      </c>
      <c r="D52" s="93">
        <v>1</v>
      </c>
      <c r="E52" s="93">
        <v>0</v>
      </c>
      <c r="F52" s="94"/>
      <c r="G52" s="95" t="s">
        <v>324</v>
      </c>
      <c r="H52" s="96">
        <v>112744333</v>
      </c>
      <c r="I52" s="96">
        <v>82200342</v>
      </c>
      <c r="J52" s="96">
        <v>48195714</v>
      </c>
      <c r="K52" s="96">
        <v>28201868</v>
      </c>
      <c r="L52" s="96">
        <v>19993846</v>
      </c>
      <c r="M52" s="96">
        <v>17358582</v>
      </c>
      <c r="N52" s="96">
        <v>11430394</v>
      </c>
      <c r="O52" s="96">
        <v>2336428</v>
      </c>
      <c r="P52" s="96">
        <v>214874</v>
      </c>
      <c r="Q52" s="96">
        <v>2664350</v>
      </c>
      <c r="R52" s="96">
        <v>30543991</v>
      </c>
      <c r="S52" s="96">
        <v>29043991</v>
      </c>
      <c r="T52" s="96">
        <v>7606721</v>
      </c>
      <c r="U52" s="98">
        <v>1500000</v>
      </c>
    </row>
    <row r="53" spans="1:21" ht="12.75">
      <c r="A53" s="240">
        <v>2</v>
      </c>
      <c r="B53" s="241">
        <v>3</v>
      </c>
      <c r="C53" s="241">
        <v>1</v>
      </c>
      <c r="D53" s="93">
        <v>1</v>
      </c>
      <c r="E53" s="93">
        <v>0</v>
      </c>
      <c r="F53" s="94"/>
      <c r="G53" s="95" t="s">
        <v>325</v>
      </c>
      <c r="H53" s="96">
        <v>251965068.89</v>
      </c>
      <c r="I53" s="96">
        <v>187417615.89</v>
      </c>
      <c r="J53" s="96">
        <v>134106875.15</v>
      </c>
      <c r="K53" s="96">
        <v>78812920</v>
      </c>
      <c r="L53" s="96">
        <v>55293955.15</v>
      </c>
      <c r="M53" s="96">
        <v>19518269</v>
      </c>
      <c r="N53" s="96">
        <v>21749046</v>
      </c>
      <c r="O53" s="96">
        <v>1889014.74</v>
      </c>
      <c r="P53" s="96">
        <v>5557988</v>
      </c>
      <c r="Q53" s="96">
        <v>4596423</v>
      </c>
      <c r="R53" s="96">
        <v>64547453</v>
      </c>
      <c r="S53" s="96">
        <v>62631953</v>
      </c>
      <c r="T53" s="96">
        <v>10043924</v>
      </c>
      <c r="U53" s="98">
        <v>1915500</v>
      </c>
    </row>
    <row r="54" spans="1:21" ht="12.75">
      <c r="A54" s="240">
        <v>2</v>
      </c>
      <c r="B54" s="241">
        <v>5</v>
      </c>
      <c r="C54" s="241">
        <v>1</v>
      </c>
      <c r="D54" s="93">
        <v>1</v>
      </c>
      <c r="E54" s="93">
        <v>0</v>
      </c>
      <c r="F54" s="94"/>
      <c r="G54" s="95" t="s">
        <v>326</v>
      </c>
      <c r="H54" s="96">
        <v>64567090.35</v>
      </c>
      <c r="I54" s="96">
        <v>57131708.83</v>
      </c>
      <c r="J54" s="96">
        <v>41838833.36</v>
      </c>
      <c r="K54" s="96">
        <v>27305685</v>
      </c>
      <c r="L54" s="96">
        <v>14533148.36</v>
      </c>
      <c r="M54" s="96">
        <v>5726416</v>
      </c>
      <c r="N54" s="96">
        <v>7824680</v>
      </c>
      <c r="O54" s="96">
        <v>308265.47</v>
      </c>
      <c r="P54" s="96">
        <v>0</v>
      </c>
      <c r="Q54" s="96">
        <v>1433514</v>
      </c>
      <c r="R54" s="96">
        <v>7435381.52</v>
      </c>
      <c r="S54" s="96">
        <v>6894881.52</v>
      </c>
      <c r="T54" s="96">
        <v>5564594.52</v>
      </c>
      <c r="U54" s="98">
        <v>540500</v>
      </c>
    </row>
    <row r="55" spans="1:21" ht="12.75">
      <c r="A55" s="240">
        <v>2</v>
      </c>
      <c r="B55" s="241">
        <v>21</v>
      </c>
      <c r="C55" s="241">
        <v>2</v>
      </c>
      <c r="D55" s="93">
        <v>1</v>
      </c>
      <c r="E55" s="93">
        <v>0</v>
      </c>
      <c r="F55" s="94"/>
      <c r="G55" s="95" t="s">
        <v>327</v>
      </c>
      <c r="H55" s="96">
        <v>18078685.8</v>
      </c>
      <c r="I55" s="96">
        <v>12378925.8</v>
      </c>
      <c r="J55" s="96">
        <v>8254793.67</v>
      </c>
      <c r="K55" s="96">
        <v>4960160</v>
      </c>
      <c r="L55" s="96">
        <v>3294633.67</v>
      </c>
      <c r="M55" s="96">
        <v>923000</v>
      </c>
      <c r="N55" s="96">
        <v>1956307.01</v>
      </c>
      <c r="O55" s="96">
        <v>274889.12</v>
      </c>
      <c r="P55" s="96">
        <v>606736</v>
      </c>
      <c r="Q55" s="96">
        <v>363200</v>
      </c>
      <c r="R55" s="96">
        <v>5699760</v>
      </c>
      <c r="S55" s="96">
        <v>5699760</v>
      </c>
      <c r="T55" s="96">
        <v>5107260</v>
      </c>
      <c r="U55" s="98">
        <v>0</v>
      </c>
    </row>
    <row r="56" spans="1:21" ht="12.75">
      <c r="A56" s="240">
        <v>2</v>
      </c>
      <c r="B56" s="241">
        <v>7</v>
      </c>
      <c r="C56" s="241">
        <v>1</v>
      </c>
      <c r="D56" s="93">
        <v>1</v>
      </c>
      <c r="E56" s="93">
        <v>0</v>
      </c>
      <c r="F56" s="94"/>
      <c r="G56" s="95" t="s">
        <v>328</v>
      </c>
      <c r="H56" s="96">
        <v>51041055.12</v>
      </c>
      <c r="I56" s="96">
        <v>45785883.12</v>
      </c>
      <c r="J56" s="96">
        <v>33448150.12</v>
      </c>
      <c r="K56" s="96">
        <v>20508713</v>
      </c>
      <c r="L56" s="96">
        <v>12939437.12</v>
      </c>
      <c r="M56" s="96">
        <v>2909100</v>
      </c>
      <c r="N56" s="96">
        <v>7933941</v>
      </c>
      <c r="O56" s="96">
        <v>0</v>
      </c>
      <c r="P56" s="96">
        <v>294692</v>
      </c>
      <c r="Q56" s="96">
        <v>1200000</v>
      </c>
      <c r="R56" s="96">
        <v>5255172</v>
      </c>
      <c r="S56" s="96">
        <v>4885172</v>
      </c>
      <c r="T56" s="96">
        <v>4170000</v>
      </c>
      <c r="U56" s="98">
        <v>370000</v>
      </c>
    </row>
    <row r="57" spans="1:21" ht="12.75">
      <c r="A57" s="240">
        <v>2</v>
      </c>
      <c r="B57" s="241">
        <v>6</v>
      </c>
      <c r="C57" s="241">
        <v>1</v>
      </c>
      <c r="D57" s="93">
        <v>1</v>
      </c>
      <c r="E57" s="93">
        <v>0</v>
      </c>
      <c r="F57" s="94"/>
      <c r="G57" s="95" t="s">
        <v>329</v>
      </c>
      <c r="H57" s="96">
        <v>31528249</v>
      </c>
      <c r="I57" s="96">
        <v>21143263</v>
      </c>
      <c r="J57" s="96">
        <v>16607550</v>
      </c>
      <c r="K57" s="96">
        <v>8516835</v>
      </c>
      <c r="L57" s="96">
        <v>8090715</v>
      </c>
      <c r="M57" s="96">
        <v>1622525</v>
      </c>
      <c r="N57" s="96">
        <v>1896392</v>
      </c>
      <c r="O57" s="96">
        <v>537196</v>
      </c>
      <c r="P57" s="96">
        <v>0</v>
      </c>
      <c r="Q57" s="96">
        <v>479600</v>
      </c>
      <c r="R57" s="96">
        <v>10384986</v>
      </c>
      <c r="S57" s="96">
        <v>10384986</v>
      </c>
      <c r="T57" s="96">
        <v>6261497</v>
      </c>
      <c r="U57" s="98">
        <v>0</v>
      </c>
    </row>
    <row r="58" spans="1:21" ht="12.75">
      <c r="A58" s="240">
        <v>2</v>
      </c>
      <c r="B58" s="241">
        <v>8</v>
      </c>
      <c r="C58" s="241">
        <v>2</v>
      </c>
      <c r="D58" s="93">
        <v>1</v>
      </c>
      <c r="E58" s="93">
        <v>0</v>
      </c>
      <c r="F58" s="94"/>
      <c r="G58" s="95" t="s">
        <v>330</v>
      </c>
      <c r="H58" s="96">
        <v>78388403.07</v>
      </c>
      <c r="I58" s="96">
        <v>71845343.88</v>
      </c>
      <c r="J58" s="96">
        <v>47858616.36</v>
      </c>
      <c r="K58" s="96">
        <v>29211474.33</v>
      </c>
      <c r="L58" s="96">
        <v>18647142.03</v>
      </c>
      <c r="M58" s="96">
        <v>8944202</v>
      </c>
      <c r="N58" s="96">
        <v>10435687</v>
      </c>
      <c r="O58" s="96">
        <v>1682238.52</v>
      </c>
      <c r="P58" s="96">
        <v>0</v>
      </c>
      <c r="Q58" s="96">
        <v>2924600</v>
      </c>
      <c r="R58" s="96">
        <v>6543059.19</v>
      </c>
      <c r="S58" s="96">
        <v>3743059.19</v>
      </c>
      <c r="T58" s="96">
        <v>1776019.36</v>
      </c>
      <c r="U58" s="98">
        <v>2800000</v>
      </c>
    </row>
    <row r="59" spans="1:21" ht="12.75">
      <c r="A59" s="240">
        <v>2</v>
      </c>
      <c r="B59" s="241">
        <v>6</v>
      </c>
      <c r="C59" s="241">
        <v>2</v>
      </c>
      <c r="D59" s="93">
        <v>1</v>
      </c>
      <c r="E59" s="93">
        <v>0</v>
      </c>
      <c r="F59" s="94"/>
      <c r="G59" s="95" t="s">
        <v>331</v>
      </c>
      <c r="H59" s="96">
        <v>32573419.53</v>
      </c>
      <c r="I59" s="96">
        <v>26727419.53</v>
      </c>
      <c r="J59" s="96">
        <v>16782953.53</v>
      </c>
      <c r="K59" s="96">
        <v>8708580</v>
      </c>
      <c r="L59" s="96">
        <v>8074373.53</v>
      </c>
      <c r="M59" s="96">
        <v>3469550</v>
      </c>
      <c r="N59" s="96">
        <v>5694093</v>
      </c>
      <c r="O59" s="96">
        <v>378823</v>
      </c>
      <c r="P59" s="96">
        <v>0</v>
      </c>
      <c r="Q59" s="96">
        <v>402000</v>
      </c>
      <c r="R59" s="96">
        <v>5846000</v>
      </c>
      <c r="S59" s="96">
        <v>5846000</v>
      </c>
      <c r="T59" s="96">
        <v>3733003</v>
      </c>
      <c r="U59" s="98">
        <v>0</v>
      </c>
    </row>
    <row r="60" spans="1:21" ht="12.75">
      <c r="A60" s="240">
        <v>2</v>
      </c>
      <c r="B60" s="241">
        <v>8</v>
      </c>
      <c r="C60" s="241">
        <v>3</v>
      </c>
      <c r="D60" s="93">
        <v>1</v>
      </c>
      <c r="E60" s="93">
        <v>0</v>
      </c>
      <c r="F60" s="94"/>
      <c r="G60" s="95" t="s">
        <v>332</v>
      </c>
      <c r="H60" s="96">
        <v>36828736.79</v>
      </c>
      <c r="I60" s="96">
        <v>28340799.79</v>
      </c>
      <c r="J60" s="96">
        <v>21582033.79</v>
      </c>
      <c r="K60" s="96">
        <v>10431312.02</v>
      </c>
      <c r="L60" s="96">
        <v>11150721.77</v>
      </c>
      <c r="M60" s="96">
        <v>1673239</v>
      </c>
      <c r="N60" s="96">
        <v>3355148</v>
      </c>
      <c r="O60" s="96">
        <v>784935</v>
      </c>
      <c r="P60" s="96">
        <v>0</v>
      </c>
      <c r="Q60" s="96">
        <v>945444</v>
      </c>
      <c r="R60" s="96">
        <v>8487937</v>
      </c>
      <c r="S60" s="96">
        <v>8487937</v>
      </c>
      <c r="T60" s="96">
        <v>3586856</v>
      </c>
      <c r="U60" s="98">
        <v>0</v>
      </c>
    </row>
    <row r="61" spans="1:21" ht="12.75">
      <c r="A61" s="240">
        <v>2</v>
      </c>
      <c r="B61" s="241">
        <v>10</v>
      </c>
      <c r="C61" s="241">
        <v>1</v>
      </c>
      <c r="D61" s="93">
        <v>1</v>
      </c>
      <c r="E61" s="93">
        <v>0</v>
      </c>
      <c r="F61" s="94"/>
      <c r="G61" s="95" t="s">
        <v>333</v>
      </c>
      <c r="H61" s="96">
        <v>53823817.94</v>
      </c>
      <c r="I61" s="96">
        <v>43367273.94</v>
      </c>
      <c r="J61" s="96">
        <v>31621455.3</v>
      </c>
      <c r="K61" s="96">
        <v>20272077</v>
      </c>
      <c r="L61" s="96">
        <v>11349378.3</v>
      </c>
      <c r="M61" s="96">
        <v>3439308.88</v>
      </c>
      <c r="N61" s="96">
        <v>6938803.12</v>
      </c>
      <c r="O61" s="96">
        <v>252314.77</v>
      </c>
      <c r="P61" s="96">
        <v>0</v>
      </c>
      <c r="Q61" s="96">
        <v>1115391.87</v>
      </c>
      <c r="R61" s="96">
        <v>10456544</v>
      </c>
      <c r="S61" s="96">
        <v>4741544</v>
      </c>
      <c r="T61" s="96">
        <v>1579706</v>
      </c>
      <c r="U61" s="98">
        <v>5715000</v>
      </c>
    </row>
    <row r="62" spans="1:21" ht="12.75">
      <c r="A62" s="240">
        <v>2</v>
      </c>
      <c r="B62" s="241">
        <v>11</v>
      </c>
      <c r="C62" s="241">
        <v>1</v>
      </c>
      <c r="D62" s="93">
        <v>1</v>
      </c>
      <c r="E62" s="93">
        <v>0</v>
      </c>
      <c r="F62" s="94"/>
      <c r="G62" s="95" t="s">
        <v>334</v>
      </c>
      <c r="H62" s="96">
        <v>288733360.46</v>
      </c>
      <c r="I62" s="96">
        <v>249241984.46</v>
      </c>
      <c r="J62" s="96">
        <v>203567626.97</v>
      </c>
      <c r="K62" s="96">
        <v>124175197</v>
      </c>
      <c r="L62" s="96">
        <v>79392429.97</v>
      </c>
      <c r="M62" s="96">
        <v>16951000</v>
      </c>
      <c r="N62" s="96">
        <v>18360108</v>
      </c>
      <c r="O62" s="96">
        <v>1013497.49</v>
      </c>
      <c r="P62" s="96">
        <v>1786790</v>
      </c>
      <c r="Q62" s="96">
        <v>7562962</v>
      </c>
      <c r="R62" s="96">
        <v>39491376</v>
      </c>
      <c r="S62" s="96">
        <v>32486376</v>
      </c>
      <c r="T62" s="96">
        <v>11887500</v>
      </c>
      <c r="U62" s="98">
        <v>7005000</v>
      </c>
    </row>
    <row r="63" spans="1:21" ht="12.75">
      <c r="A63" s="240">
        <v>2</v>
      </c>
      <c r="B63" s="241">
        <v>8</v>
      </c>
      <c r="C63" s="241">
        <v>4</v>
      </c>
      <c r="D63" s="93">
        <v>1</v>
      </c>
      <c r="E63" s="93">
        <v>0</v>
      </c>
      <c r="F63" s="94"/>
      <c r="G63" s="95" t="s">
        <v>335</v>
      </c>
      <c r="H63" s="96">
        <v>51859779</v>
      </c>
      <c r="I63" s="96">
        <v>47689638</v>
      </c>
      <c r="J63" s="96">
        <v>31313213</v>
      </c>
      <c r="K63" s="96">
        <v>19181862</v>
      </c>
      <c r="L63" s="96">
        <v>12131351</v>
      </c>
      <c r="M63" s="96">
        <v>4088539</v>
      </c>
      <c r="N63" s="96">
        <v>7970379</v>
      </c>
      <c r="O63" s="96">
        <v>2365865</v>
      </c>
      <c r="P63" s="96">
        <v>31118</v>
      </c>
      <c r="Q63" s="96">
        <v>1920524</v>
      </c>
      <c r="R63" s="96">
        <v>4170141</v>
      </c>
      <c r="S63" s="96">
        <v>4170141</v>
      </c>
      <c r="T63" s="96">
        <v>2550872</v>
      </c>
      <c r="U63" s="98">
        <v>0</v>
      </c>
    </row>
    <row r="64" spans="1:21" ht="12.75">
      <c r="A64" s="240">
        <v>2</v>
      </c>
      <c r="B64" s="241">
        <v>14</v>
      </c>
      <c r="C64" s="241">
        <v>1</v>
      </c>
      <c r="D64" s="93">
        <v>1</v>
      </c>
      <c r="E64" s="93">
        <v>0</v>
      </c>
      <c r="F64" s="94"/>
      <c r="G64" s="95" t="s">
        <v>336</v>
      </c>
      <c r="H64" s="96">
        <v>116023515</v>
      </c>
      <c r="I64" s="96">
        <v>81418181</v>
      </c>
      <c r="J64" s="96">
        <v>62672619</v>
      </c>
      <c r="K64" s="96">
        <v>35708477</v>
      </c>
      <c r="L64" s="96">
        <v>26964142</v>
      </c>
      <c r="M64" s="96">
        <v>6968000</v>
      </c>
      <c r="N64" s="96">
        <v>10317060</v>
      </c>
      <c r="O64" s="96">
        <v>475574</v>
      </c>
      <c r="P64" s="96">
        <v>0</v>
      </c>
      <c r="Q64" s="96">
        <v>984928</v>
      </c>
      <c r="R64" s="96">
        <v>34605334</v>
      </c>
      <c r="S64" s="96">
        <v>33020834</v>
      </c>
      <c r="T64" s="96">
        <v>3376000</v>
      </c>
      <c r="U64" s="98">
        <v>1584500</v>
      </c>
    </row>
    <row r="65" spans="1:21" ht="12.75">
      <c r="A65" s="240">
        <v>2</v>
      </c>
      <c r="B65" s="241">
        <v>15</v>
      </c>
      <c r="C65" s="241">
        <v>1</v>
      </c>
      <c r="D65" s="93">
        <v>1</v>
      </c>
      <c r="E65" s="93">
        <v>0</v>
      </c>
      <c r="F65" s="94"/>
      <c r="G65" s="95" t="s">
        <v>337</v>
      </c>
      <c r="H65" s="96">
        <v>99097833</v>
      </c>
      <c r="I65" s="96">
        <v>71111770</v>
      </c>
      <c r="J65" s="96">
        <v>58014485</v>
      </c>
      <c r="K65" s="96">
        <v>33062948</v>
      </c>
      <c r="L65" s="96">
        <v>24951537</v>
      </c>
      <c r="M65" s="96">
        <v>3225849</v>
      </c>
      <c r="N65" s="96">
        <v>7865932</v>
      </c>
      <c r="O65" s="96">
        <v>605504</v>
      </c>
      <c r="P65" s="96">
        <v>0</v>
      </c>
      <c r="Q65" s="96">
        <v>1400000</v>
      </c>
      <c r="R65" s="96">
        <v>27986063</v>
      </c>
      <c r="S65" s="96">
        <v>25886063</v>
      </c>
      <c r="T65" s="96">
        <v>7755599</v>
      </c>
      <c r="U65" s="98">
        <v>2100000</v>
      </c>
    </row>
    <row r="66" spans="1:21" ht="12.75">
      <c r="A66" s="240">
        <v>2</v>
      </c>
      <c r="B66" s="241">
        <v>6</v>
      </c>
      <c r="C66" s="241">
        <v>3</v>
      </c>
      <c r="D66" s="93">
        <v>1</v>
      </c>
      <c r="E66" s="93">
        <v>0</v>
      </c>
      <c r="F66" s="94"/>
      <c r="G66" s="95" t="s">
        <v>338</v>
      </c>
      <c r="H66" s="96">
        <v>19245196.64</v>
      </c>
      <c r="I66" s="96">
        <v>16181016.64</v>
      </c>
      <c r="J66" s="96">
        <v>11632790.64</v>
      </c>
      <c r="K66" s="96">
        <v>6744764</v>
      </c>
      <c r="L66" s="96">
        <v>4888026.64</v>
      </c>
      <c r="M66" s="96">
        <v>1272778</v>
      </c>
      <c r="N66" s="96">
        <v>2502054</v>
      </c>
      <c r="O66" s="96">
        <v>418408</v>
      </c>
      <c r="P66" s="96">
        <v>0</v>
      </c>
      <c r="Q66" s="96">
        <v>354986</v>
      </c>
      <c r="R66" s="96">
        <v>3064180</v>
      </c>
      <c r="S66" s="96">
        <v>3064180</v>
      </c>
      <c r="T66" s="96">
        <v>2233875</v>
      </c>
      <c r="U66" s="98">
        <v>0</v>
      </c>
    </row>
    <row r="67" spans="1:21" ht="12.75">
      <c r="A67" s="240">
        <v>2</v>
      </c>
      <c r="B67" s="241">
        <v>2</v>
      </c>
      <c r="C67" s="241">
        <v>3</v>
      </c>
      <c r="D67" s="93">
        <v>1</v>
      </c>
      <c r="E67" s="93">
        <v>0</v>
      </c>
      <c r="F67" s="94"/>
      <c r="G67" s="95" t="s">
        <v>339</v>
      </c>
      <c r="H67" s="96">
        <v>22085401</v>
      </c>
      <c r="I67" s="96">
        <v>18647075</v>
      </c>
      <c r="J67" s="96">
        <v>11629730</v>
      </c>
      <c r="K67" s="96">
        <v>7863034</v>
      </c>
      <c r="L67" s="96">
        <v>3766696</v>
      </c>
      <c r="M67" s="96">
        <v>2073320</v>
      </c>
      <c r="N67" s="96">
        <v>4331962</v>
      </c>
      <c r="O67" s="96">
        <v>169496</v>
      </c>
      <c r="P67" s="96">
        <v>0</v>
      </c>
      <c r="Q67" s="96">
        <v>442567</v>
      </c>
      <c r="R67" s="96">
        <v>3438326</v>
      </c>
      <c r="S67" s="96">
        <v>3028326</v>
      </c>
      <c r="T67" s="96">
        <v>2346000</v>
      </c>
      <c r="U67" s="98">
        <v>410000</v>
      </c>
    </row>
    <row r="68" spans="1:21" ht="12.75">
      <c r="A68" s="240">
        <v>2</v>
      </c>
      <c r="B68" s="241">
        <v>2</v>
      </c>
      <c r="C68" s="241">
        <v>4</v>
      </c>
      <c r="D68" s="93">
        <v>1</v>
      </c>
      <c r="E68" s="93">
        <v>0</v>
      </c>
      <c r="F68" s="94"/>
      <c r="G68" s="95" t="s">
        <v>340</v>
      </c>
      <c r="H68" s="96">
        <v>16509227.7</v>
      </c>
      <c r="I68" s="96">
        <v>13865477.7</v>
      </c>
      <c r="J68" s="96">
        <v>9786412.72</v>
      </c>
      <c r="K68" s="96">
        <v>6000530</v>
      </c>
      <c r="L68" s="96">
        <v>3785882.72</v>
      </c>
      <c r="M68" s="96">
        <v>898050</v>
      </c>
      <c r="N68" s="96">
        <v>2439219</v>
      </c>
      <c r="O68" s="96">
        <v>525682.98</v>
      </c>
      <c r="P68" s="96">
        <v>0</v>
      </c>
      <c r="Q68" s="96">
        <v>216113</v>
      </c>
      <c r="R68" s="96">
        <v>2643750</v>
      </c>
      <c r="S68" s="96">
        <v>2643750</v>
      </c>
      <c r="T68" s="96">
        <v>390000</v>
      </c>
      <c r="U68" s="98">
        <v>0</v>
      </c>
    </row>
    <row r="69" spans="1:21" ht="12.75">
      <c r="A69" s="240">
        <v>2</v>
      </c>
      <c r="B69" s="241">
        <v>8</v>
      </c>
      <c r="C69" s="241">
        <v>5</v>
      </c>
      <c r="D69" s="93">
        <v>1</v>
      </c>
      <c r="E69" s="93">
        <v>0</v>
      </c>
      <c r="F69" s="94"/>
      <c r="G69" s="95" t="s">
        <v>341</v>
      </c>
      <c r="H69" s="96">
        <v>21665017.32</v>
      </c>
      <c r="I69" s="96">
        <v>18275491.32</v>
      </c>
      <c r="J69" s="96">
        <v>13055550.32</v>
      </c>
      <c r="K69" s="96">
        <v>6829897</v>
      </c>
      <c r="L69" s="96">
        <v>6225653.32</v>
      </c>
      <c r="M69" s="96">
        <v>2070884</v>
      </c>
      <c r="N69" s="96">
        <v>2297050</v>
      </c>
      <c r="O69" s="96">
        <v>152007</v>
      </c>
      <c r="P69" s="96">
        <v>0</v>
      </c>
      <c r="Q69" s="96">
        <v>700000</v>
      </c>
      <c r="R69" s="96">
        <v>3389526</v>
      </c>
      <c r="S69" s="96">
        <v>3389526</v>
      </c>
      <c r="T69" s="96">
        <v>1252502</v>
      </c>
      <c r="U69" s="98">
        <v>0</v>
      </c>
    </row>
    <row r="70" spans="1:21" ht="12.75">
      <c r="A70" s="240">
        <v>2</v>
      </c>
      <c r="B70" s="241">
        <v>21</v>
      </c>
      <c r="C70" s="241">
        <v>3</v>
      </c>
      <c r="D70" s="93">
        <v>1</v>
      </c>
      <c r="E70" s="93">
        <v>0</v>
      </c>
      <c r="F70" s="94"/>
      <c r="G70" s="95" t="s">
        <v>342</v>
      </c>
      <c r="H70" s="96">
        <v>21354245.78</v>
      </c>
      <c r="I70" s="96">
        <v>19994245.78</v>
      </c>
      <c r="J70" s="96">
        <v>15866243.78</v>
      </c>
      <c r="K70" s="96">
        <v>7860983.96</v>
      </c>
      <c r="L70" s="96">
        <v>8005259.82</v>
      </c>
      <c r="M70" s="96">
        <v>1187110</v>
      </c>
      <c r="N70" s="96">
        <v>2372048</v>
      </c>
      <c r="O70" s="96">
        <v>337777</v>
      </c>
      <c r="P70" s="96">
        <v>231067</v>
      </c>
      <c r="Q70" s="96">
        <v>0</v>
      </c>
      <c r="R70" s="96">
        <v>1360000</v>
      </c>
      <c r="S70" s="96">
        <v>1360000</v>
      </c>
      <c r="T70" s="96">
        <v>0</v>
      </c>
      <c r="U70" s="98">
        <v>0</v>
      </c>
    </row>
    <row r="71" spans="1:21" ht="12.75">
      <c r="A71" s="240">
        <v>2</v>
      </c>
      <c r="B71" s="241">
        <v>6</v>
      </c>
      <c r="C71" s="241">
        <v>4</v>
      </c>
      <c r="D71" s="93">
        <v>1</v>
      </c>
      <c r="E71" s="93">
        <v>0</v>
      </c>
      <c r="F71" s="94"/>
      <c r="G71" s="95" t="s">
        <v>343</v>
      </c>
      <c r="H71" s="96">
        <v>32980761</v>
      </c>
      <c r="I71" s="96">
        <v>22712871</v>
      </c>
      <c r="J71" s="96">
        <v>15656257</v>
      </c>
      <c r="K71" s="96">
        <v>7544648</v>
      </c>
      <c r="L71" s="96">
        <v>8111609</v>
      </c>
      <c r="M71" s="96">
        <v>3619059</v>
      </c>
      <c r="N71" s="96">
        <v>2587898</v>
      </c>
      <c r="O71" s="96">
        <v>285612</v>
      </c>
      <c r="P71" s="96">
        <v>64045</v>
      </c>
      <c r="Q71" s="96">
        <v>500000</v>
      </c>
      <c r="R71" s="96">
        <v>10267890</v>
      </c>
      <c r="S71" s="96">
        <v>6877890</v>
      </c>
      <c r="T71" s="96">
        <v>1238002</v>
      </c>
      <c r="U71" s="98">
        <v>3390000</v>
      </c>
    </row>
    <row r="72" spans="1:21" ht="12.75">
      <c r="A72" s="240">
        <v>2</v>
      </c>
      <c r="B72" s="241">
        <v>19</v>
      </c>
      <c r="C72" s="241">
        <v>1</v>
      </c>
      <c r="D72" s="93">
        <v>1</v>
      </c>
      <c r="E72" s="93">
        <v>0</v>
      </c>
      <c r="F72" s="94"/>
      <c r="G72" s="95" t="s">
        <v>344</v>
      </c>
      <c r="H72" s="96">
        <v>164106301.32</v>
      </c>
      <c r="I72" s="96">
        <v>136993400.32</v>
      </c>
      <c r="J72" s="96">
        <v>97599624.32</v>
      </c>
      <c r="K72" s="96">
        <v>57490586.14</v>
      </c>
      <c r="L72" s="96">
        <v>40109038.18</v>
      </c>
      <c r="M72" s="96">
        <v>15518472</v>
      </c>
      <c r="N72" s="96">
        <v>16778827</v>
      </c>
      <c r="O72" s="96">
        <v>1217814</v>
      </c>
      <c r="P72" s="96">
        <v>1085903</v>
      </c>
      <c r="Q72" s="96">
        <v>4792760</v>
      </c>
      <c r="R72" s="96">
        <v>27112901</v>
      </c>
      <c r="S72" s="96">
        <v>26232901</v>
      </c>
      <c r="T72" s="96">
        <v>12074976</v>
      </c>
      <c r="U72" s="98">
        <v>880000</v>
      </c>
    </row>
    <row r="73" spans="1:21" ht="12.75">
      <c r="A73" s="240">
        <v>2</v>
      </c>
      <c r="B73" s="241">
        <v>19</v>
      </c>
      <c r="C73" s="241">
        <v>2</v>
      </c>
      <c r="D73" s="93">
        <v>1</v>
      </c>
      <c r="E73" s="93">
        <v>0</v>
      </c>
      <c r="F73" s="94"/>
      <c r="G73" s="95" t="s">
        <v>345</v>
      </c>
      <c r="H73" s="96">
        <v>67351819</v>
      </c>
      <c r="I73" s="96">
        <v>55943469</v>
      </c>
      <c r="J73" s="96">
        <v>40408750</v>
      </c>
      <c r="K73" s="96">
        <v>23173725</v>
      </c>
      <c r="L73" s="96">
        <v>17235025</v>
      </c>
      <c r="M73" s="96">
        <v>4551000</v>
      </c>
      <c r="N73" s="96">
        <v>6411568</v>
      </c>
      <c r="O73" s="96">
        <v>406500</v>
      </c>
      <c r="P73" s="96">
        <v>3051951</v>
      </c>
      <c r="Q73" s="96">
        <v>1113700</v>
      </c>
      <c r="R73" s="96">
        <v>11408350</v>
      </c>
      <c r="S73" s="96">
        <v>11408350</v>
      </c>
      <c r="T73" s="96">
        <v>3655000</v>
      </c>
      <c r="U73" s="98">
        <v>0</v>
      </c>
    </row>
    <row r="74" spans="1:21" ht="12.75">
      <c r="A74" s="240">
        <v>2</v>
      </c>
      <c r="B74" s="241">
        <v>10</v>
      </c>
      <c r="C74" s="241">
        <v>2</v>
      </c>
      <c r="D74" s="93">
        <v>1</v>
      </c>
      <c r="E74" s="93">
        <v>0</v>
      </c>
      <c r="F74" s="94"/>
      <c r="G74" s="95" t="s">
        <v>346</v>
      </c>
      <c r="H74" s="96">
        <v>24617342</v>
      </c>
      <c r="I74" s="96">
        <v>18603602</v>
      </c>
      <c r="J74" s="96">
        <v>14487620</v>
      </c>
      <c r="K74" s="96">
        <v>7124645</v>
      </c>
      <c r="L74" s="96">
        <v>7362975</v>
      </c>
      <c r="M74" s="96">
        <v>391300</v>
      </c>
      <c r="N74" s="96">
        <v>2622932</v>
      </c>
      <c r="O74" s="96">
        <v>141750</v>
      </c>
      <c r="P74" s="96">
        <v>25000</v>
      </c>
      <c r="Q74" s="96">
        <v>935000</v>
      </c>
      <c r="R74" s="96">
        <v>6013740</v>
      </c>
      <c r="S74" s="96">
        <v>6013740</v>
      </c>
      <c r="T74" s="96">
        <v>2713660</v>
      </c>
      <c r="U74" s="98">
        <v>0</v>
      </c>
    </row>
    <row r="75" spans="1:21" ht="12.75">
      <c r="A75" s="240">
        <v>2</v>
      </c>
      <c r="B75" s="241">
        <v>21</v>
      </c>
      <c r="C75" s="241">
        <v>9</v>
      </c>
      <c r="D75" s="93">
        <v>1</v>
      </c>
      <c r="E75" s="93">
        <v>0</v>
      </c>
      <c r="F75" s="94"/>
      <c r="G75" s="95" t="s">
        <v>347</v>
      </c>
      <c r="H75" s="96">
        <v>418850872.5</v>
      </c>
      <c r="I75" s="96">
        <v>313127657.5</v>
      </c>
      <c r="J75" s="96">
        <v>210940166.5</v>
      </c>
      <c r="K75" s="96">
        <v>82389416.68</v>
      </c>
      <c r="L75" s="96">
        <v>128550749.82</v>
      </c>
      <c r="M75" s="96">
        <v>22505244</v>
      </c>
      <c r="N75" s="96">
        <v>52268678</v>
      </c>
      <c r="O75" s="96">
        <v>4550595</v>
      </c>
      <c r="P75" s="96">
        <v>10293694</v>
      </c>
      <c r="Q75" s="96">
        <v>12569280</v>
      </c>
      <c r="R75" s="96">
        <v>105723215</v>
      </c>
      <c r="S75" s="96">
        <v>105543215</v>
      </c>
      <c r="T75" s="96">
        <v>77642988</v>
      </c>
      <c r="U75" s="98">
        <v>180000</v>
      </c>
    </row>
    <row r="76" spans="1:21" ht="12.75">
      <c r="A76" s="240">
        <v>2</v>
      </c>
      <c r="B76" s="241">
        <v>26</v>
      </c>
      <c r="C76" s="241">
        <v>1</v>
      </c>
      <c r="D76" s="93">
        <v>1</v>
      </c>
      <c r="E76" s="93">
        <v>0</v>
      </c>
      <c r="F76" s="94"/>
      <c r="G76" s="95" t="s">
        <v>348</v>
      </c>
      <c r="H76" s="96">
        <v>12802504.04</v>
      </c>
      <c r="I76" s="96">
        <v>11004752.04</v>
      </c>
      <c r="J76" s="96">
        <v>7883709.84</v>
      </c>
      <c r="K76" s="96">
        <v>4779253</v>
      </c>
      <c r="L76" s="96">
        <v>3104456.84</v>
      </c>
      <c r="M76" s="96">
        <v>215500</v>
      </c>
      <c r="N76" s="96">
        <v>2457669</v>
      </c>
      <c r="O76" s="96">
        <v>223189.2</v>
      </c>
      <c r="P76" s="96">
        <v>4684</v>
      </c>
      <c r="Q76" s="96">
        <v>220000</v>
      </c>
      <c r="R76" s="96">
        <v>1797752</v>
      </c>
      <c r="S76" s="96">
        <v>1707252</v>
      </c>
      <c r="T76" s="96">
        <v>1201064</v>
      </c>
      <c r="U76" s="98">
        <v>90500</v>
      </c>
    </row>
    <row r="77" spans="1:21" ht="12.75">
      <c r="A77" s="240">
        <v>2</v>
      </c>
      <c r="B77" s="241">
        <v>25</v>
      </c>
      <c r="C77" s="241">
        <v>1</v>
      </c>
      <c r="D77" s="93">
        <v>1</v>
      </c>
      <c r="E77" s="93">
        <v>0</v>
      </c>
      <c r="F77" s="94"/>
      <c r="G77" s="95" t="s">
        <v>349</v>
      </c>
      <c r="H77" s="96">
        <v>9985343.1</v>
      </c>
      <c r="I77" s="96">
        <v>9470343.1</v>
      </c>
      <c r="J77" s="96">
        <v>7318425.1</v>
      </c>
      <c r="K77" s="96">
        <v>5425654.4</v>
      </c>
      <c r="L77" s="96">
        <v>1892770.7</v>
      </c>
      <c r="M77" s="96">
        <v>470850</v>
      </c>
      <c r="N77" s="96">
        <v>1432561</v>
      </c>
      <c r="O77" s="96">
        <v>27430</v>
      </c>
      <c r="P77" s="96">
        <v>0</v>
      </c>
      <c r="Q77" s="96">
        <v>221077</v>
      </c>
      <c r="R77" s="96">
        <v>515000</v>
      </c>
      <c r="S77" s="96">
        <v>515000</v>
      </c>
      <c r="T77" s="96">
        <v>0</v>
      </c>
      <c r="U77" s="98">
        <v>0</v>
      </c>
    </row>
    <row r="78" spans="1:21" ht="12.75">
      <c r="A78" s="240">
        <v>2</v>
      </c>
      <c r="B78" s="241">
        <v>25</v>
      </c>
      <c r="C78" s="241">
        <v>2</v>
      </c>
      <c r="D78" s="93">
        <v>1</v>
      </c>
      <c r="E78" s="93">
        <v>0</v>
      </c>
      <c r="F78" s="94"/>
      <c r="G78" s="95" t="s">
        <v>350</v>
      </c>
      <c r="H78" s="96">
        <v>105248214</v>
      </c>
      <c r="I78" s="96">
        <v>74749239</v>
      </c>
      <c r="J78" s="96">
        <v>52028388</v>
      </c>
      <c r="K78" s="96">
        <v>31517928</v>
      </c>
      <c r="L78" s="96">
        <v>20510460</v>
      </c>
      <c r="M78" s="96">
        <v>9788308</v>
      </c>
      <c r="N78" s="96">
        <v>9626422</v>
      </c>
      <c r="O78" s="96">
        <v>626121</v>
      </c>
      <c r="P78" s="96">
        <v>0</v>
      </c>
      <c r="Q78" s="96">
        <v>2680000</v>
      </c>
      <c r="R78" s="96">
        <v>30498975</v>
      </c>
      <c r="S78" s="96">
        <v>28998975</v>
      </c>
      <c r="T78" s="96">
        <v>21625202</v>
      </c>
      <c r="U78" s="98">
        <v>1500000</v>
      </c>
    </row>
    <row r="79" spans="1:21" ht="12.75">
      <c r="A79" s="240">
        <v>2</v>
      </c>
      <c r="B79" s="241">
        <v>26</v>
      </c>
      <c r="C79" s="241">
        <v>2</v>
      </c>
      <c r="D79" s="93">
        <v>1</v>
      </c>
      <c r="E79" s="93">
        <v>0</v>
      </c>
      <c r="F79" s="94"/>
      <c r="G79" s="95" t="s">
        <v>351</v>
      </c>
      <c r="H79" s="96">
        <v>46260658.71</v>
      </c>
      <c r="I79" s="96">
        <v>40595123.26</v>
      </c>
      <c r="J79" s="96">
        <v>30425974.31</v>
      </c>
      <c r="K79" s="96">
        <v>17660274.2</v>
      </c>
      <c r="L79" s="96">
        <v>12765700.11</v>
      </c>
      <c r="M79" s="96">
        <v>2532826.06</v>
      </c>
      <c r="N79" s="96">
        <v>5720440</v>
      </c>
      <c r="O79" s="96">
        <v>410882.89</v>
      </c>
      <c r="P79" s="96">
        <v>0</v>
      </c>
      <c r="Q79" s="96">
        <v>1505000</v>
      </c>
      <c r="R79" s="96">
        <v>5665535.45</v>
      </c>
      <c r="S79" s="96">
        <v>5665535.45</v>
      </c>
      <c r="T79" s="96">
        <v>1971363.45</v>
      </c>
      <c r="U79" s="98">
        <v>0</v>
      </c>
    </row>
    <row r="80" spans="1:21" ht="15">
      <c r="A80" s="240"/>
      <c r="B80" s="241"/>
      <c r="C80" s="241"/>
      <c r="D80" s="93"/>
      <c r="E80" s="93"/>
      <c r="F80" s="113" t="s">
        <v>352</v>
      </c>
      <c r="G80" s="95"/>
      <c r="H80" s="109">
        <v>1942670885.25</v>
      </c>
      <c r="I80" s="109">
        <v>1437892950.0099998</v>
      </c>
      <c r="J80" s="109">
        <v>1050680948.9400005</v>
      </c>
      <c r="K80" s="109">
        <v>624653994.77</v>
      </c>
      <c r="L80" s="109">
        <v>426026954.16999996</v>
      </c>
      <c r="M80" s="109">
        <v>112944247.74000001</v>
      </c>
      <c r="N80" s="109">
        <v>222734632.99</v>
      </c>
      <c r="O80" s="109">
        <v>19857720.36</v>
      </c>
      <c r="P80" s="109">
        <v>2147556</v>
      </c>
      <c r="Q80" s="109">
        <v>29527843.98</v>
      </c>
      <c r="R80" s="109">
        <v>504777935.23999995</v>
      </c>
      <c r="S80" s="109">
        <v>497740435.23999995</v>
      </c>
      <c r="T80" s="109">
        <v>145739428.25</v>
      </c>
      <c r="U80" s="111">
        <v>7037500</v>
      </c>
    </row>
    <row r="81" spans="1:21" ht="12.75">
      <c r="A81" s="240">
        <v>2</v>
      </c>
      <c r="B81" s="241">
        <v>1</v>
      </c>
      <c r="C81" s="241">
        <v>2</v>
      </c>
      <c r="D81" s="93">
        <v>2</v>
      </c>
      <c r="E81" s="93">
        <v>0</v>
      </c>
      <c r="F81" s="94"/>
      <c r="G81" s="95" t="s">
        <v>321</v>
      </c>
      <c r="H81" s="96">
        <v>35398198</v>
      </c>
      <c r="I81" s="96">
        <v>26895247</v>
      </c>
      <c r="J81" s="96">
        <v>18087928</v>
      </c>
      <c r="K81" s="96">
        <v>9766110</v>
      </c>
      <c r="L81" s="96">
        <v>8321818</v>
      </c>
      <c r="M81" s="96">
        <v>4252328</v>
      </c>
      <c r="N81" s="96">
        <v>4444571</v>
      </c>
      <c r="O81" s="96">
        <v>99320</v>
      </c>
      <c r="P81" s="96">
        <v>11100</v>
      </c>
      <c r="Q81" s="96">
        <v>0</v>
      </c>
      <c r="R81" s="96">
        <v>8502951</v>
      </c>
      <c r="S81" s="96">
        <v>8502951</v>
      </c>
      <c r="T81" s="96">
        <v>10367</v>
      </c>
      <c r="U81" s="98">
        <v>0</v>
      </c>
    </row>
    <row r="82" spans="1:21" ht="12.75">
      <c r="A82" s="240">
        <v>2</v>
      </c>
      <c r="B82" s="241">
        <v>17</v>
      </c>
      <c r="C82" s="241">
        <v>1</v>
      </c>
      <c r="D82" s="93">
        <v>2</v>
      </c>
      <c r="E82" s="93">
        <v>0</v>
      </c>
      <c r="F82" s="94"/>
      <c r="G82" s="95" t="s">
        <v>353</v>
      </c>
      <c r="H82" s="96">
        <v>15448464.87</v>
      </c>
      <c r="I82" s="96">
        <v>12790414.87</v>
      </c>
      <c r="J82" s="96">
        <v>9632163.66</v>
      </c>
      <c r="K82" s="96">
        <v>6042719.54</v>
      </c>
      <c r="L82" s="96">
        <v>3589444.12</v>
      </c>
      <c r="M82" s="96">
        <v>644160</v>
      </c>
      <c r="N82" s="96">
        <v>2088504</v>
      </c>
      <c r="O82" s="96">
        <v>273587.21</v>
      </c>
      <c r="P82" s="96">
        <v>0</v>
      </c>
      <c r="Q82" s="96">
        <v>152000</v>
      </c>
      <c r="R82" s="96">
        <v>2658050</v>
      </c>
      <c r="S82" s="96">
        <v>2658050</v>
      </c>
      <c r="T82" s="96">
        <v>1132100</v>
      </c>
      <c r="U82" s="98">
        <v>0</v>
      </c>
    </row>
    <row r="83" spans="1:21" ht="12.75">
      <c r="A83" s="240">
        <v>2</v>
      </c>
      <c r="B83" s="241">
        <v>9</v>
      </c>
      <c r="C83" s="241">
        <v>2</v>
      </c>
      <c r="D83" s="93">
        <v>2</v>
      </c>
      <c r="E83" s="93">
        <v>0</v>
      </c>
      <c r="F83" s="94"/>
      <c r="G83" s="95" t="s">
        <v>322</v>
      </c>
      <c r="H83" s="96">
        <v>26625340.8</v>
      </c>
      <c r="I83" s="96">
        <v>20207348.8</v>
      </c>
      <c r="J83" s="96">
        <v>13383277.44</v>
      </c>
      <c r="K83" s="96">
        <v>8690345</v>
      </c>
      <c r="L83" s="96">
        <v>4692932.44</v>
      </c>
      <c r="M83" s="96">
        <v>1884330</v>
      </c>
      <c r="N83" s="96">
        <v>4338489.56</v>
      </c>
      <c r="O83" s="96">
        <v>146251.8</v>
      </c>
      <c r="P83" s="96">
        <v>0</v>
      </c>
      <c r="Q83" s="96">
        <v>455000</v>
      </c>
      <c r="R83" s="96">
        <v>6417992</v>
      </c>
      <c r="S83" s="96">
        <v>6417992</v>
      </c>
      <c r="T83" s="96">
        <v>0</v>
      </c>
      <c r="U83" s="98">
        <v>0</v>
      </c>
    </row>
    <row r="84" spans="1:21" ht="12.75">
      <c r="A84" s="240">
        <v>2</v>
      </c>
      <c r="B84" s="241">
        <v>24</v>
      </c>
      <c r="C84" s="241">
        <v>2</v>
      </c>
      <c r="D84" s="93">
        <v>2</v>
      </c>
      <c r="E84" s="93">
        <v>0</v>
      </c>
      <c r="F84" s="94"/>
      <c r="G84" s="95" t="s">
        <v>354</v>
      </c>
      <c r="H84" s="96">
        <v>8320270.17</v>
      </c>
      <c r="I84" s="96">
        <v>7690700.17</v>
      </c>
      <c r="J84" s="96">
        <v>5865575.17</v>
      </c>
      <c r="K84" s="96">
        <v>3755882.8</v>
      </c>
      <c r="L84" s="96">
        <v>2109692.37</v>
      </c>
      <c r="M84" s="96">
        <v>383987</v>
      </c>
      <c r="N84" s="96">
        <v>1214006</v>
      </c>
      <c r="O84" s="96">
        <v>80132</v>
      </c>
      <c r="P84" s="96">
        <v>0</v>
      </c>
      <c r="Q84" s="96">
        <v>147000</v>
      </c>
      <c r="R84" s="96">
        <v>629570</v>
      </c>
      <c r="S84" s="96">
        <v>629570</v>
      </c>
      <c r="T84" s="96">
        <v>175200</v>
      </c>
      <c r="U84" s="98">
        <v>0</v>
      </c>
    </row>
    <row r="85" spans="1:21" ht="12.75">
      <c r="A85" s="240">
        <v>2</v>
      </c>
      <c r="B85" s="241">
        <v>13</v>
      </c>
      <c r="C85" s="241">
        <v>1</v>
      </c>
      <c r="D85" s="93">
        <v>2</v>
      </c>
      <c r="E85" s="93">
        <v>0</v>
      </c>
      <c r="F85" s="94"/>
      <c r="G85" s="95" t="s">
        <v>355</v>
      </c>
      <c r="H85" s="96">
        <v>13320833.09</v>
      </c>
      <c r="I85" s="96">
        <v>12806894.09</v>
      </c>
      <c r="J85" s="96">
        <v>8604149.09</v>
      </c>
      <c r="K85" s="96">
        <v>5799163.61</v>
      </c>
      <c r="L85" s="96">
        <v>2804985.48</v>
      </c>
      <c r="M85" s="96">
        <v>525080</v>
      </c>
      <c r="N85" s="96">
        <v>2888770</v>
      </c>
      <c r="O85" s="96">
        <v>48133</v>
      </c>
      <c r="P85" s="96">
        <v>319762</v>
      </c>
      <c r="Q85" s="96">
        <v>421000</v>
      </c>
      <c r="R85" s="96">
        <v>513939</v>
      </c>
      <c r="S85" s="96">
        <v>513939</v>
      </c>
      <c r="T85" s="96">
        <v>100000</v>
      </c>
      <c r="U85" s="98">
        <v>0</v>
      </c>
    </row>
    <row r="86" spans="1:21" ht="12.75">
      <c r="A86" s="240">
        <v>2</v>
      </c>
      <c r="B86" s="241">
        <v>21</v>
      </c>
      <c r="C86" s="241">
        <v>4</v>
      </c>
      <c r="D86" s="93">
        <v>2</v>
      </c>
      <c r="E86" s="93">
        <v>0</v>
      </c>
      <c r="F86" s="94"/>
      <c r="G86" s="95" t="s">
        <v>356</v>
      </c>
      <c r="H86" s="96">
        <v>17935948.22</v>
      </c>
      <c r="I86" s="96">
        <v>13984948.22</v>
      </c>
      <c r="J86" s="96">
        <v>10460093.72</v>
      </c>
      <c r="K86" s="96">
        <v>6431856.72</v>
      </c>
      <c r="L86" s="96">
        <v>4028237</v>
      </c>
      <c r="M86" s="96">
        <v>1034000</v>
      </c>
      <c r="N86" s="96">
        <v>2269470</v>
      </c>
      <c r="O86" s="96">
        <v>159851.5</v>
      </c>
      <c r="P86" s="96">
        <v>36533</v>
      </c>
      <c r="Q86" s="96">
        <v>25000</v>
      </c>
      <c r="R86" s="96">
        <v>3951000</v>
      </c>
      <c r="S86" s="96">
        <v>3916000</v>
      </c>
      <c r="T86" s="96">
        <v>1366000</v>
      </c>
      <c r="U86" s="98">
        <v>35000</v>
      </c>
    </row>
    <row r="87" spans="1:21" ht="12.75">
      <c r="A87" s="240">
        <v>2</v>
      </c>
      <c r="B87" s="241">
        <v>23</v>
      </c>
      <c r="C87" s="241">
        <v>1</v>
      </c>
      <c r="D87" s="93">
        <v>2</v>
      </c>
      <c r="E87" s="93">
        <v>0</v>
      </c>
      <c r="F87" s="94"/>
      <c r="G87" s="95" t="s">
        <v>357</v>
      </c>
      <c r="H87" s="96">
        <v>39968169.44</v>
      </c>
      <c r="I87" s="96">
        <v>30731569.44</v>
      </c>
      <c r="J87" s="96">
        <v>23911751.44</v>
      </c>
      <c r="K87" s="96">
        <v>15773103.95</v>
      </c>
      <c r="L87" s="96">
        <v>8138647.49</v>
      </c>
      <c r="M87" s="96">
        <v>2261160</v>
      </c>
      <c r="N87" s="96">
        <v>3570652</v>
      </c>
      <c r="O87" s="96">
        <v>623206</v>
      </c>
      <c r="P87" s="96">
        <v>0</v>
      </c>
      <c r="Q87" s="96">
        <v>364800</v>
      </c>
      <c r="R87" s="96">
        <v>9236600</v>
      </c>
      <c r="S87" s="96">
        <v>9236600</v>
      </c>
      <c r="T87" s="96">
        <v>6869866</v>
      </c>
      <c r="U87" s="98">
        <v>0</v>
      </c>
    </row>
    <row r="88" spans="1:21" ht="12.75">
      <c r="A88" s="240">
        <v>2</v>
      </c>
      <c r="B88" s="241">
        <v>23</v>
      </c>
      <c r="C88" s="241">
        <v>2</v>
      </c>
      <c r="D88" s="93">
        <v>2</v>
      </c>
      <c r="E88" s="93">
        <v>0</v>
      </c>
      <c r="F88" s="94"/>
      <c r="G88" s="95" t="s">
        <v>358</v>
      </c>
      <c r="H88" s="96">
        <v>101558738</v>
      </c>
      <c r="I88" s="96">
        <v>57937329</v>
      </c>
      <c r="J88" s="96">
        <v>43380489</v>
      </c>
      <c r="K88" s="96">
        <v>25656543</v>
      </c>
      <c r="L88" s="96">
        <v>17723946</v>
      </c>
      <c r="M88" s="96">
        <v>7006096</v>
      </c>
      <c r="N88" s="96">
        <v>5469718</v>
      </c>
      <c r="O88" s="96">
        <v>281026</v>
      </c>
      <c r="P88" s="96">
        <v>0</v>
      </c>
      <c r="Q88" s="96">
        <v>1800000</v>
      </c>
      <c r="R88" s="96">
        <v>43621409</v>
      </c>
      <c r="S88" s="96">
        <v>43621409</v>
      </c>
      <c r="T88" s="96">
        <v>881826</v>
      </c>
      <c r="U88" s="98">
        <v>0</v>
      </c>
    </row>
    <row r="89" spans="1:21" ht="12.75">
      <c r="A89" s="240">
        <v>2</v>
      </c>
      <c r="B89" s="241">
        <v>19</v>
      </c>
      <c r="C89" s="241">
        <v>3</v>
      </c>
      <c r="D89" s="93">
        <v>2</v>
      </c>
      <c r="E89" s="93">
        <v>0</v>
      </c>
      <c r="F89" s="94"/>
      <c r="G89" s="95" t="s">
        <v>359</v>
      </c>
      <c r="H89" s="96">
        <v>23697847.04</v>
      </c>
      <c r="I89" s="96">
        <v>16346374.04</v>
      </c>
      <c r="J89" s="96">
        <v>11595083.04</v>
      </c>
      <c r="K89" s="96">
        <v>6600597.4</v>
      </c>
      <c r="L89" s="96">
        <v>4994485.64</v>
      </c>
      <c r="M89" s="96">
        <v>791497</v>
      </c>
      <c r="N89" s="96">
        <v>2798264</v>
      </c>
      <c r="O89" s="96">
        <v>631530</v>
      </c>
      <c r="P89" s="96">
        <v>0</v>
      </c>
      <c r="Q89" s="96">
        <v>530000</v>
      </c>
      <c r="R89" s="96">
        <v>7351473</v>
      </c>
      <c r="S89" s="96">
        <v>7351473</v>
      </c>
      <c r="T89" s="96">
        <v>6480473</v>
      </c>
      <c r="U89" s="98">
        <v>0</v>
      </c>
    </row>
    <row r="90" spans="1:21" ht="12.75">
      <c r="A90" s="240">
        <v>2</v>
      </c>
      <c r="B90" s="241">
        <v>14</v>
      </c>
      <c r="C90" s="241">
        <v>3</v>
      </c>
      <c r="D90" s="93">
        <v>2</v>
      </c>
      <c r="E90" s="93">
        <v>0</v>
      </c>
      <c r="F90" s="94"/>
      <c r="G90" s="95" t="s">
        <v>360</v>
      </c>
      <c r="H90" s="96">
        <v>23923894</v>
      </c>
      <c r="I90" s="96">
        <v>14234250</v>
      </c>
      <c r="J90" s="96">
        <v>10507929</v>
      </c>
      <c r="K90" s="96">
        <v>6834194</v>
      </c>
      <c r="L90" s="96">
        <v>3673735</v>
      </c>
      <c r="M90" s="96">
        <v>867309</v>
      </c>
      <c r="N90" s="96">
        <v>2459012</v>
      </c>
      <c r="O90" s="96">
        <v>140000</v>
      </c>
      <c r="P90" s="96">
        <v>0</v>
      </c>
      <c r="Q90" s="96">
        <v>260000</v>
      </c>
      <c r="R90" s="96">
        <v>9689644</v>
      </c>
      <c r="S90" s="96">
        <v>9689644</v>
      </c>
      <c r="T90" s="96">
        <v>7969059</v>
      </c>
      <c r="U90" s="98">
        <v>0</v>
      </c>
    </row>
    <row r="91" spans="1:21" ht="12.75">
      <c r="A91" s="240">
        <v>2</v>
      </c>
      <c r="B91" s="241">
        <v>15</v>
      </c>
      <c r="C91" s="241">
        <v>2</v>
      </c>
      <c r="D91" s="93">
        <v>2</v>
      </c>
      <c r="E91" s="93">
        <v>0</v>
      </c>
      <c r="F91" s="94"/>
      <c r="G91" s="95" t="s">
        <v>361</v>
      </c>
      <c r="H91" s="96">
        <v>15244591.16</v>
      </c>
      <c r="I91" s="96">
        <v>13633047.16</v>
      </c>
      <c r="J91" s="96">
        <v>10490332.16</v>
      </c>
      <c r="K91" s="96">
        <v>7240590</v>
      </c>
      <c r="L91" s="96">
        <v>3249742.16</v>
      </c>
      <c r="M91" s="96">
        <v>564000</v>
      </c>
      <c r="N91" s="96">
        <v>2095376</v>
      </c>
      <c r="O91" s="96">
        <v>32250</v>
      </c>
      <c r="P91" s="96">
        <v>0</v>
      </c>
      <c r="Q91" s="96">
        <v>451089</v>
      </c>
      <c r="R91" s="96">
        <v>1611544</v>
      </c>
      <c r="S91" s="96">
        <v>1611544</v>
      </c>
      <c r="T91" s="96">
        <v>632236</v>
      </c>
      <c r="U91" s="98">
        <v>0</v>
      </c>
    </row>
    <row r="92" spans="1:21" ht="12.75">
      <c r="A92" s="240">
        <v>2</v>
      </c>
      <c r="B92" s="241">
        <v>14</v>
      </c>
      <c r="C92" s="241">
        <v>4</v>
      </c>
      <c r="D92" s="93">
        <v>2</v>
      </c>
      <c r="E92" s="93">
        <v>0</v>
      </c>
      <c r="F92" s="94"/>
      <c r="G92" s="95" t="s">
        <v>362</v>
      </c>
      <c r="H92" s="96">
        <v>14355277.38</v>
      </c>
      <c r="I92" s="96">
        <v>13666494.38</v>
      </c>
      <c r="J92" s="96">
        <v>10117079.38</v>
      </c>
      <c r="K92" s="96">
        <v>6752623</v>
      </c>
      <c r="L92" s="96">
        <v>3364456.38</v>
      </c>
      <c r="M92" s="96">
        <v>478330</v>
      </c>
      <c r="N92" s="96">
        <v>2368090</v>
      </c>
      <c r="O92" s="96">
        <v>201579</v>
      </c>
      <c r="P92" s="96">
        <v>0</v>
      </c>
      <c r="Q92" s="96">
        <v>501416</v>
      </c>
      <c r="R92" s="96">
        <v>688783</v>
      </c>
      <c r="S92" s="96">
        <v>688783</v>
      </c>
      <c r="T92" s="96">
        <v>0</v>
      </c>
      <c r="U92" s="98">
        <v>0</v>
      </c>
    </row>
    <row r="93" spans="1:21" ht="12.75">
      <c r="A93" s="240">
        <v>2</v>
      </c>
      <c r="B93" s="241">
        <v>2</v>
      </c>
      <c r="C93" s="241">
        <v>5</v>
      </c>
      <c r="D93" s="93">
        <v>2</v>
      </c>
      <c r="E93" s="93">
        <v>0</v>
      </c>
      <c r="F93" s="94"/>
      <c r="G93" s="95" t="s">
        <v>324</v>
      </c>
      <c r="H93" s="96">
        <v>26560435.82</v>
      </c>
      <c r="I93" s="96">
        <v>21500477.82</v>
      </c>
      <c r="J93" s="96">
        <v>15551660.82</v>
      </c>
      <c r="K93" s="96">
        <v>9564947.19</v>
      </c>
      <c r="L93" s="96">
        <v>5986713.63</v>
      </c>
      <c r="M93" s="96">
        <v>1723900</v>
      </c>
      <c r="N93" s="96">
        <v>3588301</v>
      </c>
      <c r="O93" s="96">
        <v>72000</v>
      </c>
      <c r="P93" s="96">
        <v>0</v>
      </c>
      <c r="Q93" s="96">
        <v>564616</v>
      </c>
      <c r="R93" s="96">
        <v>5059958</v>
      </c>
      <c r="S93" s="96">
        <v>4669958</v>
      </c>
      <c r="T93" s="96">
        <v>1286792</v>
      </c>
      <c r="U93" s="98">
        <v>390000</v>
      </c>
    </row>
    <row r="94" spans="1:21" ht="12.75">
      <c r="A94" s="240">
        <v>2</v>
      </c>
      <c r="B94" s="241">
        <v>16</v>
      </c>
      <c r="C94" s="241">
        <v>2</v>
      </c>
      <c r="D94" s="93">
        <v>2</v>
      </c>
      <c r="E94" s="93">
        <v>0</v>
      </c>
      <c r="F94" s="94"/>
      <c r="G94" s="95" t="s">
        <v>363</v>
      </c>
      <c r="H94" s="96">
        <v>11061463.22</v>
      </c>
      <c r="I94" s="96">
        <v>9595967.56</v>
      </c>
      <c r="J94" s="96">
        <v>6462946.86</v>
      </c>
      <c r="K94" s="96">
        <v>4430365.77</v>
      </c>
      <c r="L94" s="96">
        <v>2032581.09</v>
      </c>
      <c r="M94" s="96">
        <v>439364.7</v>
      </c>
      <c r="N94" s="96">
        <v>1897782</v>
      </c>
      <c r="O94" s="96">
        <v>696551</v>
      </c>
      <c r="P94" s="96">
        <v>0</v>
      </c>
      <c r="Q94" s="96">
        <v>99323</v>
      </c>
      <c r="R94" s="96">
        <v>1465495.66</v>
      </c>
      <c r="S94" s="96">
        <v>1465495.66</v>
      </c>
      <c r="T94" s="96">
        <v>566651</v>
      </c>
      <c r="U94" s="98">
        <v>0</v>
      </c>
    </row>
    <row r="95" spans="1:21" ht="12.75">
      <c r="A95" s="240">
        <v>2</v>
      </c>
      <c r="B95" s="241">
        <v>3</v>
      </c>
      <c r="C95" s="241">
        <v>2</v>
      </c>
      <c r="D95" s="93">
        <v>2</v>
      </c>
      <c r="E95" s="93">
        <v>0</v>
      </c>
      <c r="F95" s="94"/>
      <c r="G95" s="95" t="s">
        <v>325</v>
      </c>
      <c r="H95" s="96">
        <v>19437580.05</v>
      </c>
      <c r="I95" s="96">
        <v>16533871.05</v>
      </c>
      <c r="J95" s="96">
        <v>12449436.05</v>
      </c>
      <c r="K95" s="96">
        <v>7178253.09</v>
      </c>
      <c r="L95" s="96">
        <v>5271182.96</v>
      </c>
      <c r="M95" s="96">
        <v>1225464</v>
      </c>
      <c r="N95" s="96">
        <v>2354606</v>
      </c>
      <c r="O95" s="96">
        <v>171915</v>
      </c>
      <c r="P95" s="96">
        <v>0</v>
      </c>
      <c r="Q95" s="96">
        <v>332450</v>
      </c>
      <c r="R95" s="96">
        <v>2903709</v>
      </c>
      <c r="S95" s="96">
        <v>2903709</v>
      </c>
      <c r="T95" s="96">
        <v>0</v>
      </c>
      <c r="U95" s="98">
        <v>0</v>
      </c>
    </row>
    <row r="96" spans="1:21" ht="12.75">
      <c r="A96" s="240">
        <v>2</v>
      </c>
      <c r="B96" s="241">
        <v>16</v>
      </c>
      <c r="C96" s="241">
        <v>3</v>
      </c>
      <c r="D96" s="93">
        <v>2</v>
      </c>
      <c r="E96" s="93">
        <v>0</v>
      </c>
      <c r="F96" s="94"/>
      <c r="G96" s="95" t="s">
        <v>364</v>
      </c>
      <c r="H96" s="96">
        <v>39055379.59</v>
      </c>
      <c r="I96" s="96">
        <v>20279558.49</v>
      </c>
      <c r="J96" s="96">
        <v>15924720.84</v>
      </c>
      <c r="K96" s="96">
        <v>8776734.65</v>
      </c>
      <c r="L96" s="96">
        <v>7147986.19</v>
      </c>
      <c r="M96" s="96">
        <v>1309107</v>
      </c>
      <c r="N96" s="96">
        <v>2657592.16</v>
      </c>
      <c r="O96" s="96">
        <v>363138.49</v>
      </c>
      <c r="P96" s="96">
        <v>0</v>
      </c>
      <c r="Q96" s="96">
        <v>25000</v>
      </c>
      <c r="R96" s="96">
        <v>18775821.1</v>
      </c>
      <c r="S96" s="96">
        <v>18775821.1</v>
      </c>
      <c r="T96" s="96">
        <v>107861.1</v>
      </c>
      <c r="U96" s="98">
        <v>0</v>
      </c>
    </row>
    <row r="97" spans="1:21" ht="12.75">
      <c r="A97" s="240">
        <v>2</v>
      </c>
      <c r="B97" s="241">
        <v>1</v>
      </c>
      <c r="C97" s="241">
        <v>3</v>
      </c>
      <c r="D97" s="93">
        <v>2</v>
      </c>
      <c r="E97" s="93">
        <v>0</v>
      </c>
      <c r="F97" s="94"/>
      <c r="G97" s="95" t="s">
        <v>365</v>
      </c>
      <c r="H97" s="96">
        <v>22617980.46</v>
      </c>
      <c r="I97" s="96">
        <v>16774257.83</v>
      </c>
      <c r="J97" s="96">
        <v>12474068.39</v>
      </c>
      <c r="K97" s="96">
        <v>7179704.58</v>
      </c>
      <c r="L97" s="96">
        <v>5294363.81</v>
      </c>
      <c r="M97" s="96">
        <v>897505</v>
      </c>
      <c r="N97" s="96">
        <v>2863251</v>
      </c>
      <c r="O97" s="96">
        <v>115033.44</v>
      </c>
      <c r="P97" s="96">
        <v>2400</v>
      </c>
      <c r="Q97" s="96">
        <v>422000</v>
      </c>
      <c r="R97" s="96">
        <v>5843722.63</v>
      </c>
      <c r="S97" s="96">
        <v>5843722.63</v>
      </c>
      <c r="T97" s="96">
        <v>2957420.97</v>
      </c>
      <c r="U97" s="98">
        <v>0</v>
      </c>
    </row>
    <row r="98" spans="1:21" ht="12.75">
      <c r="A98" s="240">
        <v>2</v>
      </c>
      <c r="B98" s="241">
        <v>6</v>
      </c>
      <c r="C98" s="241">
        <v>5</v>
      </c>
      <c r="D98" s="93">
        <v>2</v>
      </c>
      <c r="E98" s="93">
        <v>0</v>
      </c>
      <c r="F98" s="94"/>
      <c r="G98" s="95" t="s">
        <v>366</v>
      </c>
      <c r="H98" s="96">
        <v>10595300.02</v>
      </c>
      <c r="I98" s="96">
        <v>8962283.02</v>
      </c>
      <c r="J98" s="96">
        <v>6414506.02</v>
      </c>
      <c r="K98" s="96">
        <v>3924691</v>
      </c>
      <c r="L98" s="96">
        <v>2489815.02</v>
      </c>
      <c r="M98" s="96">
        <v>463500</v>
      </c>
      <c r="N98" s="96">
        <v>1729477</v>
      </c>
      <c r="O98" s="96">
        <v>4800</v>
      </c>
      <c r="P98" s="96">
        <v>0</v>
      </c>
      <c r="Q98" s="96">
        <v>350000</v>
      </c>
      <c r="R98" s="96">
        <v>1633017</v>
      </c>
      <c r="S98" s="96">
        <v>1633017</v>
      </c>
      <c r="T98" s="96">
        <v>702462</v>
      </c>
      <c r="U98" s="98">
        <v>0</v>
      </c>
    </row>
    <row r="99" spans="1:21" ht="12.75">
      <c r="A99" s="240">
        <v>2</v>
      </c>
      <c r="B99" s="241">
        <v>4</v>
      </c>
      <c r="C99" s="241">
        <v>2</v>
      </c>
      <c r="D99" s="93">
        <v>2</v>
      </c>
      <c r="E99" s="93">
        <v>0</v>
      </c>
      <c r="F99" s="94"/>
      <c r="G99" s="95" t="s">
        <v>367</v>
      </c>
      <c r="H99" s="96">
        <v>11931184.02</v>
      </c>
      <c r="I99" s="96">
        <v>9491497.02</v>
      </c>
      <c r="J99" s="96">
        <v>6340948.02</v>
      </c>
      <c r="K99" s="96">
        <v>4282985.18</v>
      </c>
      <c r="L99" s="96">
        <v>2057962.84</v>
      </c>
      <c r="M99" s="96">
        <v>305900</v>
      </c>
      <c r="N99" s="96">
        <v>2363884</v>
      </c>
      <c r="O99" s="96">
        <v>162765</v>
      </c>
      <c r="P99" s="96">
        <v>0</v>
      </c>
      <c r="Q99" s="96">
        <v>318000</v>
      </c>
      <c r="R99" s="96">
        <v>2439687</v>
      </c>
      <c r="S99" s="96">
        <v>2439687</v>
      </c>
      <c r="T99" s="96">
        <v>1611000</v>
      </c>
      <c r="U99" s="98">
        <v>0</v>
      </c>
    </row>
    <row r="100" spans="1:21" ht="12.75">
      <c r="A100" s="240">
        <v>2</v>
      </c>
      <c r="B100" s="241">
        <v>3</v>
      </c>
      <c r="C100" s="241">
        <v>3</v>
      </c>
      <c r="D100" s="93">
        <v>2</v>
      </c>
      <c r="E100" s="93">
        <v>0</v>
      </c>
      <c r="F100" s="94"/>
      <c r="G100" s="95" t="s">
        <v>368</v>
      </c>
      <c r="H100" s="96">
        <v>27109795.69</v>
      </c>
      <c r="I100" s="96">
        <v>20068842.36</v>
      </c>
      <c r="J100" s="96">
        <v>16728128.45</v>
      </c>
      <c r="K100" s="96">
        <v>8196078.9</v>
      </c>
      <c r="L100" s="96">
        <v>8532049.55</v>
      </c>
      <c r="M100" s="96">
        <v>1040083</v>
      </c>
      <c r="N100" s="96">
        <v>1587084</v>
      </c>
      <c r="O100" s="96">
        <v>190741.91</v>
      </c>
      <c r="P100" s="96">
        <v>0</v>
      </c>
      <c r="Q100" s="96">
        <v>522805</v>
      </c>
      <c r="R100" s="96">
        <v>7040953.33</v>
      </c>
      <c r="S100" s="96">
        <v>7040953.33</v>
      </c>
      <c r="T100" s="96">
        <v>507301.84</v>
      </c>
      <c r="U100" s="98">
        <v>0</v>
      </c>
    </row>
    <row r="101" spans="1:21" ht="12.75">
      <c r="A101" s="240">
        <v>2</v>
      </c>
      <c r="B101" s="241">
        <v>6</v>
      </c>
      <c r="C101" s="241">
        <v>6</v>
      </c>
      <c r="D101" s="93">
        <v>2</v>
      </c>
      <c r="E101" s="93">
        <v>0</v>
      </c>
      <c r="F101" s="94"/>
      <c r="G101" s="95" t="s">
        <v>369</v>
      </c>
      <c r="H101" s="96">
        <v>21110337</v>
      </c>
      <c r="I101" s="96">
        <v>13837837</v>
      </c>
      <c r="J101" s="96">
        <v>8925499</v>
      </c>
      <c r="K101" s="96">
        <v>5250591</v>
      </c>
      <c r="L101" s="96">
        <v>3674908</v>
      </c>
      <c r="M101" s="96">
        <v>1330520</v>
      </c>
      <c r="N101" s="96">
        <v>2585917</v>
      </c>
      <c r="O101" s="96">
        <v>598701</v>
      </c>
      <c r="P101" s="96">
        <v>0</v>
      </c>
      <c r="Q101" s="96">
        <v>397200</v>
      </c>
      <c r="R101" s="96">
        <v>7272500</v>
      </c>
      <c r="S101" s="96">
        <v>7272500</v>
      </c>
      <c r="T101" s="96">
        <v>3588000</v>
      </c>
      <c r="U101" s="98">
        <v>0</v>
      </c>
    </row>
    <row r="102" spans="1:21" ht="12.75">
      <c r="A102" s="240">
        <v>2</v>
      </c>
      <c r="B102" s="241">
        <v>23</v>
      </c>
      <c r="C102" s="241">
        <v>3</v>
      </c>
      <c r="D102" s="93">
        <v>2</v>
      </c>
      <c r="E102" s="93">
        <v>0</v>
      </c>
      <c r="F102" s="94"/>
      <c r="G102" s="95" t="s">
        <v>370</v>
      </c>
      <c r="H102" s="96">
        <v>8663548.99</v>
      </c>
      <c r="I102" s="96">
        <v>7845188.99</v>
      </c>
      <c r="J102" s="96">
        <v>6607898.99</v>
      </c>
      <c r="K102" s="96">
        <v>3973931.15</v>
      </c>
      <c r="L102" s="96">
        <v>2633967.84</v>
      </c>
      <c r="M102" s="96">
        <v>187397</v>
      </c>
      <c r="N102" s="96">
        <v>914698</v>
      </c>
      <c r="O102" s="96">
        <v>17000</v>
      </c>
      <c r="P102" s="96">
        <v>0</v>
      </c>
      <c r="Q102" s="96">
        <v>118195</v>
      </c>
      <c r="R102" s="96">
        <v>818360</v>
      </c>
      <c r="S102" s="96">
        <v>818360</v>
      </c>
      <c r="T102" s="96">
        <v>0</v>
      </c>
      <c r="U102" s="98">
        <v>0</v>
      </c>
    </row>
    <row r="103" spans="1:21" ht="12.75">
      <c r="A103" s="240">
        <v>2</v>
      </c>
      <c r="B103" s="241">
        <v>24</v>
      </c>
      <c r="C103" s="241">
        <v>3</v>
      </c>
      <c r="D103" s="93">
        <v>2</v>
      </c>
      <c r="E103" s="93">
        <v>0</v>
      </c>
      <c r="F103" s="94"/>
      <c r="G103" s="95" t="s">
        <v>371</v>
      </c>
      <c r="H103" s="96">
        <v>24811053</v>
      </c>
      <c r="I103" s="96">
        <v>19731669</v>
      </c>
      <c r="J103" s="96">
        <v>15228836</v>
      </c>
      <c r="K103" s="96">
        <v>8699093</v>
      </c>
      <c r="L103" s="96">
        <v>6529743</v>
      </c>
      <c r="M103" s="96">
        <v>703199</v>
      </c>
      <c r="N103" s="96">
        <v>3769634</v>
      </c>
      <c r="O103" s="96">
        <v>0</v>
      </c>
      <c r="P103" s="96">
        <v>0</v>
      </c>
      <c r="Q103" s="96">
        <v>30000</v>
      </c>
      <c r="R103" s="96">
        <v>5079384</v>
      </c>
      <c r="S103" s="96">
        <v>5079384</v>
      </c>
      <c r="T103" s="96">
        <v>785095</v>
      </c>
      <c r="U103" s="98">
        <v>0</v>
      </c>
    </row>
    <row r="104" spans="1:21" ht="12.75">
      <c r="A104" s="240">
        <v>2</v>
      </c>
      <c r="B104" s="241">
        <v>7</v>
      </c>
      <c r="C104" s="241">
        <v>2</v>
      </c>
      <c r="D104" s="93">
        <v>2</v>
      </c>
      <c r="E104" s="93">
        <v>0</v>
      </c>
      <c r="F104" s="94"/>
      <c r="G104" s="95" t="s">
        <v>328</v>
      </c>
      <c r="H104" s="96">
        <v>27399578.63</v>
      </c>
      <c r="I104" s="96">
        <v>22884085.9</v>
      </c>
      <c r="J104" s="96">
        <v>17037691.21</v>
      </c>
      <c r="K104" s="96">
        <v>10243502</v>
      </c>
      <c r="L104" s="96">
        <v>6794189.21</v>
      </c>
      <c r="M104" s="96">
        <v>1118225</v>
      </c>
      <c r="N104" s="96">
        <v>3836332</v>
      </c>
      <c r="O104" s="96">
        <v>505234.69</v>
      </c>
      <c r="P104" s="96">
        <v>112738</v>
      </c>
      <c r="Q104" s="96">
        <v>273865</v>
      </c>
      <c r="R104" s="96">
        <v>4515492.73</v>
      </c>
      <c r="S104" s="96">
        <v>4455992.73</v>
      </c>
      <c r="T104" s="96">
        <v>1357165.5</v>
      </c>
      <c r="U104" s="98">
        <v>59500</v>
      </c>
    </row>
    <row r="105" spans="1:21" ht="12.75">
      <c r="A105" s="240">
        <v>2</v>
      </c>
      <c r="B105" s="241">
        <v>8</v>
      </c>
      <c r="C105" s="241">
        <v>7</v>
      </c>
      <c r="D105" s="93">
        <v>2</v>
      </c>
      <c r="E105" s="93">
        <v>0</v>
      </c>
      <c r="F105" s="94"/>
      <c r="G105" s="95" t="s">
        <v>330</v>
      </c>
      <c r="H105" s="96">
        <v>48043027.45</v>
      </c>
      <c r="I105" s="96">
        <v>39374446.45</v>
      </c>
      <c r="J105" s="96">
        <v>25470824.45</v>
      </c>
      <c r="K105" s="96">
        <v>16358901.48</v>
      </c>
      <c r="L105" s="96">
        <v>9111922.97</v>
      </c>
      <c r="M105" s="96">
        <v>2940000</v>
      </c>
      <c r="N105" s="96">
        <v>7441759</v>
      </c>
      <c r="O105" s="96">
        <v>1821863</v>
      </c>
      <c r="P105" s="96">
        <v>0</v>
      </c>
      <c r="Q105" s="96">
        <v>1700000</v>
      </c>
      <c r="R105" s="96">
        <v>8668581</v>
      </c>
      <c r="S105" s="96">
        <v>8668581</v>
      </c>
      <c r="T105" s="96">
        <v>4201612</v>
      </c>
      <c r="U105" s="98">
        <v>0</v>
      </c>
    </row>
    <row r="106" spans="1:21" ht="12.75">
      <c r="A106" s="240">
        <v>2</v>
      </c>
      <c r="B106" s="241">
        <v>23</v>
      </c>
      <c r="C106" s="241">
        <v>5</v>
      </c>
      <c r="D106" s="93">
        <v>2</v>
      </c>
      <c r="E106" s="93">
        <v>0</v>
      </c>
      <c r="F106" s="94"/>
      <c r="G106" s="95" t="s">
        <v>372</v>
      </c>
      <c r="H106" s="96">
        <v>105912886.19</v>
      </c>
      <c r="I106" s="96">
        <v>70155348.74</v>
      </c>
      <c r="J106" s="96">
        <v>56385789.01</v>
      </c>
      <c r="K106" s="96">
        <v>21883148.72</v>
      </c>
      <c r="L106" s="96">
        <v>34502640.29</v>
      </c>
      <c r="M106" s="96">
        <v>8517624</v>
      </c>
      <c r="N106" s="96">
        <v>4621577</v>
      </c>
      <c r="O106" s="96">
        <v>380358.73</v>
      </c>
      <c r="P106" s="96">
        <v>0</v>
      </c>
      <c r="Q106" s="96">
        <v>250000</v>
      </c>
      <c r="R106" s="96">
        <v>35757537.45</v>
      </c>
      <c r="S106" s="96">
        <v>35757537.45</v>
      </c>
      <c r="T106" s="96">
        <v>31900</v>
      </c>
      <c r="U106" s="98">
        <v>0</v>
      </c>
    </row>
    <row r="107" spans="1:21" ht="12.75">
      <c r="A107" s="240">
        <v>2</v>
      </c>
      <c r="B107" s="241">
        <v>17</v>
      </c>
      <c r="C107" s="241">
        <v>2</v>
      </c>
      <c r="D107" s="93">
        <v>2</v>
      </c>
      <c r="E107" s="93">
        <v>0</v>
      </c>
      <c r="F107" s="94"/>
      <c r="G107" s="95" t="s">
        <v>373</v>
      </c>
      <c r="H107" s="96">
        <v>20737352.28</v>
      </c>
      <c r="I107" s="96">
        <v>12762210.42</v>
      </c>
      <c r="J107" s="96">
        <v>8682819.74</v>
      </c>
      <c r="K107" s="96">
        <v>5449745.1</v>
      </c>
      <c r="L107" s="96">
        <v>3233074.64</v>
      </c>
      <c r="M107" s="96">
        <v>777118</v>
      </c>
      <c r="N107" s="96">
        <v>2348244</v>
      </c>
      <c r="O107" s="96">
        <v>554928.68</v>
      </c>
      <c r="P107" s="96">
        <v>0</v>
      </c>
      <c r="Q107" s="96">
        <v>399100</v>
      </c>
      <c r="R107" s="96">
        <v>7975141.86</v>
      </c>
      <c r="S107" s="96">
        <v>7975141.86</v>
      </c>
      <c r="T107" s="96">
        <v>6250127</v>
      </c>
      <c r="U107" s="98">
        <v>0</v>
      </c>
    </row>
    <row r="108" spans="1:21" ht="12.75">
      <c r="A108" s="240">
        <v>2</v>
      </c>
      <c r="B108" s="241">
        <v>18</v>
      </c>
      <c r="C108" s="241">
        <v>1</v>
      </c>
      <c r="D108" s="93">
        <v>2</v>
      </c>
      <c r="E108" s="93">
        <v>0</v>
      </c>
      <c r="F108" s="94"/>
      <c r="G108" s="95" t="s">
        <v>374</v>
      </c>
      <c r="H108" s="96">
        <v>22417068.24</v>
      </c>
      <c r="I108" s="96">
        <v>17223578.24</v>
      </c>
      <c r="J108" s="96">
        <v>12264037.79</v>
      </c>
      <c r="K108" s="96">
        <v>7792413.71</v>
      </c>
      <c r="L108" s="96">
        <v>4471624.08</v>
      </c>
      <c r="M108" s="96">
        <v>1183310</v>
      </c>
      <c r="N108" s="96">
        <v>2844652</v>
      </c>
      <c r="O108" s="96">
        <v>306578.45</v>
      </c>
      <c r="P108" s="96">
        <v>75000</v>
      </c>
      <c r="Q108" s="96">
        <v>550000</v>
      </c>
      <c r="R108" s="96">
        <v>5193490</v>
      </c>
      <c r="S108" s="96">
        <v>5193490</v>
      </c>
      <c r="T108" s="96">
        <v>2498058</v>
      </c>
      <c r="U108" s="98">
        <v>0</v>
      </c>
    </row>
    <row r="109" spans="1:21" ht="12.75">
      <c r="A109" s="240">
        <v>2</v>
      </c>
      <c r="B109" s="241">
        <v>3</v>
      </c>
      <c r="C109" s="241">
        <v>4</v>
      </c>
      <c r="D109" s="93">
        <v>2</v>
      </c>
      <c r="E109" s="93">
        <v>0</v>
      </c>
      <c r="F109" s="94"/>
      <c r="G109" s="95" t="s">
        <v>375</v>
      </c>
      <c r="H109" s="96">
        <v>14055354.48</v>
      </c>
      <c r="I109" s="96">
        <v>11541384.48</v>
      </c>
      <c r="J109" s="96">
        <v>8942183.48</v>
      </c>
      <c r="K109" s="96">
        <v>5606884.57</v>
      </c>
      <c r="L109" s="96">
        <v>3335298.91</v>
      </c>
      <c r="M109" s="96">
        <v>504200</v>
      </c>
      <c r="N109" s="96">
        <v>1694681</v>
      </c>
      <c r="O109" s="96">
        <v>171820</v>
      </c>
      <c r="P109" s="96">
        <v>0</v>
      </c>
      <c r="Q109" s="96">
        <v>228500</v>
      </c>
      <c r="R109" s="96">
        <v>2513970</v>
      </c>
      <c r="S109" s="96">
        <v>2513970</v>
      </c>
      <c r="T109" s="96">
        <v>1514050</v>
      </c>
      <c r="U109" s="98">
        <v>0</v>
      </c>
    </row>
    <row r="110" spans="1:21" ht="12.75">
      <c r="A110" s="240">
        <v>2</v>
      </c>
      <c r="B110" s="241">
        <v>13</v>
      </c>
      <c r="C110" s="241">
        <v>2</v>
      </c>
      <c r="D110" s="93">
        <v>2</v>
      </c>
      <c r="E110" s="93">
        <v>0</v>
      </c>
      <c r="F110" s="94"/>
      <c r="G110" s="95" t="s">
        <v>376</v>
      </c>
      <c r="H110" s="96">
        <v>39875546</v>
      </c>
      <c r="I110" s="96">
        <v>21456420</v>
      </c>
      <c r="J110" s="96">
        <v>13754136</v>
      </c>
      <c r="K110" s="96">
        <v>9482728</v>
      </c>
      <c r="L110" s="96">
        <v>4271408</v>
      </c>
      <c r="M110" s="96">
        <v>1418030</v>
      </c>
      <c r="N110" s="96">
        <v>4864242</v>
      </c>
      <c r="O110" s="96">
        <v>249106</v>
      </c>
      <c r="P110" s="96">
        <v>0</v>
      </c>
      <c r="Q110" s="96">
        <v>1170906</v>
      </c>
      <c r="R110" s="96">
        <v>18419126</v>
      </c>
      <c r="S110" s="96">
        <v>18419126</v>
      </c>
      <c r="T110" s="96">
        <v>14250570</v>
      </c>
      <c r="U110" s="98">
        <v>0</v>
      </c>
    </row>
    <row r="111" spans="1:21" ht="12.75">
      <c r="A111" s="240">
        <v>2</v>
      </c>
      <c r="B111" s="241">
        <v>9</v>
      </c>
      <c r="C111" s="241">
        <v>3</v>
      </c>
      <c r="D111" s="93">
        <v>2</v>
      </c>
      <c r="E111" s="93">
        <v>0</v>
      </c>
      <c r="F111" s="94"/>
      <c r="G111" s="95" t="s">
        <v>377</v>
      </c>
      <c r="H111" s="96">
        <v>16060251.51</v>
      </c>
      <c r="I111" s="96">
        <v>9087789.69</v>
      </c>
      <c r="J111" s="96">
        <v>7208925.69</v>
      </c>
      <c r="K111" s="96">
        <v>3947624.04</v>
      </c>
      <c r="L111" s="96">
        <v>3261301.65</v>
      </c>
      <c r="M111" s="96">
        <v>243500</v>
      </c>
      <c r="N111" s="96">
        <v>1352892</v>
      </c>
      <c r="O111" s="96">
        <v>201760</v>
      </c>
      <c r="P111" s="96">
        <v>0</v>
      </c>
      <c r="Q111" s="96">
        <v>80712</v>
      </c>
      <c r="R111" s="96">
        <v>6972461.82</v>
      </c>
      <c r="S111" s="96">
        <v>6972461.82</v>
      </c>
      <c r="T111" s="96">
        <v>6803669</v>
      </c>
      <c r="U111" s="98">
        <v>0</v>
      </c>
    </row>
    <row r="112" spans="1:21" ht="12.75">
      <c r="A112" s="240">
        <v>2</v>
      </c>
      <c r="B112" s="241">
        <v>9</v>
      </c>
      <c r="C112" s="241">
        <v>4</v>
      </c>
      <c r="D112" s="93">
        <v>2</v>
      </c>
      <c r="E112" s="93">
        <v>0</v>
      </c>
      <c r="F112" s="94"/>
      <c r="G112" s="95" t="s">
        <v>378</v>
      </c>
      <c r="H112" s="96">
        <v>23210387.93</v>
      </c>
      <c r="I112" s="96">
        <v>16123879.93</v>
      </c>
      <c r="J112" s="96">
        <v>11265406.57</v>
      </c>
      <c r="K112" s="96">
        <v>6569442.86</v>
      </c>
      <c r="L112" s="96">
        <v>4695963.71</v>
      </c>
      <c r="M112" s="96">
        <v>1682500</v>
      </c>
      <c r="N112" s="96">
        <v>2313436</v>
      </c>
      <c r="O112" s="96">
        <v>362537.36</v>
      </c>
      <c r="P112" s="96">
        <v>0</v>
      </c>
      <c r="Q112" s="96">
        <v>500000</v>
      </c>
      <c r="R112" s="96">
        <v>7086508</v>
      </c>
      <c r="S112" s="96">
        <v>7086508</v>
      </c>
      <c r="T112" s="96">
        <v>684000</v>
      </c>
      <c r="U112" s="98">
        <v>0</v>
      </c>
    </row>
    <row r="113" spans="1:21" ht="12.75">
      <c r="A113" s="240">
        <v>2</v>
      </c>
      <c r="B113" s="241">
        <v>9</v>
      </c>
      <c r="C113" s="241">
        <v>5</v>
      </c>
      <c r="D113" s="93">
        <v>2</v>
      </c>
      <c r="E113" s="93">
        <v>0</v>
      </c>
      <c r="F113" s="94"/>
      <c r="G113" s="95" t="s">
        <v>379</v>
      </c>
      <c r="H113" s="96">
        <v>18258767.47</v>
      </c>
      <c r="I113" s="96">
        <v>16045633.47</v>
      </c>
      <c r="J113" s="96">
        <v>11491540.97</v>
      </c>
      <c r="K113" s="96">
        <v>5945674.68</v>
      </c>
      <c r="L113" s="96">
        <v>5545866.29</v>
      </c>
      <c r="M113" s="96">
        <v>1657543</v>
      </c>
      <c r="N113" s="96">
        <v>2228714.5</v>
      </c>
      <c r="O113" s="96">
        <v>357838</v>
      </c>
      <c r="P113" s="96">
        <v>0</v>
      </c>
      <c r="Q113" s="96">
        <v>309997</v>
      </c>
      <c r="R113" s="96">
        <v>2213134</v>
      </c>
      <c r="S113" s="96">
        <v>2213134</v>
      </c>
      <c r="T113" s="96">
        <v>77430</v>
      </c>
      <c r="U113" s="98">
        <v>0</v>
      </c>
    </row>
    <row r="114" spans="1:21" ht="12.75">
      <c r="A114" s="240">
        <v>2</v>
      </c>
      <c r="B114" s="241">
        <v>8</v>
      </c>
      <c r="C114" s="241">
        <v>9</v>
      </c>
      <c r="D114" s="93">
        <v>2</v>
      </c>
      <c r="E114" s="93">
        <v>0</v>
      </c>
      <c r="F114" s="94"/>
      <c r="G114" s="95" t="s">
        <v>380</v>
      </c>
      <c r="H114" s="96">
        <v>11284404.68</v>
      </c>
      <c r="I114" s="96">
        <v>6154226.68</v>
      </c>
      <c r="J114" s="96">
        <v>4557735.19</v>
      </c>
      <c r="K114" s="96">
        <v>3101507.99</v>
      </c>
      <c r="L114" s="96">
        <v>1456227.2</v>
      </c>
      <c r="M114" s="96">
        <v>197600</v>
      </c>
      <c r="N114" s="96">
        <v>988991.49</v>
      </c>
      <c r="O114" s="96">
        <v>150000</v>
      </c>
      <c r="P114" s="96">
        <v>0</v>
      </c>
      <c r="Q114" s="96">
        <v>259900</v>
      </c>
      <c r="R114" s="96">
        <v>5130178</v>
      </c>
      <c r="S114" s="96">
        <v>5130178</v>
      </c>
      <c r="T114" s="96">
        <v>4512081</v>
      </c>
      <c r="U114" s="98">
        <v>0</v>
      </c>
    </row>
    <row r="115" spans="1:21" ht="12.75">
      <c r="A115" s="240">
        <v>2</v>
      </c>
      <c r="B115" s="241">
        <v>10</v>
      </c>
      <c r="C115" s="241">
        <v>4</v>
      </c>
      <c r="D115" s="93">
        <v>2</v>
      </c>
      <c r="E115" s="93">
        <v>0</v>
      </c>
      <c r="F115" s="94"/>
      <c r="G115" s="95" t="s">
        <v>333</v>
      </c>
      <c r="H115" s="96">
        <v>20264128</v>
      </c>
      <c r="I115" s="96">
        <v>16033947</v>
      </c>
      <c r="J115" s="96">
        <v>12026067</v>
      </c>
      <c r="K115" s="96">
        <v>7775697</v>
      </c>
      <c r="L115" s="96">
        <v>4250370</v>
      </c>
      <c r="M115" s="96">
        <v>782365</v>
      </c>
      <c r="N115" s="96">
        <v>2928580</v>
      </c>
      <c r="O115" s="96">
        <v>87720</v>
      </c>
      <c r="P115" s="96">
        <v>0</v>
      </c>
      <c r="Q115" s="96">
        <v>209215</v>
      </c>
      <c r="R115" s="96">
        <v>4230181</v>
      </c>
      <c r="S115" s="96">
        <v>4230181</v>
      </c>
      <c r="T115" s="96">
        <v>437527</v>
      </c>
      <c r="U115" s="98">
        <v>0</v>
      </c>
    </row>
    <row r="116" spans="1:21" ht="12.75">
      <c r="A116" s="240">
        <v>2</v>
      </c>
      <c r="B116" s="241">
        <v>11</v>
      </c>
      <c r="C116" s="241">
        <v>2</v>
      </c>
      <c r="D116" s="93">
        <v>2</v>
      </c>
      <c r="E116" s="93">
        <v>0</v>
      </c>
      <c r="F116" s="94"/>
      <c r="G116" s="95" t="s">
        <v>334</v>
      </c>
      <c r="H116" s="96">
        <v>47861764.17</v>
      </c>
      <c r="I116" s="96">
        <v>41846899.88</v>
      </c>
      <c r="J116" s="96">
        <v>29412245.59</v>
      </c>
      <c r="K116" s="96">
        <v>15587642.64</v>
      </c>
      <c r="L116" s="96">
        <v>13824602.95</v>
      </c>
      <c r="M116" s="96">
        <v>7054687.34</v>
      </c>
      <c r="N116" s="96">
        <v>3775670</v>
      </c>
      <c r="O116" s="96">
        <v>1173196.95</v>
      </c>
      <c r="P116" s="96">
        <v>0</v>
      </c>
      <c r="Q116" s="96">
        <v>431100</v>
      </c>
      <c r="R116" s="96">
        <v>6014864.29</v>
      </c>
      <c r="S116" s="96">
        <v>6014864.29</v>
      </c>
      <c r="T116" s="96">
        <v>1801767</v>
      </c>
      <c r="U116" s="98">
        <v>0</v>
      </c>
    </row>
    <row r="117" spans="1:21" ht="12.75">
      <c r="A117" s="240">
        <v>2</v>
      </c>
      <c r="B117" s="241">
        <v>2</v>
      </c>
      <c r="C117" s="241">
        <v>6</v>
      </c>
      <c r="D117" s="93">
        <v>2</v>
      </c>
      <c r="E117" s="93">
        <v>0</v>
      </c>
      <c r="F117" s="94"/>
      <c r="G117" s="95" t="s">
        <v>381</v>
      </c>
      <c r="H117" s="96">
        <v>28742415.08</v>
      </c>
      <c r="I117" s="96">
        <v>17907442.88</v>
      </c>
      <c r="J117" s="96">
        <v>12672207.38</v>
      </c>
      <c r="K117" s="96">
        <v>8729178.9</v>
      </c>
      <c r="L117" s="96">
        <v>3943028.48</v>
      </c>
      <c r="M117" s="96">
        <v>1222958</v>
      </c>
      <c r="N117" s="96">
        <v>2962608</v>
      </c>
      <c r="O117" s="96">
        <v>748177.18</v>
      </c>
      <c r="P117" s="96">
        <v>0</v>
      </c>
      <c r="Q117" s="96">
        <v>301492.32</v>
      </c>
      <c r="R117" s="96">
        <v>10834972.2</v>
      </c>
      <c r="S117" s="96">
        <v>10834972.2</v>
      </c>
      <c r="T117" s="96">
        <v>7966134.4</v>
      </c>
      <c r="U117" s="98">
        <v>0</v>
      </c>
    </row>
    <row r="118" spans="1:21" ht="12.75">
      <c r="A118" s="240">
        <v>2</v>
      </c>
      <c r="B118" s="241">
        <v>18</v>
      </c>
      <c r="C118" s="241">
        <v>2</v>
      </c>
      <c r="D118" s="93">
        <v>2</v>
      </c>
      <c r="E118" s="93">
        <v>0</v>
      </c>
      <c r="F118" s="94"/>
      <c r="G118" s="95" t="s">
        <v>382</v>
      </c>
      <c r="H118" s="96">
        <v>20055106.88</v>
      </c>
      <c r="I118" s="96">
        <v>12519441.88</v>
      </c>
      <c r="J118" s="96">
        <v>8986092.14</v>
      </c>
      <c r="K118" s="96">
        <v>5892190.2</v>
      </c>
      <c r="L118" s="96">
        <v>3093901.94</v>
      </c>
      <c r="M118" s="96">
        <v>733748</v>
      </c>
      <c r="N118" s="96">
        <v>2487438</v>
      </c>
      <c r="O118" s="96">
        <v>32163.74</v>
      </c>
      <c r="P118" s="96">
        <v>0</v>
      </c>
      <c r="Q118" s="96">
        <v>280000</v>
      </c>
      <c r="R118" s="96">
        <v>7535665</v>
      </c>
      <c r="S118" s="96">
        <v>7530665</v>
      </c>
      <c r="T118" s="96">
        <v>4281195</v>
      </c>
      <c r="U118" s="98">
        <v>5000</v>
      </c>
    </row>
    <row r="119" spans="1:21" ht="12.75">
      <c r="A119" s="240">
        <v>2</v>
      </c>
      <c r="B119" s="241">
        <v>19</v>
      </c>
      <c r="C119" s="241">
        <v>5</v>
      </c>
      <c r="D119" s="93">
        <v>2</v>
      </c>
      <c r="E119" s="93">
        <v>0</v>
      </c>
      <c r="F119" s="94"/>
      <c r="G119" s="95" t="s">
        <v>383</v>
      </c>
      <c r="H119" s="96">
        <v>22527967.9</v>
      </c>
      <c r="I119" s="96">
        <v>15069504.9</v>
      </c>
      <c r="J119" s="96">
        <v>10411864.29</v>
      </c>
      <c r="K119" s="96">
        <v>6644371</v>
      </c>
      <c r="L119" s="96">
        <v>3767493.29</v>
      </c>
      <c r="M119" s="96">
        <v>1276569.3</v>
      </c>
      <c r="N119" s="96">
        <v>2331890</v>
      </c>
      <c r="O119" s="96">
        <v>26415.31</v>
      </c>
      <c r="P119" s="96">
        <v>592766</v>
      </c>
      <c r="Q119" s="96">
        <v>430000</v>
      </c>
      <c r="R119" s="96">
        <v>7458463</v>
      </c>
      <c r="S119" s="96">
        <v>5258463</v>
      </c>
      <c r="T119" s="96">
        <v>355000</v>
      </c>
      <c r="U119" s="98">
        <v>2200000</v>
      </c>
    </row>
    <row r="120" spans="1:21" ht="12.75">
      <c r="A120" s="240">
        <v>2</v>
      </c>
      <c r="B120" s="241">
        <v>7</v>
      </c>
      <c r="C120" s="241">
        <v>4</v>
      </c>
      <c r="D120" s="93">
        <v>2</v>
      </c>
      <c r="E120" s="93">
        <v>0</v>
      </c>
      <c r="F120" s="94"/>
      <c r="G120" s="95" t="s">
        <v>384</v>
      </c>
      <c r="H120" s="96">
        <v>13468299.15</v>
      </c>
      <c r="I120" s="96">
        <v>11911467.15</v>
      </c>
      <c r="J120" s="96">
        <v>8720573.15</v>
      </c>
      <c r="K120" s="96">
        <v>5726353</v>
      </c>
      <c r="L120" s="96">
        <v>2994220.15</v>
      </c>
      <c r="M120" s="96">
        <v>94000</v>
      </c>
      <c r="N120" s="96">
        <v>2576784</v>
      </c>
      <c r="O120" s="96">
        <v>154460</v>
      </c>
      <c r="P120" s="96">
        <v>45650</v>
      </c>
      <c r="Q120" s="96">
        <v>320000</v>
      </c>
      <c r="R120" s="96">
        <v>1556832</v>
      </c>
      <c r="S120" s="96">
        <v>1521832</v>
      </c>
      <c r="T120" s="96">
        <v>0</v>
      </c>
      <c r="U120" s="98">
        <v>35000</v>
      </c>
    </row>
    <row r="121" spans="1:21" ht="12.75">
      <c r="A121" s="240">
        <v>2</v>
      </c>
      <c r="B121" s="241">
        <v>5</v>
      </c>
      <c r="C121" s="241">
        <v>3</v>
      </c>
      <c r="D121" s="93">
        <v>2</v>
      </c>
      <c r="E121" s="93">
        <v>0</v>
      </c>
      <c r="F121" s="94"/>
      <c r="G121" s="95" t="s">
        <v>385</v>
      </c>
      <c r="H121" s="96">
        <v>17223281.49</v>
      </c>
      <c r="I121" s="96">
        <v>12382740.93</v>
      </c>
      <c r="J121" s="96">
        <v>9272274.74</v>
      </c>
      <c r="K121" s="96">
        <v>5538746.85</v>
      </c>
      <c r="L121" s="96">
        <v>3733527.89</v>
      </c>
      <c r="M121" s="96">
        <v>319401</v>
      </c>
      <c r="N121" s="96">
        <v>2161395</v>
      </c>
      <c r="O121" s="96">
        <v>164670.19</v>
      </c>
      <c r="P121" s="96">
        <v>0</v>
      </c>
      <c r="Q121" s="96">
        <v>465000</v>
      </c>
      <c r="R121" s="96">
        <v>4840540.56</v>
      </c>
      <c r="S121" s="96">
        <v>4729040.56</v>
      </c>
      <c r="T121" s="96">
        <v>888589</v>
      </c>
      <c r="U121" s="98">
        <v>111500</v>
      </c>
    </row>
    <row r="122" spans="1:21" ht="12.75">
      <c r="A122" s="240">
        <v>2</v>
      </c>
      <c r="B122" s="241">
        <v>23</v>
      </c>
      <c r="C122" s="241">
        <v>6</v>
      </c>
      <c r="D122" s="93">
        <v>2</v>
      </c>
      <c r="E122" s="93">
        <v>0</v>
      </c>
      <c r="F122" s="94"/>
      <c r="G122" s="95" t="s">
        <v>386</v>
      </c>
      <c r="H122" s="96">
        <v>15235577.22</v>
      </c>
      <c r="I122" s="96">
        <v>10985695.38</v>
      </c>
      <c r="J122" s="96">
        <v>8776823.38</v>
      </c>
      <c r="K122" s="96">
        <v>5246920.73</v>
      </c>
      <c r="L122" s="96">
        <v>3529902.65</v>
      </c>
      <c r="M122" s="96">
        <v>941655</v>
      </c>
      <c r="N122" s="96">
        <v>1150010</v>
      </c>
      <c r="O122" s="96">
        <v>47207</v>
      </c>
      <c r="P122" s="96">
        <v>0</v>
      </c>
      <c r="Q122" s="96">
        <v>70000</v>
      </c>
      <c r="R122" s="96">
        <v>4249881.84</v>
      </c>
      <c r="S122" s="96">
        <v>4249881.84</v>
      </c>
      <c r="T122" s="96">
        <v>122891</v>
      </c>
      <c r="U122" s="98">
        <v>0</v>
      </c>
    </row>
    <row r="123" spans="1:21" ht="12.75">
      <c r="A123" s="240">
        <v>2</v>
      </c>
      <c r="B123" s="241">
        <v>18</v>
      </c>
      <c r="C123" s="241">
        <v>3</v>
      </c>
      <c r="D123" s="93">
        <v>2</v>
      </c>
      <c r="E123" s="93">
        <v>0</v>
      </c>
      <c r="F123" s="94"/>
      <c r="G123" s="95" t="s">
        <v>387</v>
      </c>
      <c r="H123" s="96">
        <v>53009006</v>
      </c>
      <c r="I123" s="96">
        <v>38007955.88</v>
      </c>
      <c r="J123" s="96">
        <v>27377098.82</v>
      </c>
      <c r="K123" s="96">
        <v>14005507.53</v>
      </c>
      <c r="L123" s="96">
        <v>13371591.29</v>
      </c>
      <c r="M123" s="96">
        <v>5042682.9</v>
      </c>
      <c r="N123" s="96">
        <v>4295871.93</v>
      </c>
      <c r="O123" s="96">
        <v>470182.23</v>
      </c>
      <c r="P123" s="96">
        <v>93600</v>
      </c>
      <c r="Q123" s="96">
        <v>728520</v>
      </c>
      <c r="R123" s="96">
        <v>15001050.12</v>
      </c>
      <c r="S123" s="96">
        <v>12551050.12</v>
      </c>
      <c r="T123" s="96">
        <v>4228100</v>
      </c>
      <c r="U123" s="98">
        <v>2450000</v>
      </c>
    </row>
    <row r="124" spans="1:21" ht="12.75">
      <c r="A124" s="240">
        <v>2</v>
      </c>
      <c r="B124" s="241">
        <v>9</v>
      </c>
      <c r="C124" s="241">
        <v>6</v>
      </c>
      <c r="D124" s="93">
        <v>2</v>
      </c>
      <c r="E124" s="93">
        <v>0</v>
      </c>
      <c r="F124" s="94"/>
      <c r="G124" s="95" t="s">
        <v>388</v>
      </c>
      <c r="H124" s="96">
        <v>17620458.86</v>
      </c>
      <c r="I124" s="96">
        <v>14301228.68</v>
      </c>
      <c r="J124" s="96">
        <v>9303880.92</v>
      </c>
      <c r="K124" s="96">
        <v>5682979.37</v>
      </c>
      <c r="L124" s="96">
        <v>3620901.55</v>
      </c>
      <c r="M124" s="96">
        <v>1901876.4</v>
      </c>
      <c r="N124" s="96">
        <v>2569098</v>
      </c>
      <c r="O124" s="96">
        <v>78273.36</v>
      </c>
      <c r="P124" s="96">
        <v>0</v>
      </c>
      <c r="Q124" s="96">
        <v>448100</v>
      </c>
      <c r="R124" s="96">
        <v>3319230.18</v>
      </c>
      <c r="S124" s="96">
        <v>3319230.18</v>
      </c>
      <c r="T124" s="96">
        <v>1691815</v>
      </c>
      <c r="U124" s="98">
        <v>0</v>
      </c>
    </row>
    <row r="125" spans="1:21" ht="12.75">
      <c r="A125" s="240">
        <v>2</v>
      </c>
      <c r="B125" s="241">
        <v>5</v>
      </c>
      <c r="C125" s="241">
        <v>4</v>
      </c>
      <c r="D125" s="93">
        <v>2</v>
      </c>
      <c r="E125" s="93">
        <v>0</v>
      </c>
      <c r="F125" s="94"/>
      <c r="G125" s="95" t="s">
        <v>389</v>
      </c>
      <c r="H125" s="96">
        <v>14423384</v>
      </c>
      <c r="I125" s="96">
        <v>10692734</v>
      </c>
      <c r="J125" s="96">
        <v>7843548</v>
      </c>
      <c r="K125" s="96">
        <v>4851626</v>
      </c>
      <c r="L125" s="96">
        <v>2991922</v>
      </c>
      <c r="M125" s="96">
        <v>487100</v>
      </c>
      <c r="N125" s="96">
        <v>1725061</v>
      </c>
      <c r="O125" s="96">
        <v>201525</v>
      </c>
      <c r="P125" s="96">
        <v>15500</v>
      </c>
      <c r="Q125" s="96">
        <v>420000</v>
      </c>
      <c r="R125" s="96">
        <v>3730650</v>
      </c>
      <c r="S125" s="96">
        <v>3633150</v>
      </c>
      <c r="T125" s="96">
        <v>57000</v>
      </c>
      <c r="U125" s="98">
        <v>97500</v>
      </c>
    </row>
    <row r="126" spans="1:21" ht="12.75">
      <c r="A126" s="240">
        <v>2</v>
      </c>
      <c r="B126" s="241">
        <v>6</v>
      </c>
      <c r="C126" s="241">
        <v>7</v>
      </c>
      <c r="D126" s="93">
        <v>2</v>
      </c>
      <c r="E126" s="93">
        <v>0</v>
      </c>
      <c r="F126" s="94"/>
      <c r="G126" s="95" t="s">
        <v>390</v>
      </c>
      <c r="H126" s="96">
        <v>32380151</v>
      </c>
      <c r="I126" s="96">
        <v>27237045</v>
      </c>
      <c r="J126" s="96">
        <v>20219178</v>
      </c>
      <c r="K126" s="96">
        <v>11041700</v>
      </c>
      <c r="L126" s="96">
        <v>9177478</v>
      </c>
      <c r="M126" s="96">
        <v>1467000</v>
      </c>
      <c r="N126" s="96">
        <v>4877988</v>
      </c>
      <c r="O126" s="96">
        <v>161579</v>
      </c>
      <c r="P126" s="96">
        <v>0</v>
      </c>
      <c r="Q126" s="96">
        <v>511300</v>
      </c>
      <c r="R126" s="96">
        <v>5143106</v>
      </c>
      <c r="S126" s="96">
        <v>5143106</v>
      </c>
      <c r="T126" s="96">
        <v>1588852</v>
      </c>
      <c r="U126" s="98">
        <v>0</v>
      </c>
    </row>
    <row r="127" spans="1:21" ht="12.75">
      <c r="A127" s="240">
        <v>2</v>
      </c>
      <c r="B127" s="241">
        <v>4</v>
      </c>
      <c r="C127" s="241">
        <v>3</v>
      </c>
      <c r="D127" s="93">
        <v>2</v>
      </c>
      <c r="E127" s="93">
        <v>0</v>
      </c>
      <c r="F127" s="94"/>
      <c r="G127" s="95" t="s">
        <v>391</v>
      </c>
      <c r="H127" s="96">
        <v>15096619.19</v>
      </c>
      <c r="I127" s="96">
        <v>13845834.19</v>
      </c>
      <c r="J127" s="96">
        <v>9688780.19</v>
      </c>
      <c r="K127" s="96">
        <v>6646795.33</v>
      </c>
      <c r="L127" s="96">
        <v>3041984.86</v>
      </c>
      <c r="M127" s="96">
        <v>612398</v>
      </c>
      <c r="N127" s="96">
        <v>3168479</v>
      </c>
      <c r="O127" s="96">
        <v>113477</v>
      </c>
      <c r="P127" s="96">
        <v>0</v>
      </c>
      <c r="Q127" s="96">
        <v>262700</v>
      </c>
      <c r="R127" s="96">
        <v>1250785</v>
      </c>
      <c r="S127" s="96">
        <v>1250785</v>
      </c>
      <c r="T127" s="96">
        <v>24000</v>
      </c>
      <c r="U127" s="98">
        <v>0</v>
      </c>
    </row>
    <row r="128" spans="1:21" ht="12.75">
      <c r="A128" s="240">
        <v>2</v>
      </c>
      <c r="B128" s="241">
        <v>8</v>
      </c>
      <c r="C128" s="241">
        <v>11</v>
      </c>
      <c r="D128" s="93">
        <v>2</v>
      </c>
      <c r="E128" s="93">
        <v>0</v>
      </c>
      <c r="F128" s="94"/>
      <c r="G128" s="95" t="s">
        <v>335</v>
      </c>
      <c r="H128" s="96">
        <v>34722701.25</v>
      </c>
      <c r="I128" s="96">
        <v>28299863.77</v>
      </c>
      <c r="J128" s="96">
        <v>21473758.58</v>
      </c>
      <c r="K128" s="96">
        <v>14550799.45</v>
      </c>
      <c r="L128" s="96">
        <v>6922959.13</v>
      </c>
      <c r="M128" s="96">
        <v>1210620</v>
      </c>
      <c r="N128" s="96">
        <v>4638956</v>
      </c>
      <c r="O128" s="96">
        <v>24084.19</v>
      </c>
      <c r="P128" s="96">
        <v>0</v>
      </c>
      <c r="Q128" s="96">
        <v>952445</v>
      </c>
      <c r="R128" s="96">
        <v>6422837.48</v>
      </c>
      <c r="S128" s="96">
        <v>6422837.48</v>
      </c>
      <c r="T128" s="96">
        <v>3334710.98</v>
      </c>
      <c r="U128" s="98">
        <v>0</v>
      </c>
    </row>
    <row r="129" spans="1:21" ht="12.75">
      <c r="A129" s="240">
        <v>2</v>
      </c>
      <c r="B129" s="241">
        <v>14</v>
      </c>
      <c r="C129" s="241">
        <v>6</v>
      </c>
      <c r="D129" s="93">
        <v>2</v>
      </c>
      <c r="E129" s="93">
        <v>0</v>
      </c>
      <c r="F129" s="94"/>
      <c r="G129" s="95" t="s">
        <v>336</v>
      </c>
      <c r="H129" s="96">
        <v>36028839.21</v>
      </c>
      <c r="I129" s="96">
        <v>28796340.58</v>
      </c>
      <c r="J129" s="96">
        <v>19957876.75</v>
      </c>
      <c r="K129" s="96">
        <v>12287929.91</v>
      </c>
      <c r="L129" s="96">
        <v>7669946.84</v>
      </c>
      <c r="M129" s="96">
        <v>2964150</v>
      </c>
      <c r="N129" s="96">
        <v>5083545.83</v>
      </c>
      <c r="O129" s="96">
        <v>0</v>
      </c>
      <c r="P129" s="96">
        <v>0</v>
      </c>
      <c r="Q129" s="96">
        <v>790768</v>
      </c>
      <c r="R129" s="96">
        <v>7232498.63</v>
      </c>
      <c r="S129" s="96">
        <v>6667498.63</v>
      </c>
      <c r="T129" s="96">
        <v>333263.17</v>
      </c>
      <c r="U129" s="98">
        <v>565000</v>
      </c>
    </row>
    <row r="130" spans="1:21" ht="12.75">
      <c r="A130" s="240">
        <v>2</v>
      </c>
      <c r="B130" s="241">
        <v>15</v>
      </c>
      <c r="C130" s="241">
        <v>4</v>
      </c>
      <c r="D130" s="93">
        <v>2</v>
      </c>
      <c r="E130" s="93">
        <v>0</v>
      </c>
      <c r="F130" s="94"/>
      <c r="G130" s="95" t="s">
        <v>337</v>
      </c>
      <c r="H130" s="96">
        <v>59982644.97</v>
      </c>
      <c r="I130" s="96">
        <v>39059420.9</v>
      </c>
      <c r="J130" s="96">
        <v>29701086.08</v>
      </c>
      <c r="K130" s="96">
        <v>16366526.53</v>
      </c>
      <c r="L130" s="96">
        <v>13334559.55</v>
      </c>
      <c r="M130" s="96">
        <v>3908775</v>
      </c>
      <c r="N130" s="96">
        <v>4174321</v>
      </c>
      <c r="O130" s="96">
        <v>159773.82</v>
      </c>
      <c r="P130" s="96">
        <v>211524</v>
      </c>
      <c r="Q130" s="96">
        <v>903941</v>
      </c>
      <c r="R130" s="96">
        <v>20923224.07</v>
      </c>
      <c r="S130" s="96">
        <v>20923224.07</v>
      </c>
      <c r="T130" s="96">
        <v>3177046.07</v>
      </c>
      <c r="U130" s="98">
        <v>0</v>
      </c>
    </row>
    <row r="131" spans="1:21" ht="12.75">
      <c r="A131" s="240">
        <v>2</v>
      </c>
      <c r="B131" s="241">
        <v>1</v>
      </c>
      <c r="C131" s="241">
        <v>5</v>
      </c>
      <c r="D131" s="93">
        <v>2</v>
      </c>
      <c r="E131" s="93">
        <v>0</v>
      </c>
      <c r="F131" s="94"/>
      <c r="G131" s="95" t="s">
        <v>392</v>
      </c>
      <c r="H131" s="96">
        <v>25156929.64</v>
      </c>
      <c r="I131" s="96">
        <v>20997794.57</v>
      </c>
      <c r="J131" s="96">
        <v>15990415.57</v>
      </c>
      <c r="K131" s="96">
        <v>9322005.56</v>
      </c>
      <c r="L131" s="96">
        <v>6668410.01</v>
      </c>
      <c r="M131" s="96">
        <v>1196597</v>
      </c>
      <c r="N131" s="96">
        <v>3571162</v>
      </c>
      <c r="O131" s="96">
        <v>0</v>
      </c>
      <c r="P131" s="96">
        <v>0</v>
      </c>
      <c r="Q131" s="96">
        <v>239620</v>
      </c>
      <c r="R131" s="96">
        <v>4159135.07</v>
      </c>
      <c r="S131" s="96">
        <v>4159135.07</v>
      </c>
      <c r="T131" s="96">
        <v>711122.46</v>
      </c>
      <c r="U131" s="98">
        <v>0</v>
      </c>
    </row>
    <row r="132" spans="1:21" ht="12.75">
      <c r="A132" s="240">
        <v>2</v>
      </c>
      <c r="B132" s="241">
        <v>5</v>
      </c>
      <c r="C132" s="241">
        <v>5</v>
      </c>
      <c r="D132" s="93">
        <v>2</v>
      </c>
      <c r="E132" s="93">
        <v>0</v>
      </c>
      <c r="F132" s="94"/>
      <c r="G132" s="95" t="s">
        <v>393</v>
      </c>
      <c r="H132" s="96">
        <v>11504803.72</v>
      </c>
      <c r="I132" s="96">
        <v>9364355.72</v>
      </c>
      <c r="J132" s="96">
        <v>7347268.72</v>
      </c>
      <c r="K132" s="96">
        <v>5047854</v>
      </c>
      <c r="L132" s="96">
        <v>2299414.72</v>
      </c>
      <c r="M132" s="96">
        <v>355962</v>
      </c>
      <c r="N132" s="96">
        <v>1448550</v>
      </c>
      <c r="O132" s="96">
        <v>22575</v>
      </c>
      <c r="P132" s="96">
        <v>0</v>
      </c>
      <c r="Q132" s="96">
        <v>190000</v>
      </c>
      <c r="R132" s="96">
        <v>2140448</v>
      </c>
      <c r="S132" s="96">
        <v>2047948</v>
      </c>
      <c r="T132" s="96">
        <v>1764511</v>
      </c>
      <c r="U132" s="98">
        <v>92500</v>
      </c>
    </row>
    <row r="133" spans="1:21" ht="12.75">
      <c r="A133" s="240">
        <v>2</v>
      </c>
      <c r="B133" s="241">
        <v>3</v>
      </c>
      <c r="C133" s="241">
        <v>5</v>
      </c>
      <c r="D133" s="93">
        <v>2</v>
      </c>
      <c r="E133" s="93">
        <v>0</v>
      </c>
      <c r="F133" s="94"/>
      <c r="G133" s="95" t="s">
        <v>394</v>
      </c>
      <c r="H133" s="96">
        <v>10169559.57</v>
      </c>
      <c r="I133" s="96">
        <v>7516459.57</v>
      </c>
      <c r="J133" s="96">
        <v>5236608.57</v>
      </c>
      <c r="K133" s="96">
        <v>2912386</v>
      </c>
      <c r="L133" s="96">
        <v>2324222.57</v>
      </c>
      <c r="M133" s="96">
        <v>315800</v>
      </c>
      <c r="N133" s="96">
        <v>1687764</v>
      </c>
      <c r="O133" s="96">
        <v>13500</v>
      </c>
      <c r="P133" s="96">
        <v>0</v>
      </c>
      <c r="Q133" s="96">
        <v>262787</v>
      </c>
      <c r="R133" s="96">
        <v>2653100</v>
      </c>
      <c r="S133" s="96">
        <v>2603100</v>
      </c>
      <c r="T133" s="96">
        <v>1886289</v>
      </c>
      <c r="U133" s="98">
        <v>50000</v>
      </c>
    </row>
    <row r="134" spans="1:21" ht="12.75">
      <c r="A134" s="240">
        <v>2</v>
      </c>
      <c r="B134" s="241">
        <v>26</v>
      </c>
      <c r="C134" s="241">
        <v>3</v>
      </c>
      <c r="D134" s="93">
        <v>2</v>
      </c>
      <c r="E134" s="93">
        <v>0</v>
      </c>
      <c r="F134" s="94"/>
      <c r="G134" s="95" t="s">
        <v>395</v>
      </c>
      <c r="H134" s="96">
        <v>18097779.45</v>
      </c>
      <c r="I134" s="96">
        <v>13773245.91</v>
      </c>
      <c r="J134" s="96">
        <v>8877180.33</v>
      </c>
      <c r="K134" s="96">
        <v>6072041.47</v>
      </c>
      <c r="L134" s="96">
        <v>2805138.86</v>
      </c>
      <c r="M134" s="96">
        <v>862685</v>
      </c>
      <c r="N134" s="96">
        <v>2903723</v>
      </c>
      <c r="O134" s="96">
        <v>773839.58</v>
      </c>
      <c r="P134" s="96">
        <v>5818</v>
      </c>
      <c r="Q134" s="96">
        <v>350000</v>
      </c>
      <c r="R134" s="96">
        <v>4324533.54</v>
      </c>
      <c r="S134" s="96">
        <v>4213533.54</v>
      </c>
      <c r="T134" s="96">
        <v>960601.96</v>
      </c>
      <c r="U134" s="98">
        <v>111000</v>
      </c>
    </row>
    <row r="135" spans="1:21" ht="12.75">
      <c r="A135" s="240">
        <v>2</v>
      </c>
      <c r="B135" s="241">
        <v>10</v>
      </c>
      <c r="C135" s="241">
        <v>6</v>
      </c>
      <c r="D135" s="93">
        <v>2</v>
      </c>
      <c r="E135" s="93">
        <v>0</v>
      </c>
      <c r="F135" s="94"/>
      <c r="G135" s="95" t="s">
        <v>396</v>
      </c>
      <c r="H135" s="96">
        <v>5633502.12</v>
      </c>
      <c r="I135" s="96">
        <v>4184358.12</v>
      </c>
      <c r="J135" s="96">
        <v>3311398.12</v>
      </c>
      <c r="K135" s="96">
        <v>2087635</v>
      </c>
      <c r="L135" s="96">
        <v>1223763.12</v>
      </c>
      <c r="M135" s="96">
        <v>88020</v>
      </c>
      <c r="N135" s="96">
        <v>711123</v>
      </c>
      <c r="O135" s="96">
        <v>14279</v>
      </c>
      <c r="P135" s="96">
        <v>40538</v>
      </c>
      <c r="Q135" s="96">
        <v>19000</v>
      </c>
      <c r="R135" s="96">
        <v>1449144</v>
      </c>
      <c r="S135" s="96">
        <v>1319144</v>
      </c>
      <c r="T135" s="96">
        <v>0</v>
      </c>
      <c r="U135" s="98">
        <v>130000</v>
      </c>
    </row>
    <row r="136" spans="1:21" ht="12.75">
      <c r="A136" s="240">
        <v>2</v>
      </c>
      <c r="B136" s="241">
        <v>6</v>
      </c>
      <c r="C136" s="241">
        <v>8</v>
      </c>
      <c r="D136" s="93">
        <v>2</v>
      </c>
      <c r="E136" s="93">
        <v>0</v>
      </c>
      <c r="F136" s="94"/>
      <c r="G136" s="95" t="s">
        <v>397</v>
      </c>
      <c r="H136" s="96">
        <v>25739830.38</v>
      </c>
      <c r="I136" s="96">
        <v>19852400.38</v>
      </c>
      <c r="J136" s="96">
        <v>13711656.7</v>
      </c>
      <c r="K136" s="96">
        <v>7715506</v>
      </c>
      <c r="L136" s="96">
        <v>5996150.7</v>
      </c>
      <c r="M136" s="96">
        <v>1476446</v>
      </c>
      <c r="N136" s="96">
        <v>3826641.68</v>
      </c>
      <c r="O136" s="96">
        <v>337656</v>
      </c>
      <c r="P136" s="96">
        <v>0</v>
      </c>
      <c r="Q136" s="96">
        <v>500000</v>
      </c>
      <c r="R136" s="96">
        <v>5887430</v>
      </c>
      <c r="S136" s="96">
        <v>5887430</v>
      </c>
      <c r="T136" s="96">
        <v>4042389</v>
      </c>
      <c r="U136" s="98">
        <v>0</v>
      </c>
    </row>
    <row r="137" spans="1:21" ht="12.75">
      <c r="A137" s="240">
        <v>2</v>
      </c>
      <c r="B137" s="241">
        <v>17</v>
      </c>
      <c r="C137" s="241">
        <v>3</v>
      </c>
      <c r="D137" s="93">
        <v>2</v>
      </c>
      <c r="E137" s="93">
        <v>0</v>
      </c>
      <c r="F137" s="94"/>
      <c r="G137" s="95" t="s">
        <v>398</v>
      </c>
      <c r="H137" s="96">
        <v>14550755.41</v>
      </c>
      <c r="I137" s="96">
        <v>12609877.41</v>
      </c>
      <c r="J137" s="96">
        <v>9092581.41</v>
      </c>
      <c r="K137" s="96">
        <v>5971568</v>
      </c>
      <c r="L137" s="96">
        <v>3121013.41</v>
      </c>
      <c r="M137" s="96">
        <v>461000</v>
      </c>
      <c r="N137" s="96">
        <v>2641696</v>
      </c>
      <c r="O137" s="96">
        <v>244600</v>
      </c>
      <c r="P137" s="96">
        <v>0</v>
      </c>
      <c r="Q137" s="96">
        <v>170000</v>
      </c>
      <c r="R137" s="96">
        <v>1940878</v>
      </c>
      <c r="S137" s="96">
        <v>1940878</v>
      </c>
      <c r="T137" s="96">
        <v>230367</v>
      </c>
      <c r="U137" s="98">
        <v>0</v>
      </c>
    </row>
    <row r="138" spans="1:21" ht="12.75">
      <c r="A138" s="240">
        <v>2</v>
      </c>
      <c r="B138" s="241">
        <v>16</v>
      </c>
      <c r="C138" s="241">
        <v>6</v>
      </c>
      <c r="D138" s="93">
        <v>2</v>
      </c>
      <c r="E138" s="93">
        <v>0</v>
      </c>
      <c r="F138" s="94"/>
      <c r="G138" s="95" t="s">
        <v>399</v>
      </c>
      <c r="H138" s="96">
        <v>13897726.76</v>
      </c>
      <c r="I138" s="96">
        <v>12537376.06</v>
      </c>
      <c r="J138" s="96">
        <v>9982458.1</v>
      </c>
      <c r="K138" s="96">
        <v>6878484</v>
      </c>
      <c r="L138" s="96">
        <v>3103974.1</v>
      </c>
      <c r="M138" s="96">
        <v>382000</v>
      </c>
      <c r="N138" s="96">
        <v>1855081</v>
      </c>
      <c r="O138" s="96">
        <v>64783.3</v>
      </c>
      <c r="P138" s="96">
        <v>0</v>
      </c>
      <c r="Q138" s="96">
        <v>253053.66</v>
      </c>
      <c r="R138" s="96">
        <v>1360350.7</v>
      </c>
      <c r="S138" s="96">
        <v>1360350.7</v>
      </c>
      <c r="T138" s="96">
        <v>570000</v>
      </c>
      <c r="U138" s="98">
        <v>0</v>
      </c>
    </row>
    <row r="139" spans="1:21" ht="12.75">
      <c r="A139" s="240">
        <v>2</v>
      </c>
      <c r="B139" s="241">
        <v>11</v>
      </c>
      <c r="C139" s="241">
        <v>3</v>
      </c>
      <c r="D139" s="93">
        <v>2</v>
      </c>
      <c r="E139" s="93">
        <v>0</v>
      </c>
      <c r="F139" s="94"/>
      <c r="G139" s="95" t="s">
        <v>400</v>
      </c>
      <c r="H139" s="96">
        <v>49252233</v>
      </c>
      <c r="I139" s="96">
        <v>33103182</v>
      </c>
      <c r="J139" s="96">
        <v>24061412</v>
      </c>
      <c r="K139" s="96">
        <v>11307518</v>
      </c>
      <c r="L139" s="96">
        <v>12753894</v>
      </c>
      <c r="M139" s="96">
        <v>5943060</v>
      </c>
      <c r="N139" s="96">
        <v>3098710</v>
      </c>
      <c r="O139" s="96">
        <v>0</v>
      </c>
      <c r="P139" s="96">
        <v>0</v>
      </c>
      <c r="Q139" s="96">
        <v>0</v>
      </c>
      <c r="R139" s="96">
        <v>16149051</v>
      </c>
      <c r="S139" s="96">
        <v>16149051</v>
      </c>
      <c r="T139" s="96">
        <v>0</v>
      </c>
      <c r="U139" s="98">
        <v>0</v>
      </c>
    </row>
    <row r="140" spans="1:21" ht="12.75">
      <c r="A140" s="240">
        <v>2</v>
      </c>
      <c r="B140" s="241">
        <v>9</v>
      </c>
      <c r="C140" s="241">
        <v>8</v>
      </c>
      <c r="D140" s="93">
        <v>2</v>
      </c>
      <c r="E140" s="93">
        <v>0</v>
      </c>
      <c r="F140" s="94"/>
      <c r="G140" s="95" t="s">
        <v>401</v>
      </c>
      <c r="H140" s="96">
        <v>8523503.41</v>
      </c>
      <c r="I140" s="96">
        <v>7698157.41</v>
      </c>
      <c r="J140" s="96">
        <v>5890235.41</v>
      </c>
      <c r="K140" s="96">
        <v>3571338</v>
      </c>
      <c r="L140" s="96">
        <v>2318897.41</v>
      </c>
      <c r="M140" s="96">
        <v>46840</v>
      </c>
      <c r="N140" s="96">
        <v>1433882</v>
      </c>
      <c r="O140" s="96">
        <v>127200</v>
      </c>
      <c r="P140" s="96">
        <v>0</v>
      </c>
      <c r="Q140" s="96">
        <v>200000</v>
      </c>
      <c r="R140" s="96">
        <v>825346</v>
      </c>
      <c r="S140" s="96">
        <v>825346</v>
      </c>
      <c r="T140" s="96">
        <v>0</v>
      </c>
      <c r="U140" s="98">
        <v>0</v>
      </c>
    </row>
    <row r="141" spans="1:21" ht="12.75">
      <c r="A141" s="240">
        <v>2</v>
      </c>
      <c r="B141" s="241">
        <v>10</v>
      </c>
      <c r="C141" s="241">
        <v>7</v>
      </c>
      <c r="D141" s="93">
        <v>2</v>
      </c>
      <c r="E141" s="93">
        <v>0</v>
      </c>
      <c r="F141" s="94"/>
      <c r="G141" s="95" t="s">
        <v>402</v>
      </c>
      <c r="H141" s="96">
        <v>15572230.49</v>
      </c>
      <c r="I141" s="96">
        <v>11934003.49</v>
      </c>
      <c r="J141" s="96">
        <v>9029747.83</v>
      </c>
      <c r="K141" s="96">
        <v>5951166.65</v>
      </c>
      <c r="L141" s="96">
        <v>3078581.18</v>
      </c>
      <c r="M141" s="96">
        <v>523930</v>
      </c>
      <c r="N141" s="96">
        <v>2015386</v>
      </c>
      <c r="O141" s="96">
        <v>156939.66</v>
      </c>
      <c r="P141" s="96">
        <v>28000</v>
      </c>
      <c r="Q141" s="96">
        <v>180000</v>
      </c>
      <c r="R141" s="96">
        <v>3638227</v>
      </c>
      <c r="S141" s="96">
        <v>3638227</v>
      </c>
      <c r="T141" s="96">
        <v>1952000</v>
      </c>
      <c r="U141" s="98">
        <v>0</v>
      </c>
    </row>
    <row r="142" spans="1:21" ht="12.75">
      <c r="A142" s="240">
        <v>2</v>
      </c>
      <c r="B142" s="241">
        <v>6</v>
      </c>
      <c r="C142" s="241">
        <v>9</v>
      </c>
      <c r="D142" s="93">
        <v>2</v>
      </c>
      <c r="E142" s="93">
        <v>0</v>
      </c>
      <c r="F142" s="94"/>
      <c r="G142" s="95" t="s">
        <v>403</v>
      </c>
      <c r="H142" s="96">
        <v>24136113.28</v>
      </c>
      <c r="I142" s="96">
        <v>13462583.28</v>
      </c>
      <c r="J142" s="96">
        <v>9626714.28</v>
      </c>
      <c r="K142" s="96">
        <v>6368626.32</v>
      </c>
      <c r="L142" s="96">
        <v>3258087.96</v>
      </c>
      <c r="M142" s="96">
        <v>601292</v>
      </c>
      <c r="N142" s="96">
        <v>2434198.19</v>
      </c>
      <c r="O142" s="96">
        <v>463154.81</v>
      </c>
      <c r="P142" s="96">
        <v>17000</v>
      </c>
      <c r="Q142" s="96">
        <v>320224</v>
      </c>
      <c r="R142" s="96">
        <v>10673530</v>
      </c>
      <c r="S142" s="96">
        <v>10548530</v>
      </c>
      <c r="T142" s="96">
        <v>7573956</v>
      </c>
      <c r="U142" s="98">
        <v>125000</v>
      </c>
    </row>
    <row r="143" spans="1:21" ht="12.75">
      <c r="A143" s="240">
        <v>2</v>
      </c>
      <c r="B143" s="241">
        <v>21</v>
      </c>
      <c r="C143" s="241">
        <v>7</v>
      </c>
      <c r="D143" s="93">
        <v>2</v>
      </c>
      <c r="E143" s="93">
        <v>0</v>
      </c>
      <c r="F143" s="94"/>
      <c r="G143" s="95" t="s">
        <v>404</v>
      </c>
      <c r="H143" s="96">
        <v>11549473</v>
      </c>
      <c r="I143" s="96">
        <v>9864473</v>
      </c>
      <c r="J143" s="96">
        <v>7060325</v>
      </c>
      <c r="K143" s="96">
        <v>4334414</v>
      </c>
      <c r="L143" s="96">
        <v>2725911</v>
      </c>
      <c r="M143" s="96">
        <v>565000</v>
      </c>
      <c r="N143" s="96">
        <v>1716330</v>
      </c>
      <c r="O143" s="96">
        <v>376592</v>
      </c>
      <c r="P143" s="96">
        <v>36226</v>
      </c>
      <c r="Q143" s="96">
        <v>110000</v>
      </c>
      <c r="R143" s="96">
        <v>1685000</v>
      </c>
      <c r="S143" s="96">
        <v>1685000</v>
      </c>
      <c r="T143" s="96">
        <v>915000</v>
      </c>
      <c r="U143" s="98">
        <v>0</v>
      </c>
    </row>
    <row r="144" spans="1:21" ht="12.75">
      <c r="A144" s="240">
        <v>2</v>
      </c>
      <c r="B144" s="241">
        <v>24</v>
      </c>
      <c r="C144" s="241">
        <v>4</v>
      </c>
      <c r="D144" s="93">
        <v>2</v>
      </c>
      <c r="E144" s="93">
        <v>0</v>
      </c>
      <c r="F144" s="94"/>
      <c r="G144" s="95" t="s">
        <v>405</v>
      </c>
      <c r="H144" s="96">
        <v>17082248.9</v>
      </c>
      <c r="I144" s="96">
        <v>12324227.9</v>
      </c>
      <c r="J144" s="96">
        <v>7772350.47</v>
      </c>
      <c r="K144" s="96">
        <v>5209975.93</v>
      </c>
      <c r="L144" s="96">
        <v>2562374.54</v>
      </c>
      <c r="M144" s="96">
        <v>1760011</v>
      </c>
      <c r="N144" s="96">
        <v>2228480</v>
      </c>
      <c r="O144" s="96">
        <v>293386.43</v>
      </c>
      <c r="P144" s="96">
        <v>0</v>
      </c>
      <c r="Q144" s="96">
        <v>270000</v>
      </c>
      <c r="R144" s="96">
        <v>4758021</v>
      </c>
      <c r="S144" s="96">
        <v>4327021</v>
      </c>
      <c r="T144" s="96">
        <v>600644</v>
      </c>
      <c r="U144" s="98">
        <v>431000</v>
      </c>
    </row>
    <row r="145" spans="1:21" ht="12.75">
      <c r="A145" s="240">
        <v>2</v>
      </c>
      <c r="B145" s="241">
        <v>25</v>
      </c>
      <c r="C145" s="241">
        <v>5</v>
      </c>
      <c r="D145" s="93">
        <v>2</v>
      </c>
      <c r="E145" s="93">
        <v>0</v>
      </c>
      <c r="F145" s="94"/>
      <c r="G145" s="95" t="s">
        <v>406</v>
      </c>
      <c r="H145" s="96">
        <v>21119756.55</v>
      </c>
      <c r="I145" s="96">
        <v>17146588.15</v>
      </c>
      <c r="J145" s="96">
        <v>13325880.05</v>
      </c>
      <c r="K145" s="96">
        <v>7499191</v>
      </c>
      <c r="L145" s="96">
        <v>5826689.05</v>
      </c>
      <c r="M145" s="96">
        <v>631233.1</v>
      </c>
      <c r="N145" s="96">
        <v>2771070</v>
      </c>
      <c r="O145" s="96">
        <v>96405</v>
      </c>
      <c r="P145" s="96">
        <v>0</v>
      </c>
      <c r="Q145" s="96">
        <v>322000</v>
      </c>
      <c r="R145" s="96">
        <v>3973168.4</v>
      </c>
      <c r="S145" s="96">
        <v>3973168.4</v>
      </c>
      <c r="T145" s="96">
        <v>1445187</v>
      </c>
      <c r="U145" s="98">
        <v>0</v>
      </c>
    </row>
    <row r="146" spans="1:21" ht="12.75">
      <c r="A146" s="240">
        <v>2</v>
      </c>
      <c r="B146" s="241">
        <v>19</v>
      </c>
      <c r="C146" s="241">
        <v>7</v>
      </c>
      <c r="D146" s="93">
        <v>2</v>
      </c>
      <c r="E146" s="93">
        <v>0</v>
      </c>
      <c r="F146" s="94"/>
      <c r="G146" s="95" t="s">
        <v>344</v>
      </c>
      <c r="H146" s="96">
        <v>54164082.84</v>
      </c>
      <c r="I146" s="96">
        <v>39177066.84</v>
      </c>
      <c r="J146" s="96">
        <v>29598433.84</v>
      </c>
      <c r="K146" s="96">
        <v>18322836</v>
      </c>
      <c r="L146" s="96">
        <v>11275597.84</v>
      </c>
      <c r="M146" s="96">
        <v>2542774</v>
      </c>
      <c r="N146" s="96">
        <v>5848742</v>
      </c>
      <c r="O146" s="96">
        <v>384117</v>
      </c>
      <c r="P146" s="96">
        <v>0</v>
      </c>
      <c r="Q146" s="96">
        <v>803000</v>
      </c>
      <c r="R146" s="96">
        <v>14987016</v>
      </c>
      <c r="S146" s="96">
        <v>14987016</v>
      </c>
      <c r="T146" s="96">
        <v>2830499</v>
      </c>
      <c r="U146" s="98">
        <v>0</v>
      </c>
    </row>
    <row r="147" spans="1:21" ht="12.75">
      <c r="A147" s="240">
        <v>2</v>
      </c>
      <c r="B147" s="241">
        <v>18</v>
      </c>
      <c r="C147" s="241">
        <v>5</v>
      </c>
      <c r="D147" s="93">
        <v>2</v>
      </c>
      <c r="E147" s="93">
        <v>0</v>
      </c>
      <c r="F147" s="94"/>
      <c r="G147" s="95" t="s">
        <v>407</v>
      </c>
      <c r="H147" s="96">
        <v>18858018.26</v>
      </c>
      <c r="I147" s="96">
        <v>15328118.26</v>
      </c>
      <c r="J147" s="96">
        <v>11324763.26</v>
      </c>
      <c r="K147" s="96">
        <v>6580829</v>
      </c>
      <c r="L147" s="96">
        <v>4743934.26</v>
      </c>
      <c r="M147" s="96">
        <v>397800</v>
      </c>
      <c r="N147" s="96">
        <v>2545443</v>
      </c>
      <c r="O147" s="96">
        <v>800112</v>
      </c>
      <c r="P147" s="96">
        <v>0</v>
      </c>
      <c r="Q147" s="96">
        <v>260000</v>
      </c>
      <c r="R147" s="96">
        <v>3529900</v>
      </c>
      <c r="S147" s="96">
        <v>3529900</v>
      </c>
      <c r="T147" s="96">
        <v>1052000</v>
      </c>
      <c r="U147" s="98">
        <v>0</v>
      </c>
    </row>
    <row r="148" spans="1:21" ht="12.75">
      <c r="A148" s="240">
        <v>2</v>
      </c>
      <c r="B148" s="241">
        <v>21</v>
      </c>
      <c r="C148" s="241">
        <v>8</v>
      </c>
      <c r="D148" s="93">
        <v>2</v>
      </c>
      <c r="E148" s="93">
        <v>0</v>
      </c>
      <c r="F148" s="94"/>
      <c r="G148" s="95" t="s">
        <v>408</v>
      </c>
      <c r="H148" s="96">
        <v>17992160.29</v>
      </c>
      <c r="I148" s="96">
        <v>14469283.29</v>
      </c>
      <c r="J148" s="96">
        <v>9984967.69</v>
      </c>
      <c r="K148" s="96">
        <v>5477884.72</v>
      </c>
      <c r="L148" s="96">
        <v>4507082.97</v>
      </c>
      <c r="M148" s="96">
        <v>540000</v>
      </c>
      <c r="N148" s="96">
        <v>2982428</v>
      </c>
      <c r="O148" s="96">
        <v>183486.6</v>
      </c>
      <c r="P148" s="96">
        <v>478401</v>
      </c>
      <c r="Q148" s="96">
        <v>300000</v>
      </c>
      <c r="R148" s="96">
        <v>3522877</v>
      </c>
      <c r="S148" s="96">
        <v>3522877</v>
      </c>
      <c r="T148" s="96">
        <v>0</v>
      </c>
      <c r="U148" s="98">
        <v>0</v>
      </c>
    </row>
    <row r="149" spans="1:21" ht="12.75">
      <c r="A149" s="240">
        <v>2</v>
      </c>
      <c r="B149" s="241">
        <v>1</v>
      </c>
      <c r="C149" s="241">
        <v>6</v>
      </c>
      <c r="D149" s="93">
        <v>2</v>
      </c>
      <c r="E149" s="93">
        <v>0</v>
      </c>
      <c r="F149" s="94"/>
      <c r="G149" s="95" t="s">
        <v>409</v>
      </c>
      <c r="H149" s="96">
        <v>25892479.48</v>
      </c>
      <c r="I149" s="96">
        <v>21086726.44</v>
      </c>
      <c r="J149" s="96">
        <v>14921211.6</v>
      </c>
      <c r="K149" s="96">
        <v>8774812.64</v>
      </c>
      <c r="L149" s="96">
        <v>6146398.96</v>
      </c>
      <c r="M149" s="96">
        <v>2491367.84</v>
      </c>
      <c r="N149" s="96">
        <v>3579653</v>
      </c>
      <c r="O149" s="96">
        <v>94494</v>
      </c>
      <c r="P149" s="96">
        <v>0</v>
      </c>
      <c r="Q149" s="96">
        <v>0</v>
      </c>
      <c r="R149" s="96">
        <v>4805753.04</v>
      </c>
      <c r="S149" s="96">
        <v>4805753.04</v>
      </c>
      <c r="T149" s="96">
        <v>0</v>
      </c>
      <c r="U149" s="98">
        <v>0</v>
      </c>
    </row>
    <row r="150" spans="1:21" ht="12.75">
      <c r="A150" s="240">
        <v>2</v>
      </c>
      <c r="B150" s="241">
        <v>5</v>
      </c>
      <c r="C150" s="241">
        <v>6</v>
      </c>
      <c r="D150" s="93">
        <v>2</v>
      </c>
      <c r="E150" s="93">
        <v>0</v>
      </c>
      <c r="F150" s="94"/>
      <c r="G150" s="95" t="s">
        <v>410</v>
      </c>
      <c r="H150" s="96">
        <v>10947427.91</v>
      </c>
      <c r="I150" s="96">
        <v>10034542.29</v>
      </c>
      <c r="J150" s="96">
        <v>7490938.29</v>
      </c>
      <c r="K150" s="96">
        <v>5224267.52</v>
      </c>
      <c r="L150" s="96">
        <v>2266670.77</v>
      </c>
      <c r="M150" s="96">
        <v>504382</v>
      </c>
      <c r="N150" s="96">
        <v>1728588</v>
      </c>
      <c r="O150" s="96">
        <v>110000</v>
      </c>
      <c r="P150" s="96">
        <v>0</v>
      </c>
      <c r="Q150" s="96">
        <v>200634</v>
      </c>
      <c r="R150" s="96">
        <v>912885.62</v>
      </c>
      <c r="S150" s="96">
        <v>816385.62</v>
      </c>
      <c r="T150" s="96">
        <v>0</v>
      </c>
      <c r="U150" s="98">
        <v>96500</v>
      </c>
    </row>
    <row r="151" spans="1:21" ht="12.75">
      <c r="A151" s="240">
        <v>2</v>
      </c>
      <c r="B151" s="241">
        <v>22</v>
      </c>
      <c r="C151" s="241">
        <v>2</v>
      </c>
      <c r="D151" s="93">
        <v>2</v>
      </c>
      <c r="E151" s="93">
        <v>0</v>
      </c>
      <c r="F151" s="94"/>
      <c r="G151" s="95" t="s">
        <v>411</v>
      </c>
      <c r="H151" s="96">
        <v>24111773.73</v>
      </c>
      <c r="I151" s="96">
        <v>20616509.73</v>
      </c>
      <c r="J151" s="96">
        <v>14973029.73</v>
      </c>
      <c r="K151" s="96">
        <v>9547206.44</v>
      </c>
      <c r="L151" s="96">
        <v>5425823.29</v>
      </c>
      <c r="M151" s="96">
        <v>892848</v>
      </c>
      <c r="N151" s="96">
        <v>4066387</v>
      </c>
      <c r="O151" s="96">
        <v>154245</v>
      </c>
      <c r="P151" s="96">
        <v>0</v>
      </c>
      <c r="Q151" s="96">
        <v>530000</v>
      </c>
      <c r="R151" s="96">
        <v>3495264</v>
      </c>
      <c r="S151" s="96">
        <v>3495264</v>
      </c>
      <c r="T151" s="96">
        <v>0</v>
      </c>
      <c r="U151" s="98">
        <v>0</v>
      </c>
    </row>
    <row r="152" spans="1:21" ht="12.75">
      <c r="A152" s="240">
        <v>2</v>
      </c>
      <c r="B152" s="241">
        <v>20</v>
      </c>
      <c r="C152" s="241">
        <v>4</v>
      </c>
      <c r="D152" s="93">
        <v>2</v>
      </c>
      <c r="E152" s="93">
        <v>0</v>
      </c>
      <c r="F152" s="94"/>
      <c r="G152" s="95" t="s">
        <v>412</v>
      </c>
      <c r="H152" s="96">
        <v>27536734</v>
      </c>
      <c r="I152" s="96">
        <v>22328334</v>
      </c>
      <c r="J152" s="96">
        <v>17418571</v>
      </c>
      <c r="K152" s="96">
        <v>10057416</v>
      </c>
      <c r="L152" s="96">
        <v>7361155</v>
      </c>
      <c r="M152" s="96">
        <v>1744900</v>
      </c>
      <c r="N152" s="96">
        <v>2635317</v>
      </c>
      <c r="O152" s="96">
        <v>0</v>
      </c>
      <c r="P152" s="96">
        <v>0</v>
      </c>
      <c r="Q152" s="96">
        <v>529546</v>
      </c>
      <c r="R152" s="96">
        <v>5208400</v>
      </c>
      <c r="S152" s="96">
        <v>5208400</v>
      </c>
      <c r="T152" s="96">
        <v>0</v>
      </c>
      <c r="U152" s="98">
        <v>0</v>
      </c>
    </row>
    <row r="153" spans="1:21" ht="12.75">
      <c r="A153" s="240">
        <v>2</v>
      </c>
      <c r="B153" s="241">
        <v>26</v>
      </c>
      <c r="C153" s="241">
        <v>5</v>
      </c>
      <c r="D153" s="93">
        <v>2</v>
      </c>
      <c r="E153" s="93">
        <v>0</v>
      </c>
      <c r="F153" s="94"/>
      <c r="G153" s="95" t="s">
        <v>413</v>
      </c>
      <c r="H153" s="96">
        <v>19796934.51</v>
      </c>
      <c r="I153" s="96">
        <v>14388762.76</v>
      </c>
      <c r="J153" s="96">
        <v>10470503.11</v>
      </c>
      <c r="K153" s="96">
        <v>7089373.4</v>
      </c>
      <c r="L153" s="96">
        <v>3381129.71</v>
      </c>
      <c r="M153" s="96">
        <v>609502</v>
      </c>
      <c r="N153" s="96">
        <v>3098377.65</v>
      </c>
      <c r="O153" s="96">
        <v>71316</v>
      </c>
      <c r="P153" s="96">
        <v>0</v>
      </c>
      <c r="Q153" s="96">
        <v>139064</v>
      </c>
      <c r="R153" s="96">
        <v>5408171.75</v>
      </c>
      <c r="S153" s="96">
        <v>5408171.75</v>
      </c>
      <c r="T153" s="96">
        <v>2028807</v>
      </c>
      <c r="U153" s="98">
        <v>0</v>
      </c>
    </row>
    <row r="154" spans="1:21" ht="12.75">
      <c r="A154" s="240">
        <v>2</v>
      </c>
      <c r="B154" s="241">
        <v>20</v>
      </c>
      <c r="C154" s="241">
        <v>5</v>
      </c>
      <c r="D154" s="93">
        <v>2</v>
      </c>
      <c r="E154" s="93">
        <v>0</v>
      </c>
      <c r="F154" s="94"/>
      <c r="G154" s="95" t="s">
        <v>414</v>
      </c>
      <c r="H154" s="96">
        <v>18117795.96</v>
      </c>
      <c r="I154" s="96">
        <v>13632291.96</v>
      </c>
      <c r="J154" s="96">
        <v>9605783.96</v>
      </c>
      <c r="K154" s="96">
        <v>6169434.13</v>
      </c>
      <c r="L154" s="96">
        <v>3436349.83</v>
      </c>
      <c r="M154" s="96">
        <v>819618</v>
      </c>
      <c r="N154" s="96">
        <v>2796890</v>
      </c>
      <c r="O154" s="96">
        <v>190000</v>
      </c>
      <c r="P154" s="96">
        <v>0</v>
      </c>
      <c r="Q154" s="96">
        <v>220000</v>
      </c>
      <c r="R154" s="96">
        <v>4485504</v>
      </c>
      <c r="S154" s="96">
        <v>4485504</v>
      </c>
      <c r="T154" s="96">
        <v>886862</v>
      </c>
      <c r="U154" s="98">
        <v>0</v>
      </c>
    </row>
    <row r="155" spans="1:21" ht="12.75">
      <c r="A155" s="240">
        <v>2</v>
      </c>
      <c r="B155" s="241">
        <v>25</v>
      </c>
      <c r="C155" s="241">
        <v>7</v>
      </c>
      <c r="D155" s="93">
        <v>2</v>
      </c>
      <c r="E155" s="93">
        <v>0</v>
      </c>
      <c r="F155" s="94"/>
      <c r="G155" s="95" t="s">
        <v>350</v>
      </c>
      <c r="H155" s="96">
        <v>32458694.97</v>
      </c>
      <c r="I155" s="96">
        <v>23011928.84</v>
      </c>
      <c r="J155" s="96">
        <v>16273046.84</v>
      </c>
      <c r="K155" s="96">
        <v>9523373</v>
      </c>
      <c r="L155" s="96">
        <v>6749673.84</v>
      </c>
      <c r="M155" s="96">
        <v>2684200</v>
      </c>
      <c r="N155" s="96">
        <v>3228622</v>
      </c>
      <c r="O155" s="96">
        <v>249060</v>
      </c>
      <c r="P155" s="96">
        <v>25000</v>
      </c>
      <c r="Q155" s="96">
        <v>552000</v>
      </c>
      <c r="R155" s="96">
        <v>9446766.13</v>
      </c>
      <c r="S155" s="96">
        <v>9393766.13</v>
      </c>
      <c r="T155" s="96">
        <v>5981364</v>
      </c>
      <c r="U155" s="98">
        <v>53000</v>
      </c>
    </row>
    <row r="156" spans="1:21" ht="12.75">
      <c r="A156" s="240">
        <v>2</v>
      </c>
      <c r="B156" s="241">
        <v>26</v>
      </c>
      <c r="C156" s="241">
        <v>6</v>
      </c>
      <c r="D156" s="93">
        <v>2</v>
      </c>
      <c r="E156" s="93">
        <v>0</v>
      </c>
      <c r="F156" s="94"/>
      <c r="G156" s="95" t="s">
        <v>351</v>
      </c>
      <c r="H156" s="96">
        <v>31130649.51</v>
      </c>
      <c r="I156" s="96">
        <v>19894520.48</v>
      </c>
      <c r="J156" s="96">
        <v>13026169.73</v>
      </c>
      <c r="K156" s="96">
        <v>9063296.76</v>
      </c>
      <c r="L156" s="96">
        <v>3962872.97</v>
      </c>
      <c r="M156" s="96">
        <v>2175657</v>
      </c>
      <c r="N156" s="96">
        <v>3731450</v>
      </c>
      <c r="O156" s="96">
        <v>561243.75</v>
      </c>
      <c r="P156" s="96">
        <v>0</v>
      </c>
      <c r="Q156" s="96">
        <v>400000</v>
      </c>
      <c r="R156" s="96">
        <v>11236129.03</v>
      </c>
      <c r="S156" s="96">
        <v>11236129.03</v>
      </c>
      <c r="T156" s="96">
        <v>0</v>
      </c>
      <c r="U156" s="98">
        <v>0</v>
      </c>
    </row>
    <row r="157" spans="1:21" ht="12.75">
      <c r="A157" s="240">
        <v>2</v>
      </c>
      <c r="B157" s="241">
        <v>23</v>
      </c>
      <c r="C157" s="241">
        <v>9</v>
      </c>
      <c r="D157" s="93">
        <v>2</v>
      </c>
      <c r="E157" s="93">
        <v>0</v>
      </c>
      <c r="F157" s="94"/>
      <c r="G157" s="95" t="s">
        <v>415</v>
      </c>
      <c r="H157" s="96">
        <v>24492414.25</v>
      </c>
      <c r="I157" s="96">
        <v>20515408.24</v>
      </c>
      <c r="J157" s="96">
        <v>15830222.08</v>
      </c>
      <c r="K157" s="96">
        <v>10173632.5</v>
      </c>
      <c r="L157" s="96">
        <v>5656589.58</v>
      </c>
      <c r="M157" s="96">
        <v>1505828.16</v>
      </c>
      <c r="N157" s="96">
        <v>2572728</v>
      </c>
      <c r="O157" s="96">
        <v>106630</v>
      </c>
      <c r="P157" s="96">
        <v>0</v>
      </c>
      <c r="Q157" s="96">
        <v>500000</v>
      </c>
      <c r="R157" s="96">
        <v>3977006.01</v>
      </c>
      <c r="S157" s="96">
        <v>3977006.01</v>
      </c>
      <c r="T157" s="96">
        <v>85239</v>
      </c>
      <c r="U157" s="98">
        <v>0</v>
      </c>
    </row>
    <row r="158" spans="1:21" ht="12.75">
      <c r="A158" s="240">
        <v>2</v>
      </c>
      <c r="B158" s="241">
        <v>3</v>
      </c>
      <c r="C158" s="241">
        <v>6</v>
      </c>
      <c r="D158" s="93">
        <v>2</v>
      </c>
      <c r="E158" s="93">
        <v>0</v>
      </c>
      <c r="F158" s="94"/>
      <c r="G158" s="95" t="s">
        <v>416</v>
      </c>
      <c r="H158" s="96">
        <v>10536674.6</v>
      </c>
      <c r="I158" s="96">
        <v>9787739.6</v>
      </c>
      <c r="J158" s="96">
        <v>7398129.6</v>
      </c>
      <c r="K158" s="96">
        <v>4642280.61</v>
      </c>
      <c r="L158" s="96">
        <v>2755848.99</v>
      </c>
      <c r="M158" s="96">
        <v>247642</v>
      </c>
      <c r="N158" s="96">
        <v>1815845</v>
      </c>
      <c r="O158" s="96">
        <v>153663</v>
      </c>
      <c r="P158" s="96">
        <v>0</v>
      </c>
      <c r="Q158" s="96">
        <v>172460</v>
      </c>
      <c r="R158" s="96">
        <v>748935</v>
      </c>
      <c r="S158" s="96">
        <v>748935</v>
      </c>
      <c r="T158" s="96">
        <v>24325.8</v>
      </c>
      <c r="U158" s="98">
        <v>0</v>
      </c>
    </row>
    <row r="159" spans="1:21" ht="15">
      <c r="A159" s="240"/>
      <c r="B159" s="241"/>
      <c r="C159" s="241"/>
      <c r="D159" s="93"/>
      <c r="E159" s="93"/>
      <c r="F159" s="113" t="s">
        <v>417</v>
      </c>
      <c r="G159" s="95"/>
      <c r="H159" s="109">
        <v>2536084396.6299996</v>
      </c>
      <c r="I159" s="109">
        <v>1918737428.1299996</v>
      </c>
      <c r="J159" s="109">
        <v>1403173320.33</v>
      </c>
      <c r="K159" s="109">
        <v>821739647.5900002</v>
      </c>
      <c r="L159" s="109">
        <v>581433672.7400001</v>
      </c>
      <c r="M159" s="109">
        <v>141290358.81</v>
      </c>
      <c r="N159" s="109">
        <v>291146922.63</v>
      </c>
      <c r="O159" s="109">
        <v>23308774.89</v>
      </c>
      <c r="P159" s="109">
        <v>7126025</v>
      </c>
      <c r="Q159" s="109">
        <v>52692026.47</v>
      </c>
      <c r="R159" s="109">
        <v>617346968.5</v>
      </c>
      <c r="S159" s="109">
        <v>584907852.0999999</v>
      </c>
      <c r="T159" s="109">
        <v>188848079.83999997</v>
      </c>
      <c r="U159" s="111">
        <v>32439116.4</v>
      </c>
    </row>
    <row r="160" spans="1:21" ht="12.75">
      <c r="A160" s="240">
        <v>2</v>
      </c>
      <c r="B160" s="241">
        <v>24</v>
      </c>
      <c r="C160" s="241">
        <v>1</v>
      </c>
      <c r="D160" s="93">
        <v>3</v>
      </c>
      <c r="E160" s="93">
        <v>0</v>
      </c>
      <c r="F160" s="94"/>
      <c r="G160" s="95" t="s">
        <v>418</v>
      </c>
      <c r="H160" s="96">
        <v>15277598.56</v>
      </c>
      <c r="I160" s="96">
        <v>12731138.56</v>
      </c>
      <c r="J160" s="96">
        <v>8254195.56</v>
      </c>
      <c r="K160" s="96">
        <v>5295570.68</v>
      </c>
      <c r="L160" s="96">
        <v>2958624.88</v>
      </c>
      <c r="M160" s="96">
        <v>1003460</v>
      </c>
      <c r="N160" s="96">
        <v>2732743</v>
      </c>
      <c r="O160" s="96">
        <v>78740</v>
      </c>
      <c r="P160" s="96">
        <v>0</v>
      </c>
      <c r="Q160" s="96">
        <v>662000</v>
      </c>
      <c r="R160" s="96">
        <v>2546460</v>
      </c>
      <c r="S160" s="96">
        <v>2546460</v>
      </c>
      <c r="T160" s="96">
        <v>1208167</v>
      </c>
      <c r="U160" s="98">
        <v>0</v>
      </c>
    </row>
    <row r="161" spans="1:21" ht="12.75">
      <c r="A161" s="240">
        <v>2</v>
      </c>
      <c r="B161" s="241">
        <v>14</v>
      </c>
      <c r="C161" s="241">
        <v>2</v>
      </c>
      <c r="D161" s="93">
        <v>3</v>
      </c>
      <c r="E161" s="93">
        <v>0</v>
      </c>
      <c r="F161" s="94"/>
      <c r="G161" s="95" t="s">
        <v>419</v>
      </c>
      <c r="H161" s="96">
        <v>29613717.47</v>
      </c>
      <c r="I161" s="96">
        <v>21683874.61</v>
      </c>
      <c r="J161" s="96">
        <v>15115222.71</v>
      </c>
      <c r="K161" s="96">
        <v>9634293.07</v>
      </c>
      <c r="L161" s="96">
        <v>5480929.64</v>
      </c>
      <c r="M161" s="96">
        <v>1495700</v>
      </c>
      <c r="N161" s="96">
        <v>4180666</v>
      </c>
      <c r="O161" s="96">
        <v>22285.9</v>
      </c>
      <c r="P161" s="96">
        <v>0</v>
      </c>
      <c r="Q161" s="96">
        <v>870000</v>
      </c>
      <c r="R161" s="96">
        <v>7929842.86</v>
      </c>
      <c r="S161" s="96">
        <v>7929842.86</v>
      </c>
      <c r="T161" s="96">
        <v>3171834</v>
      </c>
      <c r="U161" s="98">
        <v>0</v>
      </c>
    </row>
    <row r="162" spans="1:21" ht="12.75">
      <c r="A162" s="240">
        <v>2</v>
      </c>
      <c r="B162" s="241">
        <v>25</v>
      </c>
      <c r="C162" s="241">
        <v>3</v>
      </c>
      <c r="D162" s="93">
        <v>3</v>
      </c>
      <c r="E162" s="93">
        <v>0</v>
      </c>
      <c r="F162" s="94"/>
      <c r="G162" s="95" t="s">
        <v>420</v>
      </c>
      <c r="H162" s="96">
        <v>185205727.5</v>
      </c>
      <c r="I162" s="96">
        <v>120487558.94</v>
      </c>
      <c r="J162" s="96">
        <v>95166049.99</v>
      </c>
      <c r="K162" s="96">
        <v>45460467.75</v>
      </c>
      <c r="L162" s="96">
        <v>49705582.24</v>
      </c>
      <c r="M162" s="96">
        <v>9575849</v>
      </c>
      <c r="N162" s="96">
        <v>11731069</v>
      </c>
      <c r="O162" s="96">
        <v>331647.95</v>
      </c>
      <c r="P162" s="96">
        <v>500000</v>
      </c>
      <c r="Q162" s="96">
        <v>3182943</v>
      </c>
      <c r="R162" s="96">
        <v>64718168.56</v>
      </c>
      <c r="S162" s="96">
        <v>59518168.56</v>
      </c>
      <c r="T162" s="96">
        <v>2694645</v>
      </c>
      <c r="U162" s="98">
        <v>5200000</v>
      </c>
    </row>
    <row r="163" spans="1:21" ht="12.75">
      <c r="A163" s="240">
        <v>2</v>
      </c>
      <c r="B163" s="241">
        <v>5</v>
      </c>
      <c r="C163" s="241">
        <v>2</v>
      </c>
      <c r="D163" s="93">
        <v>3</v>
      </c>
      <c r="E163" s="93">
        <v>0</v>
      </c>
      <c r="F163" s="94"/>
      <c r="G163" s="95" t="s">
        <v>421</v>
      </c>
      <c r="H163" s="96">
        <v>25510537</v>
      </c>
      <c r="I163" s="96">
        <v>23657556.23</v>
      </c>
      <c r="J163" s="96">
        <v>15849245.16</v>
      </c>
      <c r="K163" s="96">
        <v>10607540</v>
      </c>
      <c r="L163" s="96">
        <v>5241705.16</v>
      </c>
      <c r="M163" s="96">
        <v>1562138.17</v>
      </c>
      <c r="N163" s="96">
        <v>5028039</v>
      </c>
      <c r="O163" s="96">
        <v>528133.9</v>
      </c>
      <c r="P163" s="96">
        <v>0</v>
      </c>
      <c r="Q163" s="96">
        <v>690000</v>
      </c>
      <c r="R163" s="96">
        <v>1852980.77</v>
      </c>
      <c r="S163" s="96">
        <v>1786980.77</v>
      </c>
      <c r="T163" s="96">
        <v>678840</v>
      </c>
      <c r="U163" s="98">
        <v>66000</v>
      </c>
    </row>
    <row r="164" spans="1:21" ht="12.75">
      <c r="A164" s="240">
        <v>2</v>
      </c>
      <c r="B164" s="241">
        <v>22</v>
      </c>
      <c r="C164" s="241">
        <v>1</v>
      </c>
      <c r="D164" s="93">
        <v>3</v>
      </c>
      <c r="E164" s="93">
        <v>0</v>
      </c>
      <c r="F164" s="94"/>
      <c r="G164" s="95" t="s">
        <v>422</v>
      </c>
      <c r="H164" s="96">
        <v>53390275</v>
      </c>
      <c r="I164" s="96">
        <v>38975925</v>
      </c>
      <c r="J164" s="96">
        <v>28046056</v>
      </c>
      <c r="K164" s="96">
        <v>15294912</v>
      </c>
      <c r="L164" s="96">
        <v>12751144</v>
      </c>
      <c r="M164" s="96">
        <v>4369329</v>
      </c>
      <c r="N164" s="96">
        <v>4711574</v>
      </c>
      <c r="O164" s="96">
        <v>968966</v>
      </c>
      <c r="P164" s="96">
        <v>0</v>
      </c>
      <c r="Q164" s="96">
        <v>880000</v>
      </c>
      <c r="R164" s="96">
        <v>14414350</v>
      </c>
      <c r="S164" s="96">
        <v>14414350</v>
      </c>
      <c r="T164" s="96">
        <v>9747850</v>
      </c>
      <c r="U164" s="98">
        <v>0</v>
      </c>
    </row>
    <row r="165" spans="1:21" ht="12.75">
      <c r="A165" s="240">
        <v>2</v>
      </c>
      <c r="B165" s="241">
        <v>8</v>
      </c>
      <c r="C165" s="241">
        <v>6</v>
      </c>
      <c r="D165" s="93">
        <v>3</v>
      </c>
      <c r="E165" s="93">
        <v>0</v>
      </c>
      <c r="F165" s="94"/>
      <c r="G165" s="95" t="s">
        <v>423</v>
      </c>
      <c r="H165" s="96">
        <v>57631241.73</v>
      </c>
      <c r="I165" s="96">
        <v>46379443.73</v>
      </c>
      <c r="J165" s="96">
        <v>30309522.14</v>
      </c>
      <c r="K165" s="96">
        <v>15016612.39</v>
      </c>
      <c r="L165" s="96">
        <v>15292909.75</v>
      </c>
      <c r="M165" s="96">
        <v>4020806</v>
      </c>
      <c r="N165" s="96">
        <v>8873736.64</v>
      </c>
      <c r="O165" s="96">
        <v>908290.95</v>
      </c>
      <c r="P165" s="96">
        <v>989039</v>
      </c>
      <c r="Q165" s="96">
        <v>1278049</v>
      </c>
      <c r="R165" s="96">
        <v>11251798</v>
      </c>
      <c r="S165" s="96">
        <v>11001798</v>
      </c>
      <c r="T165" s="96">
        <v>7709171</v>
      </c>
      <c r="U165" s="98">
        <v>250000</v>
      </c>
    </row>
    <row r="166" spans="1:21" ht="12.75">
      <c r="A166" s="240">
        <v>2</v>
      </c>
      <c r="B166" s="241">
        <v>16</v>
      </c>
      <c r="C166" s="241">
        <v>1</v>
      </c>
      <c r="D166" s="93">
        <v>3</v>
      </c>
      <c r="E166" s="93">
        <v>0</v>
      </c>
      <c r="F166" s="94"/>
      <c r="G166" s="95" t="s">
        <v>424</v>
      </c>
      <c r="H166" s="96">
        <v>34514272.71</v>
      </c>
      <c r="I166" s="96">
        <v>27840211.71</v>
      </c>
      <c r="J166" s="96">
        <v>19541132.71</v>
      </c>
      <c r="K166" s="96">
        <v>13186100.56</v>
      </c>
      <c r="L166" s="96">
        <v>6355032.15</v>
      </c>
      <c r="M166" s="96">
        <v>1924050</v>
      </c>
      <c r="N166" s="96">
        <v>5033636</v>
      </c>
      <c r="O166" s="96">
        <v>491393</v>
      </c>
      <c r="P166" s="96">
        <v>0</v>
      </c>
      <c r="Q166" s="96">
        <v>850000</v>
      </c>
      <c r="R166" s="96">
        <v>6674061</v>
      </c>
      <c r="S166" s="96">
        <v>6474061</v>
      </c>
      <c r="T166" s="96">
        <v>2825274</v>
      </c>
      <c r="U166" s="98">
        <v>200000</v>
      </c>
    </row>
    <row r="167" spans="1:21" ht="12.75">
      <c r="A167" s="240">
        <v>2</v>
      </c>
      <c r="B167" s="241">
        <v>21</v>
      </c>
      <c r="C167" s="241">
        <v>5</v>
      </c>
      <c r="D167" s="93">
        <v>3</v>
      </c>
      <c r="E167" s="93">
        <v>0</v>
      </c>
      <c r="F167" s="94"/>
      <c r="G167" s="95" t="s">
        <v>425</v>
      </c>
      <c r="H167" s="96">
        <v>27415963.9</v>
      </c>
      <c r="I167" s="96">
        <v>23603198.9</v>
      </c>
      <c r="J167" s="96">
        <v>17519585.9</v>
      </c>
      <c r="K167" s="96">
        <v>10054283.72</v>
      </c>
      <c r="L167" s="96">
        <v>7465302.18</v>
      </c>
      <c r="M167" s="96">
        <v>990000</v>
      </c>
      <c r="N167" s="96">
        <v>3642794</v>
      </c>
      <c r="O167" s="96">
        <v>200000</v>
      </c>
      <c r="P167" s="96">
        <v>750819</v>
      </c>
      <c r="Q167" s="96">
        <v>500000</v>
      </c>
      <c r="R167" s="96">
        <v>3812765</v>
      </c>
      <c r="S167" s="96">
        <v>3812765</v>
      </c>
      <c r="T167" s="96">
        <v>0</v>
      </c>
      <c r="U167" s="98">
        <v>0</v>
      </c>
    </row>
    <row r="168" spans="1:21" ht="12.75">
      <c r="A168" s="240">
        <v>2</v>
      </c>
      <c r="B168" s="241">
        <v>4</v>
      </c>
      <c r="C168" s="241">
        <v>1</v>
      </c>
      <c r="D168" s="93">
        <v>3</v>
      </c>
      <c r="E168" s="93">
        <v>0</v>
      </c>
      <c r="F168" s="94"/>
      <c r="G168" s="95" t="s">
        <v>426</v>
      </c>
      <c r="H168" s="96">
        <v>71581780.12</v>
      </c>
      <c r="I168" s="96">
        <v>54312431.25</v>
      </c>
      <c r="J168" s="96">
        <v>38259723.25</v>
      </c>
      <c r="K168" s="96">
        <v>25624547.45</v>
      </c>
      <c r="L168" s="96">
        <v>12635175.8</v>
      </c>
      <c r="M168" s="96">
        <v>1742163</v>
      </c>
      <c r="N168" s="96">
        <v>12860871</v>
      </c>
      <c r="O168" s="96">
        <v>449674</v>
      </c>
      <c r="P168" s="96">
        <v>0</v>
      </c>
      <c r="Q168" s="96">
        <v>1000000</v>
      </c>
      <c r="R168" s="96">
        <v>17269348.87</v>
      </c>
      <c r="S168" s="96">
        <v>17269348.87</v>
      </c>
      <c r="T168" s="96">
        <v>2967573.43</v>
      </c>
      <c r="U168" s="98">
        <v>0</v>
      </c>
    </row>
    <row r="169" spans="1:21" ht="12.75">
      <c r="A169" s="240">
        <v>2</v>
      </c>
      <c r="B169" s="241">
        <v>12</v>
      </c>
      <c r="C169" s="241">
        <v>1</v>
      </c>
      <c r="D169" s="93">
        <v>3</v>
      </c>
      <c r="E169" s="93">
        <v>0</v>
      </c>
      <c r="F169" s="94"/>
      <c r="G169" s="95" t="s">
        <v>427</v>
      </c>
      <c r="H169" s="96">
        <v>21378751.41</v>
      </c>
      <c r="I169" s="96">
        <v>19929152.41</v>
      </c>
      <c r="J169" s="96">
        <v>13698245.36</v>
      </c>
      <c r="K169" s="96">
        <v>9234069.93</v>
      </c>
      <c r="L169" s="96">
        <v>4464175.43</v>
      </c>
      <c r="M169" s="96">
        <v>935798</v>
      </c>
      <c r="N169" s="96">
        <v>4498907</v>
      </c>
      <c r="O169" s="96">
        <v>179202.05</v>
      </c>
      <c r="P169" s="96">
        <v>17000</v>
      </c>
      <c r="Q169" s="96">
        <v>600000</v>
      </c>
      <c r="R169" s="96">
        <v>1449599</v>
      </c>
      <c r="S169" s="96">
        <v>1449599</v>
      </c>
      <c r="T169" s="96">
        <v>710</v>
      </c>
      <c r="U169" s="98">
        <v>0</v>
      </c>
    </row>
    <row r="170" spans="1:21" ht="12.75">
      <c r="A170" s="240">
        <v>2</v>
      </c>
      <c r="B170" s="241">
        <v>19</v>
      </c>
      <c r="C170" s="241">
        <v>4</v>
      </c>
      <c r="D170" s="93">
        <v>3</v>
      </c>
      <c r="E170" s="93">
        <v>0</v>
      </c>
      <c r="F170" s="94"/>
      <c r="G170" s="95" t="s">
        <v>428</v>
      </c>
      <c r="H170" s="96">
        <v>25240003.4</v>
      </c>
      <c r="I170" s="96">
        <v>21133760.4</v>
      </c>
      <c r="J170" s="96">
        <v>14791966.07</v>
      </c>
      <c r="K170" s="96">
        <v>9443443.56</v>
      </c>
      <c r="L170" s="96">
        <v>5348522.51</v>
      </c>
      <c r="M170" s="96">
        <v>1521040</v>
      </c>
      <c r="N170" s="96">
        <v>3420742</v>
      </c>
      <c r="O170" s="96">
        <v>440362.33</v>
      </c>
      <c r="P170" s="96">
        <v>513498</v>
      </c>
      <c r="Q170" s="96">
        <v>446152</v>
      </c>
      <c r="R170" s="96">
        <v>4106243</v>
      </c>
      <c r="S170" s="96">
        <v>4106243</v>
      </c>
      <c r="T170" s="96">
        <v>615062</v>
      </c>
      <c r="U170" s="98">
        <v>0</v>
      </c>
    </row>
    <row r="171" spans="1:21" ht="12.75">
      <c r="A171" s="240">
        <v>2</v>
      </c>
      <c r="B171" s="241">
        <v>15</v>
      </c>
      <c r="C171" s="241">
        <v>3</v>
      </c>
      <c r="D171" s="93">
        <v>3</v>
      </c>
      <c r="E171" s="93">
        <v>0</v>
      </c>
      <c r="F171" s="94"/>
      <c r="G171" s="95" t="s">
        <v>429</v>
      </c>
      <c r="H171" s="96">
        <v>64048109.12</v>
      </c>
      <c r="I171" s="96">
        <v>51319595.12</v>
      </c>
      <c r="J171" s="96">
        <v>37336423.12</v>
      </c>
      <c r="K171" s="96">
        <v>20596213.96</v>
      </c>
      <c r="L171" s="96">
        <v>16740209.16</v>
      </c>
      <c r="M171" s="96">
        <v>4893823</v>
      </c>
      <c r="N171" s="96">
        <v>7038455</v>
      </c>
      <c r="O171" s="96">
        <v>784654</v>
      </c>
      <c r="P171" s="96">
        <v>0</v>
      </c>
      <c r="Q171" s="96">
        <v>1266240</v>
      </c>
      <c r="R171" s="96">
        <v>12728514</v>
      </c>
      <c r="S171" s="96">
        <v>11845512</v>
      </c>
      <c r="T171" s="96">
        <v>4935000</v>
      </c>
      <c r="U171" s="98">
        <v>883002</v>
      </c>
    </row>
    <row r="172" spans="1:21" ht="12.75">
      <c r="A172" s="240">
        <v>2</v>
      </c>
      <c r="B172" s="241">
        <v>23</v>
      </c>
      <c r="C172" s="241">
        <v>4</v>
      </c>
      <c r="D172" s="93">
        <v>3</v>
      </c>
      <c r="E172" s="93">
        <v>0</v>
      </c>
      <c r="F172" s="94"/>
      <c r="G172" s="95" t="s">
        <v>430</v>
      </c>
      <c r="H172" s="96">
        <v>80059094.32</v>
      </c>
      <c r="I172" s="96">
        <v>55104138.32</v>
      </c>
      <c r="J172" s="96">
        <v>42707312.32</v>
      </c>
      <c r="K172" s="96">
        <v>22700717.49</v>
      </c>
      <c r="L172" s="96">
        <v>20006594.83</v>
      </c>
      <c r="M172" s="96">
        <v>5843600</v>
      </c>
      <c r="N172" s="96">
        <v>5262026</v>
      </c>
      <c r="O172" s="96">
        <v>61200</v>
      </c>
      <c r="P172" s="96">
        <v>0</v>
      </c>
      <c r="Q172" s="96">
        <v>1230000</v>
      </c>
      <c r="R172" s="96">
        <v>24954956</v>
      </c>
      <c r="S172" s="96">
        <v>24570941.6</v>
      </c>
      <c r="T172" s="96">
        <v>10018852</v>
      </c>
      <c r="U172" s="98">
        <v>384014.4</v>
      </c>
    </row>
    <row r="173" spans="1:21" ht="12.75">
      <c r="A173" s="240">
        <v>2</v>
      </c>
      <c r="B173" s="241">
        <v>8</v>
      </c>
      <c r="C173" s="241">
        <v>8</v>
      </c>
      <c r="D173" s="93">
        <v>3</v>
      </c>
      <c r="E173" s="93">
        <v>0</v>
      </c>
      <c r="F173" s="94"/>
      <c r="G173" s="95" t="s">
        <v>431</v>
      </c>
      <c r="H173" s="96">
        <v>25403596.24</v>
      </c>
      <c r="I173" s="96">
        <v>20865953.24</v>
      </c>
      <c r="J173" s="96">
        <v>15038997.24</v>
      </c>
      <c r="K173" s="96">
        <v>9576509</v>
      </c>
      <c r="L173" s="96">
        <v>5462488.24</v>
      </c>
      <c r="M173" s="96">
        <v>1275745</v>
      </c>
      <c r="N173" s="96">
        <v>3655608</v>
      </c>
      <c r="O173" s="96">
        <v>21450</v>
      </c>
      <c r="P173" s="96">
        <v>29100</v>
      </c>
      <c r="Q173" s="96">
        <v>845053</v>
      </c>
      <c r="R173" s="96">
        <v>4537643</v>
      </c>
      <c r="S173" s="96">
        <v>4537643</v>
      </c>
      <c r="T173" s="96">
        <v>2483616</v>
      </c>
      <c r="U173" s="98">
        <v>0</v>
      </c>
    </row>
    <row r="174" spans="1:21" ht="12.75">
      <c r="A174" s="240">
        <v>2</v>
      </c>
      <c r="B174" s="241">
        <v>10</v>
      </c>
      <c r="C174" s="241">
        <v>3</v>
      </c>
      <c r="D174" s="93">
        <v>3</v>
      </c>
      <c r="E174" s="93">
        <v>0</v>
      </c>
      <c r="F174" s="94"/>
      <c r="G174" s="95" t="s">
        <v>432</v>
      </c>
      <c r="H174" s="96">
        <v>35072483.8</v>
      </c>
      <c r="I174" s="96">
        <v>25273240.92</v>
      </c>
      <c r="J174" s="96">
        <v>16985225.38</v>
      </c>
      <c r="K174" s="96">
        <v>10663717</v>
      </c>
      <c r="L174" s="96">
        <v>6321508.38</v>
      </c>
      <c r="M174" s="96">
        <v>1177495</v>
      </c>
      <c r="N174" s="96">
        <v>6345472</v>
      </c>
      <c r="O174" s="96">
        <v>355360.74</v>
      </c>
      <c r="P174" s="96">
        <v>0</v>
      </c>
      <c r="Q174" s="96">
        <v>409687.8</v>
      </c>
      <c r="R174" s="96">
        <v>9799242.88</v>
      </c>
      <c r="S174" s="96">
        <v>9799242.88</v>
      </c>
      <c r="T174" s="96">
        <v>407117</v>
      </c>
      <c r="U174" s="98">
        <v>0</v>
      </c>
    </row>
    <row r="175" spans="1:21" ht="12.75">
      <c r="A175" s="240">
        <v>2</v>
      </c>
      <c r="B175" s="241">
        <v>7</v>
      </c>
      <c r="C175" s="241">
        <v>3</v>
      </c>
      <c r="D175" s="93">
        <v>3</v>
      </c>
      <c r="E175" s="93">
        <v>0</v>
      </c>
      <c r="F175" s="94"/>
      <c r="G175" s="95" t="s">
        <v>433</v>
      </c>
      <c r="H175" s="96">
        <v>27687148.27</v>
      </c>
      <c r="I175" s="96">
        <v>24303115.27</v>
      </c>
      <c r="J175" s="96">
        <v>16907401.17</v>
      </c>
      <c r="K175" s="96">
        <v>12003120</v>
      </c>
      <c r="L175" s="96">
        <v>4904281.17</v>
      </c>
      <c r="M175" s="96">
        <v>1867500</v>
      </c>
      <c r="N175" s="96">
        <v>4799777</v>
      </c>
      <c r="O175" s="96">
        <v>339678.1</v>
      </c>
      <c r="P175" s="96">
        <v>88759</v>
      </c>
      <c r="Q175" s="96">
        <v>300000</v>
      </c>
      <c r="R175" s="96">
        <v>3384033</v>
      </c>
      <c r="S175" s="96">
        <v>3311533</v>
      </c>
      <c r="T175" s="96">
        <v>1355400</v>
      </c>
      <c r="U175" s="98">
        <v>72500</v>
      </c>
    </row>
    <row r="176" spans="1:21" ht="12.75">
      <c r="A176" s="240">
        <v>2</v>
      </c>
      <c r="B176" s="241">
        <v>12</v>
      </c>
      <c r="C176" s="241">
        <v>2</v>
      </c>
      <c r="D176" s="93">
        <v>3</v>
      </c>
      <c r="E176" s="93">
        <v>0</v>
      </c>
      <c r="F176" s="94"/>
      <c r="G176" s="95" t="s">
        <v>434</v>
      </c>
      <c r="H176" s="96">
        <v>21865158.31</v>
      </c>
      <c r="I176" s="96">
        <v>18383514.9</v>
      </c>
      <c r="J176" s="96">
        <v>12684106.64</v>
      </c>
      <c r="K176" s="96">
        <v>8477771.98</v>
      </c>
      <c r="L176" s="96">
        <v>4206334.66</v>
      </c>
      <c r="M176" s="96">
        <v>1018182</v>
      </c>
      <c r="N176" s="96">
        <v>3476908.32</v>
      </c>
      <c r="O176" s="96">
        <v>882317.94</v>
      </c>
      <c r="P176" s="96">
        <v>52000</v>
      </c>
      <c r="Q176" s="96">
        <v>270000</v>
      </c>
      <c r="R176" s="96">
        <v>3481643.41</v>
      </c>
      <c r="S176" s="96">
        <v>3481643.41</v>
      </c>
      <c r="T176" s="96">
        <v>627625.2</v>
      </c>
      <c r="U176" s="98">
        <v>0</v>
      </c>
    </row>
    <row r="177" spans="1:21" ht="12.75">
      <c r="A177" s="240">
        <v>2</v>
      </c>
      <c r="B177" s="241">
        <v>12</v>
      </c>
      <c r="C177" s="241">
        <v>3</v>
      </c>
      <c r="D177" s="93">
        <v>3</v>
      </c>
      <c r="E177" s="93">
        <v>0</v>
      </c>
      <c r="F177" s="94"/>
      <c r="G177" s="95" t="s">
        <v>435</v>
      </c>
      <c r="H177" s="96">
        <v>53233011.15</v>
      </c>
      <c r="I177" s="96">
        <v>38554191.15</v>
      </c>
      <c r="J177" s="96">
        <v>28720015.15</v>
      </c>
      <c r="K177" s="96">
        <v>17535164.46</v>
      </c>
      <c r="L177" s="96">
        <v>11184850.69</v>
      </c>
      <c r="M177" s="96">
        <v>1923266</v>
      </c>
      <c r="N177" s="96">
        <v>6452146</v>
      </c>
      <c r="O177" s="96">
        <v>363764</v>
      </c>
      <c r="P177" s="96">
        <v>0</v>
      </c>
      <c r="Q177" s="96">
        <v>1095000</v>
      </c>
      <c r="R177" s="96">
        <v>14678820</v>
      </c>
      <c r="S177" s="96">
        <v>14678820</v>
      </c>
      <c r="T177" s="96">
        <v>13452580</v>
      </c>
      <c r="U177" s="98">
        <v>0</v>
      </c>
    </row>
    <row r="178" spans="1:21" ht="12.75">
      <c r="A178" s="240">
        <v>2</v>
      </c>
      <c r="B178" s="241">
        <v>21</v>
      </c>
      <c r="C178" s="241">
        <v>6</v>
      </c>
      <c r="D178" s="93">
        <v>3</v>
      </c>
      <c r="E178" s="93">
        <v>0</v>
      </c>
      <c r="F178" s="94"/>
      <c r="G178" s="95" t="s">
        <v>436</v>
      </c>
      <c r="H178" s="96">
        <v>25358514.5</v>
      </c>
      <c r="I178" s="96">
        <v>21939564.5</v>
      </c>
      <c r="J178" s="96">
        <v>16709862.45</v>
      </c>
      <c r="K178" s="96">
        <v>9839052.12</v>
      </c>
      <c r="L178" s="96">
        <v>6870810.33</v>
      </c>
      <c r="M178" s="96">
        <v>1622447</v>
      </c>
      <c r="N178" s="96">
        <v>2958194.95</v>
      </c>
      <c r="O178" s="96">
        <v>289060.1</v>
      </c>
      <c r="P178" s="96">
        <v>0</v>
      </c>
      <c r="Q178" s="96">
        <v>360000</v>
      </c>
      <c r="R178" s="96">
        <v>3418950</v>
      </c>
      <c r="S178" s="96">
        <v>3374450</v>
      </c>
      <c r="T178" s="96">
        <v>1270000</v>
      </c>
      <c r="U178" s="98">
        <v>44500</v>
      </c>
    </row>
    <row r="179" spans="1:21" ht="12.75">
      <c r="A179" s="240">
        <v>2</v>
      </c>
      <c r="B179" s="241">
        <v>14</v>
      </c>
      <c r="C179" s="241">
        <v>5</v>
      </c>
      <c r="D179" s="93">
        <v>3</v>
      </c>
      <c r="E179" s="93">
        <v>0</v>
      </c>
      <c r="F179" s="94"/>
      <c r="G179" s="95" t="s">
        <v>437</v>
      </c>
      <c r="H179" s="96">
        <v>22210845.54</v>
      </c>
      <c r="I179" s="96">
        <v>15948551.54</v>
      </c>
      <c r="J179" s="96">
        <v>11792742.34</v>
      </c>
      <c r="K179" s="96">
        <v>7950969.12</v>
      </c>
      <c r="L179" s="96">
        <v>3841773.22</v>
      </c>
      <c r="M179" s="96">
        <v>676000</v>
      </c>
      <c r="N179" s="96">
        <v>2772878</v>
      </c>
      <c r="O179" s="96">
        <v>446931.2</v>
      </c>
      <c r="P179" s="96">
        <v>0</v>
      </c>
      <c r="Q179" s="96">
        <v>260000</v>
      </c>
      <c r="R179" s="96">
        <v>6262294</v>
      </c>
      <c r="S179" s="96">
        <v>6162294</v>
      </c>
      <c r="T179" s="96">
        <v>1027388</v>
      </c>
      <c r="U179" s="98">
        <v>100000</v>
      </c>
    </row>
    <row r="180" spans="1:21" ht="12.75">
      <c r="A180" s="240">
        <v>2</v>
      </c>
      <c r="B180" s="241">
        <v>8</v>
      </c>
      <c r="C180" s="241">
        <v>10</v>
      </c>
      <c r="D180" s="93">
        <v>3</v>
      </c>
      <c r="E180" s="93">
        <v>0</v>
      </c>
      <c r="F180" s="94"/>
      <c r="G180" s="95" t="s">
        <v>438</v>
      </c>
      <c r="H180" s="96">
        <v>22916862</v>
      </c>
      <c r="I180" s="96">
        <v>17988162</v>
      </c>
      <c r="J180" s="96">
        <v>12493806</v>
      </c>
      <c r="K180" s="96">
        <v>8668229</v>
      </c>
      <c r="L180" s="96">
        <v>3825577</v>
      </c>
      <c r="M180" s="96">
        <v>1217298</v>
      </c>
      <c r="N180" s="96">
        <v>3287308</v>
      </c>
      <c r="O180" s="96">
        <v>104932</v>
      </c>
      <c r="P180" s="96">
        <v>0</v>
      </c>
      <c r="Q180" s="96">
        <v>884818</v>
      </c>
      <c r="R180" s="96">
        <v>4928700</v>
      </c>
      <c r="S180" s="96">
        <v>4928700</v>
      </c>
      <c r="T180" s="96">
        <v>1423521</v>
      </c>
      <c r="U180" s="98">
        <v>0</v>
      </c>
    </row>
    <row r="181" spans="1:21" ht="12.75">
      <c r="A181" s="240">
        <v>2</v>
      </c>
      <c r="B181" s="241">
        <v>13</v>
      </c>
      <c r="C181" s="241">
        <v>3</v>
      </c>
      <c r="D181" s="93">
        <v>3</v>
      </c>
      <c r="E181" s="93">
        <v>0</v>
      </c>
      <c r="F181" s="94"/>
      <c r="G181" s="95" t="s">
        <v>439</v>
      </c>
      <c r="H181" s="96">
        <v>79537674.68</v>
      </c>
      <c r="I181" s="96">
        <v>58230934.68</v>
      </c>
      <c r="J181" s="96">
        <v>37248404.68</v>
      </c>
      <c r="K181" s="96">
        <v>21054076</v>
      </c>
      <c r="L181" s="96">
        <v>16194328.68</v>
      </c>
      <c r="M181" s="96">
        <v>5872810</v>
      </c>
      <c r="N181" s="96">
        <v>10957026</v>
      </c>
      <c r="O181" s="96">
        <v>132600</v>
      </c>
      <c r="P181" s="96">
        <v>2274094</v>
      </c>
      <c r="Q181" s="96">
        <v>1746000</v>
      </c>
      <c r="R181" s="96">
        <v>21306740</v>
      </c>
      <c r="S181" s="96">
        <v>21306740</v>
      </c>
      <c r="T181" s="96">
        <v>8928740</v>
      </c>
      <c r="U181" s="98">
        <v>0</v>
      </c>
    </row>
    <row r="182" spans="1:21" ht="12.75">
      <c r="A182" s="240">
        <v>2</v>
      </c>
      <c r="B182" s="241">
        <v>12</v>
      </c>
      <c r="C182" s="241">
        <v>4</v>
      </c>
      <c r="D182" s="93">
        <v>3</v>
      </c>
      <c r="E182" s="93">
        <v>0</v>
      </c>
      <c r="F182" s="94"/>
      <c r="G182" s="95" t="s">
        <v>440</v>
      </c>
      <c r="H182" s="96">
        <v>33039783.34</v>
      </c>
      <c r="I182" s="96">
        <v>23731574.83</v>
      </c>
      <c r="J182" s="96">
        <v>17185607.51</v>
      </c>
      <c r="K182" s="96">
        <v>10827772.14</v>
      </c>
      <c r="L182" s="96">
        <v>6357835.37</v>
      </c>
      <c r="M182" s="96">
        <v>617316</v>
      </c>
      <c r="N182" s="96">
        <v>5275822</v>
      </c>
      <c r="O182" s="96">
        <v>227829.32</v>
      </c>
      <c r="P182" s="96">
        <v>0</v>
      </c>
      <c r="Q182" s="96">
        <v>425000</v>
      </c>
      <c r="R182" s="96">
        <v>9308208.51</v>
      </c>
      <c r="S182" s="96">
        <v>9308208.51</v>
      </c>
      <c r="T182" s="96">
        <v>3154540.07</v>
      </c>
      <c r="U182" s="98">
        <v>0</v>
      </c>
    </row>
    <row r="183" spans="1:21" ht="12.75">
      <c r="A183" s="240">
        <v>2</v>
      </c>
      <c r="B183" s="241">
        <v>2</v>
      </c>
      <c r="C183" s="241">
        <v>7</v>
      </c>
      <c r="D183" s="93">
        <v>3</v>
      </c>
      <c r="E183" s="93">
        <v>0</v>
      </c>
      <c r="F183" s="94"/>
      <c r="G183" s="95" t="s">
        <v>441</v>
      </c>
      <c r="H183" s="96">
        <v>15993063</v>
      </c>
      <c r="I183" s="96">
        <v>14714046</v>
      </c>
      <c r="J183" s="96">
        <v>10358880</v>
      </c>
      <c r="K183" s="96">
        <v>6251799</v>
      </c>
      <c r="L183" s="96">
        <v>4107081</v>
      </c>
      <c r="M183" s="96">
        <v>1059968</v>
      </c>
      <c r="N183" s="96">
        <v>2358439</v>
      </c>
      <c r="O183" s="96">
        <v>596759</v>
      </c>
      <c r="P183" s="96">
        <v>0</v>
      </c>
      <c r="Q183" s="96">
        <v>340000</v>
      </c>
      <c r="R183" s="96">
        <v>1279017</v>
      </c>
      <c r="S183" s="96">
        <v>1279017</v>
      </c>
      <c r="T183" s="96">
        <v>48000</v>
      </c>
      <c r="U183" s="98">
        <v>0</v>
      </c>
    </row>
    <row r="184" spans="1:21" ht="12.75">
      <c r="A184" s="240">
        <v>2</v>
      </c>
      <c r="B184" s="241">
        <v>1</v>
      </c>
      <c r="C184" s="241">
        <v>4</v>
      </c>
      <c r="D184" s="93">
        <v>3</v>
      </c>
      <c r="E184" s="93">
        <v>0</v>
      </c>
      <c r="F184" s="94"/>
      <c r="G184" s="95" t="s">
        <v>442</v>
      </c>
      <c r="H184" s="96">
        <v>40035901.21</v>
      </c>
      <c r="I184" s="96">
        <v>33772486.21</v>
      </c>
      <c r="J184" s="96">
        <v>25093427.21</v>
      </c>
      <c r="K184" s="96">
        <v>17103066.12</v>
      </c>
      <c r="L184" s="96">
        <v>7990361.09</v>
      </c>
      <c r="M184" s="96">
        <v>1504659</v>
      </c>
      <c r="N184" s="96">
        <v>6328069</v>
      </c>
      <c r="O184" s="96">
        <v>141331</v>
      </c>
      <c r="P184" s="96">
        <v>0</v>
      </c>
      <c r="Q184" s="96">
        <v>705000</v>
      </c>
      <c r="R184" s="96">
        <v>6263415</v>
      </c>
      <c r="S184" s="96">
        <v>4578415</v>
      </c>
      <c r="T184" s="96">
        <v>2037477</v>
      </c>
      <c r="U184" s="98">
        <v>1685000</v>
      </c>
    </row>
    <row r="185" spans="1:21" ht="12.75">
      <c r="A185" s="240">
        <v>2</v>
      </c>
      <c r="B185" s="241">
        <v>20</v>
      </c>
      <c r="C185" s="241">
        <v>1</v>
      </c>
      <c r="D185" s="93">
        <v>3</v>
      </c>
      <c r="E185" s="93">
        <v>0</v>
      </c>
      <c r="F185" s="94"/>
      <c r="G185" s="95" t="s">
        <v>443</v>
      </c>
      <c r="H185" s="96">
        <v>51661372.03</v>
      </c>
      <c r="I185" s="96">
        <v>42590394.03</v>
      </c>
      <c r="J185" s="96">
        <v>32500281.09</v>
      </c>
      <c r="K185" s="96">
        <v>19893106</v>
      </c>
      <c r="L185" s="96">
        <v>12607175.09</v>
      </c>
      <c r="M185" s="96">
        <v>2351600</v>
      </c>
      <c r="N185" s="96">
        <v>5594656</v>
      </c>
      <c r="O185" s="96">
        <v>753856.94</v>
      </c>
      <c r="P185" s="96">
        <v>0</v>
      </c>
      <c r="Q185" s="96">
        <v>1390000</v>
      </c>
      <c r="R185" s="96">
        <v>9070978</v>
      </c>
      <c r="S185" s="96">
        <v>9070978</v>
      </c>
      <c r="T185" s="96">
        <v>1845000</v>
      </c>
      <c r="U185" s="98">
        <v>0</v>
      </c>
    </row>
    <row r="186" spans="1:21" ht="12.75">
      <c r="A186" s="240">
        <v>2</v>
      </c>
      <c r="B186" s="241">
        <v>10</v>
      </c>
      <c r="C186" s="241">
        <v>5</v>
      </c>
      <c r="D186" s="93">
        <v>3</v>
      </c>
      <c r="E186" s="93">
        <v>0</v>
      </c>
      <c r="F186" s="94"/>
      <c r="G186" s="95" t="s">
        <v>444</v>
      </c>
      <c r="H186" s="96">
        <v>19169512.69</v>
      </c>
      <c r="I186" s="96">
        <v>16373664.81</v>
      </c>
      <c r="J186" s="96">
        <v>11329666</v>
      </c>
      <c r="K186" s="96">
        <v>7701572</v>
      </c>
      <c r="L186" s="96">
        <v>3628094</v>
      </c>
      <c r="M186" s="96">
        <v>393582</v>
      </c>
      <c r="N186" s="96">
        <v>4113730</v>
      </c>
      <c r="O186" s="96">
        <v>181255.81</v>
      </c>
      <c r="P186" s="96">
        <v>0</v>
      </c>
      <c r="Q186" s="96">
        <v>355431</v>
      </c>
      <c r="R186" s="96">
        <v>2795847.88</v>
      </c>
      <c r="S186" s="96">
        <v>2795847.88</v>
      </c>
      <c r="T186" s="96">
        <v>23790.16</v>
      </c>
      <c r="U186" s="98">
        <v>0</v>
      </c>
    </row>
    <row r="187" spans="1:21" ht="12.75">
      <c r="A187" s="240">
        <v>2</v>
      </c>
      <c r="B187" s="241">
        <v>25</v>
      </c>
      <c r="C187" s="241">
        <v>4</v>
      </c>
      <c r="D187" s="93">
        <v>3</v>
      </c>
      <c r="E187" s="93">
        <v>0</v>
      </c>
      <c r="F187" s="94"/>
      <c r="G187" s="95" t="s">
        <v>445</v>
      </c>
      <c r="H187" s="96">
        <v>30142584.86</v>
      </c>
      <c r="I187" s="96">
        <v>20824867.86</v>
      </c>
      <c r="J187" s="96">
        <v>14679242.48</v>
      </c>
      <c r="K187" s="96">
        <v>9439104</v>
      </c>
      <c r="L187" s="96">
        <v>5240138.48</v>
      </c>
      <c r="M187" s="96">
        <v>1062650</v>
      </c>
      <c r="N187" s="96">
        <v>4407245</v>
      </c>
      <c r="O187" s="96">
        <v>222017.38</v>
      </c>
      <c r="P187" s="96">
        <v>3713</v>
      </c>
      <c r="Q187" s="96">
        <v>450000</v>
      </c>
      <c r="R187" s="96">
        <v>9317717</v>
      </c>
      <c r="S187" s="96">
        <v>9317717</v>
      </c>
      <c r="T187" s="96">
        <v>8128367</v>
      </c>
      <c r="U187" s="98">
        <v>0</v>
      </c>
    </row>
    <row r="188" spans="1:21" ht="12.75">
      <c r="A188" s="240">
        <v>2</v>
      </c>
      <c r="B188" s="241">
        <v>16</v>
      </c>
      <c r="C188" s="241">
        <v>4</v>
      </c>
      <c r="D188" s="93">
        <v>3</v>
      </c>
      <c r="E188" s="93">
        <v>0</v>
      </c>
      <c r="F188" s="94"/>
      <c r="G188" s="95" t="s">
        <v>446</v>
      </c>
      <c r="H188" s="96">
        <v>257383590.88</v>
      </c>
      <c r="I188" s="96">
        <v>181758259.68</v>
      </c>
      <c r="J188" s="96">
        <v>146563661.68</v>
      </c>
      <c r="K188" s="96">
        <v>59947654.52</v>
      </c>
      <c r="L188" s="96">
        <v>86616007.16</v>
      </c>
      <c r="M188" s="96">
        <v>18178575.2</v>
      </c>
      <c r="N188" s="96">
        <v>9902634</v>
      </c>
      <c r="O188" s="96">
        <v>2913388.8</v>
      </c>
      <c r="P188" s="96">
        <v>0</v>
      </c>
      <c r="Q188" s="96">
        <v>4200000</v>
      </c>
      <c r="R188" s="96">
        <v>75625331.2</v>
      </c>
      <c r="S188" s="96">
        <v>59875331.2</v>
      </c>
      <c r="T188" s="96">
        <v>125161.2</v>
      </c>
      <c r="U188" s="98">
        <v>15750000</v>
      </c>
    </row>
    <row r="189" spans="1:21" ht="12.75">
      <c r="A189" s="240">
        <v>2</v>
      </c>
      <c r="B189" s="241">
        <v>9</v>
      </c>
      <c r="C189" s="241">
        <v>7</v>
      </c>
      <c r="D189" s="93">
        <v>3</v>
      </c>
      <c r="E189" s="93">
        <v>0</v>
      </c>
      <c r="F189" s="94"/>
      <c r="G189" s="95" t="s">
        <v>447</v>
      </c>
      <c r="H189" s="96">
        <v>25751464.19</v>
      </c>
      <c r="I189" s="96">
        <v>20793859.19</v>
      </c>
      <c r="J189" s="96">
        <v>14142972.83</v>
      </c>
      <c r="K189" s="96">
        <v>9231815.33</v>
      </c>
      <c r="L189" s="96">
        <v>4911157.5</v>
      </c>
      <c r="M189" s="96">
        <v>1183221</v>
      </c>
      <c r="N189" s="96">
        <v>3054936</v>
      </c>
      <c r="O189" s="96">
        <v>1903161.36</v>
      </c>
      <c r="P189" s="96">
        <v>0</v>
      </c>
      <c r="Q189" s="96">
        <v>509568</v>
      </c>
      <c r="R189" s="96">
        <v>4957605</v>
      </c>
      <c r="S189" s="96">
        <v>4757605</v>
      </c>
      <c r="T189" s="96">
        <v>3068653</v>
      </c>
      <c r="U189" s="98">
        <v>200000</v>
      </c>
    </row>
    <row r="190" spans="1:21" ht="12.75">
      <c r="A190" s="240">
        <v>2</v>
      </c>
      <c r="B190" s="241">
        <v>20</v>
      </c>
      <c r="C190" s="241">
        <v>2</v>
      </c>
      <c r="D190" s="93">
        <v>3</v>
      </c>
      <c r="E190" s="93">
        <v>0</v>
      </c>
      <c r="F190" s="94"/>
      <c r="G190" s="95" t="s">
        <v>448</v>
      </c>
      <c r="H190" s="96">
        <v>41293543.22</v>
      </c>
      <c r="I190" s="96">
        <v>20988497.22</v>
      </c>
      <c r="J190" s="96">
        <v>14256822.22</v>
      </c>
      <c r="K190" s="96">
        <v>8756962</v>
      </c>
      <c r="L190" s="96">
        <v>5499860.22</v>
      </c>
      <c r="M190" s="96">
        <v>1598784</v>
      </c>
      <c r="N190" s="96">
        <v>4378581</v>
      </c>
      <c r="O190" s="96">
        <v>104310</v>
      </c>
      <c r="P190" s="96">
        <v>0</v>
      </c>
      <c r="Q190" s="96">
        <v>650000</v>
      </c>
      <c r="R190" s="96">
        <v>20305046</v>
      </c>
      <c r="S190" s="96">
        <v>20305046</v>
      </c>
      <c r="T190" s="96">
        <v>14100000</v>
      </c>
      <c r="U190" s="98">
        <v>0</v>
      </c>
    </row>
    <row r="191" spans="1:21" ht="12.75">
      <c r="A191" s="240">
        <v>2</v>
      </c>
      <c r="B191" s="241">
        <v>16</v>
      </c>
      <c r="C191" s="241">
        <v>5</v>
      </c>
      <c r="D191" s="93">
        <v>3</v>
      </c>
      <c r="E191" s="93">
        <v>0</v>
      </c>
      <c r="F191" s="94"/>
      <c r="G191" s="95" t="s">
        <v>449</v>
      </c>
      <c r="H191" s="96">
        <v>38959049.71</v>
      </c>
      <c r="I191" s="96">
        <v>24837509.53</v>
      </c>
      <c r="J191" s="96">
        <v>17500112.91</v>
      </c>
      <c r="K191" s="96">
        <v>11060072.79</v>
      </c>
      <c r="L191" s="96">
        <v>6440040.12</v>
      </c>
      <c r="M191" s="96">
        <v>842600</v>
      </c>
      <c r="N191" s="96">
        <v>4105743</v>
      </c>
      <c r="O191" s="96">
        <v>834640.62</v>
      </c>
      <c r="P191" s="96">
        <v>11100</v>
      </c>
      <c r="Q191" s="96">
        <v>1543313</v>
      </c>
      <c r="R191" s="96">
        <v>14121540.18</v>
      </c>
      <c r="S191" s="96">
        <v>14121540.18</v>
      </c>
      <c r="T191" s="96">
        <v>7880645.65</v>
      </c>
      <c r="U191" s="98">
        <v>0</v>
      </c>
    </row>
    <row r="192" spans="1:21" ht="12.75">
      <c r="A192" s="240">
        <v>2</v>
      </c>
      <c r="B192" s="241">
        <v>8</v>
      </c>
      <c r="C192" s="241">
        <v>12</v>
      </c>
      <c r="D192" s="93">
        <v>3</v>
      </c>
      <c r="E192" s="93">
        <v>0</v>
      </c>
      <c r="F192" s="94"/>
      <c r="G192" s="95" t="s">
        <v>450</v>
      </c>
      <c r="H192" s="96">
        <v>35373185.32</v>
      </c>
      <c r="I192" s="96">
        <v>26308621.32</v>
      </c>
      <c r="J192" s="96">
        <v>19822387.32</v>
      </c>
      <c r="K192" s="96">
        <v>11484728.3</v>
      </c>
      <c r="L192" s="96">
        <v>8337659.02</v>
      </c>
      <c r="M192" s="96">
        <v>1170600</v>
      </c>
      <c r="N192" s="96">
        <v>4161538</v>
      </c>
      <c r="O192" s="96">
        <v>554096</v>
      </c>
      <c r="P192" s="96">
        <v>0</v>
      </c>
      <c r="Q192" s="96">
        <v>600000</v>
      </c>
      <c r="R192" s="96">
        <v>9064564</v>
      </c>
      <c r="S192" s="96">
        <v>9064564</v>
      </c>
      <c r="T192" s="96">
        <v>1966066</v>
      </c>
      <c r="U192" s="98">
        <v>0</v>
      </c>
    </row>
    <row r="193" spans="1:21" ht="12.75">
      <c r="A193" s="240">
        <v>2</v>
      </c>
      <c r="B193" s="241">
        <v>23</v>
      </c>
      <c r="C193" s="241">
        <v>8</v>
      </c>
      <c r="D193" s="93">
        <v>3</v>
      </c>
      <c r="E193" s="93">
        <v>0</v>
      </c>
      <c r="F193" s="94"/>
      <c r="G193" s="95" t="s">
        <v>451</v>
      </c>
      <c r="H193" s="96">
        <v>84920480.38</v>
      </c>
      <c r="I193" s="96">
        <v>54673525.38</v>
      </c>
      <c r="J193" s="96">
        <v>42382387.38</v>
      </c>
      <c r="K193" s="96">
        <v>25471240.1</v>
      </c>
      <c r="L193" s="96">
        <v>16911147.28</v>
      </c>
      <c r="M193" s="96">
        <v>5977226</v>
      </c>
      <c r="N193" s="96">
        <v>3919470</v>
      </c>
      <c r="O193" s="96">
        <v>691756</v>
      </c>
      <c r="P193" s="96">
        <v>0</v>
      </c>
      <c r="Q193" s="96">
        <v>1702686</v>
      </c>
      <c r="R193" s="96">
        <v>30246955</v>
      </c>
      <c r="S193" s="96">
        <v>30246955</v>
      </c>
      <c r="T193" s="96">
        <v>8647358</v>
      </c>
      <c r="U193" s="98">
        <v>0</v>
      </c>
    </row>
    <row r="194" spans="1:21" ht="12.75">
      <c r="A194" s="240">
        <v>2</v>
      </c>
      <c r="B194" s="241">
        <v>23</v>
      </c>
      <c r="C194" s="241">
        <v>7</v>
      </c>
      <c r="D194" s="93">
        <v>3</v>
      </c>
      <c r="E194" s="93">
        <v>0</v>
      </c>
      <c r="F194" s="94"/>
      <c r="G194" s="95" t="s">
        <v>452</v>
      </c>
      <c r="H194" s="96">
        <v>34025116.93</v>
      </c>
      <c r="I194" s="96">
        <v>28068338.93</v>
      </c>
      <c r="J194" s="96">
        <v>21645749.93</v>
      </c>
      <c r="K194" s="96">
        <v>13082551</v>
      </c>
      <c r="L194" s="96">
        <v>8563198.93</v>
      </c>
      <c r="M194" s="96">
        <v>2198400</v>
      </c>
      <c r="N194" s="96">
        <v>3867943</v>
      </c>
      <c r="O194" s="96">
        <v>136246</v>
      </c>
      <c r="P194" s="96">
        <v>100000</v>
      </c>
      <c r="Q194" s="96">
        <v>120000</v>
      </c>
      <c r="R194" s="96">
        <v>5956778</v>
      </c>
      <c r="S194" s="96">
        <v>5956778</v>
      </c>
      <c r="T194" s="96">
        <v>1398420</v>
      </c>
      <c r="U194" s="98">
        <v>0</v>
      </c>
    </row>
    <row r="195" spans="1:21" ht="12.75">
      <c r="A195" s="240">
        <v>2</v>
      </c>
      <c r="B195" s="241">
        <v>8</v>
      </c>
      <c r="C195" s="241">
        <v>13</v>
      </c>
      <c r="D195" s="93">
        <v>3</v>
      </c>
      <c r="E195" s="93">
        <v>0</v>
      </c>
      <c r="F195" s="94"/>
      <c r="G195" s="95" t="s">
        <v>453</v>
      </c>
      <c r="H195" s="96">
        <v>26535918.65</v>
      </c>
      <c r="I195" s="96">
        <v>16026682.65</v>
      </c>
      <c r="J195" s="96">
        <v>11612597.35</v>
      </c>
      <c r="K195" s="96">
        <v>6728495</v>
      </c>
      <c r="L195" s="96">
        <v>4884102.35</v>
      </c>
      <c r="M195" s="96">
        <v>976080</v>
      </c>
      <c r="N195" s="96">
        <v>2727133.25</v>
      </c>
      <c r="O195" s="96">
        <v>140872.05</v>
      </c>
      <c r="P195" s="96">
        <v>0</v>
      </c>
      <c r="Q195" s="96">
        <v>570000</v>
      </c>
      <c r="R195" s="96">
        <v>10509236</v>
      </c>
      <c r="S195" s="96">
        <v>10509236</v>
      </c>
      <c r="T195" s="96">
        <v>5597230</v>
      </c>
      <c r="U195" s="98">
        <v>0</v>
      </c>
    </row>
    <row r="196" spans="1:21" ht="12.75">
      <c r="A196" s="240">
        <v>2</v>
      </c>
      <c r="B196" s="241">
        <v>19</v>
      </c>
      <c r="C196" s="241">
        <v>6</v>
      </c>
      <c r="D196" s="93">
        <v>3</v>
      </c>
      <c r="E196" s="93">
        <v>0</v>
      </c>
      <c r="F196" s="94"/>
      <c r="G196" s="95" t="s">
        <v>454</v>
      </c>
      <c r="H196" s="96">
        <v>91328639</v>
      </c>
      <c r="I196" s="96">
        <v>67668155</v>
      </c>
      <c r="J196" s="96">
        <v>50408504</v>
      </c>
      <c r="K196" s="96">
        <v>29228679</v>
      </c>
      <c r="L196" s="96">
        <v>21179825</v>
      </c>
      <c r="M196" s="96">
        <v>6193135</v>
      </c>
      <c r="N196" s="96">
        <v>8669256</v>
      </c>
      <c r="O196" s="96">
        <v>297260</v>
      </c>
      <c r="P196" s="96">
        <v>0</v>
      </c>
      <c r="Q196" s="96">
        <v>2100000</v>
      </c>
      <c r="R196" s="96">
        <v>23660484</v>
      </c>
      <c r="S196" s="96">
        <v>19920484</v>
      </c>
      <c r="T196" s="96">
        <v>3358000</v>
      </c>
      <c r="U196" s="98">
        <v>3740000</v>
      </c>
    </row>
    <row r="197" spans="1:21" ht="12.75">
      <c r="A197" s="240">
        <v>2</v>
      </c>
      <c r="B197" s="241">
        <v>17</v>
      </c>
      <c r="C197" s="241">
        <v>4</v>
      </c>
      <c r="D197" s="93">
        <v>3</v>
      </c>
      <c r="E197" s="93">
        <v>0</v>
      </c>
      <c r="F197" s="94"/>
      <c r="G197" s="95" t="s">
        <v>455</v>
      </c>
      <c r="H197" s="96">
        <v>70498654</v>
      </c>
      <c r="I197" s="96">
        <v>54973382</v>
      </c>
      <c r="J197" s="96">
        <v>38944087</v>
      </c>
      <c r="K197" s="96">
        <v>25145600</v>
      </c>
      <c r="L197" s="96">
        <v>13798487</v>
      </c>
      <c r="M197" s="96">
        <v>4571010</v>
      </c>
      <c r="N197" s="96">
        <v>9044082</v>
      </c>
      <c r="O197" s="96">
        <v>399203</v>
      </c>
      <c r="P197" s="96">
        <v>0</v>
      </c>
      <c r="Q197" s="96">
        <v>2015000</v>
      </c>
      <c r="R197" s="96">
        <v>15525272</v>
      </c>
      <c r="S197" s="96">
        <v>13799172</v>
      </c>
      <c r="T197" s="96">
        <v>8249272</v>
      </c>
      <c r="U197" s="98">
        <v>1726100</v>
      </c>
    </row>
    <row r="198" spans="1:21" ht="12.75">
      <c r="A198" s="240">
        <v>2</v>
      </c>
      <c r="B198" s="241">
        <v>14</v>
      </c>
      <c r="C198" s="241">
        <v>7</v>
      </c>
      <c r="D198" s="93">
        <v>3</v>
      </c>
      <c r="E198" s="93">
        <v>0</v>
      </c>
      <c r="F198" s="94"/>
      <c r="G198" s="95" t="s">
        <v>456</v>
      </c>
      <c r="H198" s="96">
        <v>42194540.58</v>
      </c>
      <c r="I198" s="96">
        <v>34802587.58</v>
      </c>
      <c r="J198" s="96">
        <v>26368643.58</v>
      </c>
      <c r="K198" s="96">
        <v>16538704.84</v>
      </c>
      <c r="L198" s="96">
        <v>9829938.74</v>
      </c>
      <c r="M198" s="96">
        <v>1668292</v>
      </c>
      <c r="N198" s="96">
        <v>5716492</v>
      </c>
      <c r="O198" s="96">
        <v>94160</v>
      </c>
      <c r="P198" s="96">
        <v>0</v>
      </c>
      <c r="Q198" s="96">
        <v>955000</v>
      </c>
      <c r="R198" s="96">
        <v>7391953</v>
      </c>
      <c r="S198" s="96">
        <v>6891953</v>
      </c>
      <c r="T198" s="96">
        <v>3509816</v>
      </c>
      <c r="U198" s="98">
        <v>500000</v>
      </c>
    </row>
    <row r="199" spans="1:21" ht="12.75">
      <c r="A199" s="240">
        <v>2</v>
      </c>
      <c r="B199" s="241">
        <v>8</v>
      </c>
      <c r="C199" s="241">
        <v>14</v>
      </c>
      <c r="D199" s="93">
        <v>3</v>
      </c>
      <c r="E199" s="93">
        <v>0</v>
      </c>
      <c r="F199" s="94"/>
      <c r="G199" s="95" t="s">
        <v>457</v>
      </c>
      <c r="H199" s="96">
        <v>19165540.02</v>
      </c>
      <c r="I199" s="96">
        <v>14712596.65</v>
      </c>
      <c r="J199" s="96">
        <v>10378636.31</v>
      </c>
      <c r="K199" s="96">
        <v>6671310.71</v>
      </c>
      <c r="L199" s="96">
        <v>3707325.6</v>
      </c>
      <c r="M199" s="96">
        <v>943207.44</v>
      </c>
      <c r="N199" s="96">
        <v>2492227</v>
      </c>
      <c r="O199" s="96">
        <v>298525.9</v>
      </c>
      <c r="P199" s="96">
        <v>0</v>
      </c>
      <c r="Q199" s="96">
        <v>600000</v>
      </c>
      <c r="R199" s="96">
        <v>4452943.37</v>
      </c>
      <c r="S199" s="96">
        <v>4452943.37</v>
      </c>
      <c r="T199" s="96">
        <v>2357743</v>
      </c>
      <c r="U199" s="98">
        <v>0</v>
      </c>
    </row>
    <row r="200" spans="1:21" ht="12.75">
      <c r="A200" s="240">
        <v>2</v>
      </c>
      <c r="B200" s="241">
        <v>11</v>
      </c>
      <c r="C200" s="241">
        <v>4</v>
      </c>
      <c r="D200" s="93">
        <v>3</v>
      </c>
      <c r="E200" s="93">
        <v>0</v>
      </c>
      <c r="F200" s="94"/>
      <c r="G200" s="95" t="s">
        <v>458</v>
      </c>
      <c r="H200" s="96">
        <v>26482058.43</v>
      </c>
      <c r="I200" s="96">
        <v>22024660.62</v>
      </c>
      <c r="J200" s="96">
        <v>15388724.42</v>
      </c>
      <c r="K200" s="96">
        <v>9564137.1</v>
      </c>
      <c r="L200" s="96">
        <v>5824587.32</v>
      </c>
      <c r="M200" s="96">
        <v>1316500</v>
      </c>
      <c r="N200" s="96">
        <v>4448790</v>
      </c>
      <c r="O200" s="96">
        <v>130646.2</v>
      </c>
      <c r="P200" s="96">
        <v>0</v>
      </c>
      <c r="Q200" s="96">
        <v>740000</v>
      </c>
      <c r="R200" s="96">
        <v>4457397.81</v>
      </c>
      <c r="S200" s="96">
        <v>4457397.81</v>
      </c>
      <c r="T200" s="96">
        <v>360000</v>
      </c>
      <c r="U200" s="98">
        <v>0</v>
      </c>
    </row>
    <row r="201" spans="1:21" ht="12.75">
      <c r="A201" s="240">
        <v>2</v>
      </c>
      <c r="B201" s="241">
        <v>18</v>
      </c>
      <c r="C201" s="241">
        <v>4</v>
      </c>
      <c r="D201" s="93">
        <v>3</v>
      </c>
      <c r="E201" s="93">
        <v>0</v>
      </c>
      <c r="F201" s="94"/>
      <c r="G201" s="95" t="s">
        <v>459</v>
      </c>
      <c r="H201" s="96">
        <v>60687465</v>
      </c>
      <c r="I201" s="96">
        <v>47607900</v>
      </c>
      <c r="J201" s="96">
        <v>35572845</v>
      </c>
      <c r="K201" s="96">
        <v>23238159</v>
      </c>
      <c r="L201" s="96">
        <v>12334686</v>
      </c>
      <c r="M201" s="96">
        <v>3603415</v>
      </c>
      <c r="N201" s="96">
        <v>6079044</v>
      </c>
      <c r="O201" s="96">
        <v>317596</v>
      </c>
      <c r="P201" s="96">
        <v>45000</v>
      </c>
      <c r="Q201" s="96">
        <v>1990000</v>
      </c>
      <c r="R201" s="96">
        <v>13079565</v>
      </c>
      <c r="S201" s="96">
        <v>13079565</v>
      </c>
      <c r="T201" s="96">
        <v>0</v>
      </c>
      <c r="U201" s="98">
        <v>0</v>
      </c>
    </row>
    <row r="202" spans="1:21" ht="12.75">
      <c r="A202" s="240">
        <v>2</v>
      </c>
      <c r="B202" s="241">
        <v>26</v>
      </c>
      <c r="C202" s="241">
        <v>4</v>
      </c>
      <c r="D202" s="93">
        <v>3</v>
      </c>
      <c r="E202" s="93">
        <v>0</v>
      </c>
      <c r="F202" s="94"/>
      <c r="G202" s="95" t="s">
        <v>460</v>
      </c>
      <c r="H202" s="96">
        <v>23806443.1</v>
      </c>
      <c r="I202" s="96">
        <v>19461726.28</v>
      </c>
      <c r="J202" s="96">
        <v>12711632.11</v>
      </c>
      <c r="K202" s="96">
        <v>8331172.33</v>
      </c>
      <c r="L202" s="96">
        <v>4380459.78</v>
      </c>
      <c r="M202" s="96">
        <v>999110</v>
      </c>
      <c r="N202" s="96">
        <v>4300677</v>
      </c>
      <c r="O202" s="96">
        <v>990711.17</v>
      </c>
      <c r="P202" s="96">
        <v>9596</v>
      </c>
      <c r="Q202" s="96">
        <v>450000</v>
      </c>
      <c r="R202" s="96">
        <v>4344716.82</v>
      </c>
      <c r="S202" s="96">
        <v>4166716.82</v>
      </c>
      <c r="T202" s="96">
        <v>3024873</v>
      </c>
      <c r="U202" s="98">
        <v>178000</v>
      </c>
    </row>
    <row r="203" spans="1:21" ht="12.75">
      <c r="A203" s="240">
        <v>2</v>
      </c>
      <c r="B203" s="241">
        <v>20</v>
      </c>
      <c r="C203" s="241">
        <v>3</v>
      </c>
      <c r="D203" s="93">
        <v>3</v>
      </c>
      <c r="E203" s="93">
        <v>0</v>
      </c>
      <c r="F203" s="94"/>
      <c r="G203" s="95" t="s">
        <v>461</v>
      </c>
      <c r="H203" s="96">
        <v>65040043.2</v>
      </c>
      <c r="I203" s="96">
        <v>52288116.2</v>
      </c>
      <c r="J203" s="96">
        <v>38499555.2</v>
      </c>
      <c r="K203" s="96">
        <v>23896618.84</v>
      </c>
      <c r="L203" s="96">
        <v>14602936.36</v>
      </c>
      <c r="M203" s="96">
        <v>5147963</v>
      </c>
      <c r="N203" s="96">
        <v>6491345</v>
      </c>
      <c r="O203" s="96">
        <v>161929</v>
      </c>
      <c r="P203" s="96">
        <v>0</v>
      </c>
      <c r="Q203" s="96">
        <v>1987324</v>
      </c>
      <c r="R203" s="96">
        <v>12751927</v>
      </c>
      <c r="S203" s="96">
        <v>11501927</v>
      </c>
      <c r="T203" s="96">
        <v>698881</v>
      </c>
      <c r="U203" s="98">
        <v>1250000</v>
      </c>
    </row>
    <row r="204" spans="1:21" ht="12.75">
      <c r="A204" s="240">
        <v>2</v>
      </c>
      <c r="B204" s="241">
        <v>14</v>
      </c>
      <c r="C204" s="241">
        <v>8</v>
      </c>
      <c r="D204" s="93">
        <v>3</v>
      </c>
      <c r="E204" s="93">
        <v>0</v>
      </c>
      <c r="F204" s="94"/>
      <c r="G204" s="95" t="s">
        <v>462</v>
      </c>
      <c r="H204" s="96">
        <v>38515678.88</v>
      </c>
      <c r="I204" s="96">
        <v>29038462.88</v>
      </c>
      <c r="J204" s="96">
        <v>22877481.74</v>
      </c>
      <c r="K204" s="96">
        <v>13208025</v>
      </c>
      <c r="L204" s="96">
        <v>9669456.74</v>
      </c>
      <c r="M204" s="96">
        <v>1094474</v>
      </c>
      <c r="N204" s="96">
        <v>4312361</v>
      </c>
      <c r="O204" s="96">
        <v>45158.14</v>
      </c>
      <c r="P204" s="96">
        <v>0</v>
      </c>
      <c r="Q204" s="96">
        <v>708988</v>
      </c>
      <c r="R204" s="96">
        <v>9477216</v>
      </c>
      <c r="S204" s="96">
        <v>9477216</v>
      </c>
      <c r="T204" s="96">
        <v>4636471</v>
      </c>
      <c r="U204" s="98">
        <v>0</v>
      </c>
    </row>
    <row r="205" spans="1:21" ht="12.75">
      <c r="A205" s="240">
        <v>2</v>
      </c>
      <c r="B205" s="241">
        <v>4</v>
      </c>
      <c r="C205" s="241">
        <v>4</v>
      </c>
      <c r="D205" s="93">
        <v>3</v>
      </c>
      <c r="E205" s="93">
        <v>0</v>
      </c>
      <c r="F205" s="94"/>
      <c r="G205" s="95" t="s">
        <v>463</v>
      </c>
      <c r="H205" s="96">
        <v>26509041.77</v>
      </c>
      <c r="I205" s="96">
        <v>19470641.77</v>
      </c>
      <c r="J205" s="96">
        <v>13716538.77</v>
      </c>
      <c r="K205" s="96">
        <v>9604587</v>
      </c>
      <c r="L205" s="96">
        <v>4111951.77</v>
      </c>
      <c r="M205" s="96">
        <v>767461</v>
      </c>
      <c r="N205" s="96">
        <v>4433131</v>
      </c>
      <c r="O205" s="96">
        <v>259369</v>
      </c>
      <c r="P205" s="96">
        <v>0</v>
      </c>
      <c r="Q205" s="96">
        <v>294142</v>
      </c>
      <c r="R205" s="96">
        <v>7038400</v>
      </c>
      <c r="S205" s="96">
        <v>7038400</v>
      </c>
      <c r="T205" s="96">
        <v>956000</v>
      </c>
      <c r="U205" s="98">
        <v>0</v>
      </c>
    </row>
    <row r="206" spans="1:21" ht="12.75">
      <c r="A206" s="240">
        <v>2</v>
      </c>
      <c r="B206" s="241">
        <v>25</v>
      </c>
      <c r="C206" s="241">
        <v>6</v>
      </c>
      <c r="D206" s="93">
        <v>3</v>
      </c>
      <c r="E206" s="93">
        <v>0</v>
      </c>
      <c r="F206" s="94"/>
      <c r="G206" s="95" t="s">
        <v>464</v>
      </c>
      <c r="H206" s="96">
        <v>24506041.87</v>
      </c>
      <c r="I206" s="96">
        <v>20585955.87</v>
      </c>
      <c r="J206" s="96">
        <v>14051114.97</v>
      </c>
      <c r="K206" s="96">
        <v>9846855.34</v>
      </c>
      <c r="L206" s="96">
        <v>4204259.63</v>
      </c>
      <c r="M206" s="96">
        <v>1309143</v>
      </c>
      <c r="N206" s="96">
        <v>4450620</v>
      </c>
      <c r="O206" s="96">
        <v>283226.9</v>
      </c>
      <c r="P206" s="96">
        <v>6800</v>
      </c>
      <c r="Q206" s="96">
        <v>485051</v>
      </c>
      <c r="R206" s="96">
        <v>3920086</v>
      </c>
      <c r="S206" s="96">
        <v>3920086</v>
      </c>
      <c r="T206" s="96">
        <v>2231110</v>
      </c>
      <c r="U206" s="98">
        <v>0</v>
      </c>
    </row>
    <row r="207" spans="1:21" ht="12.75">
      <c r="A207" s="240">
        <v>2</v>
      </c>
      <c r="B207" s="241">
        <v>17</v>
      </c>
      <c r="C207" s="241">
        <v>5</v>
      </c>
      <c r="D207" s="93">
        <v>3</v>
      </c>
      <c r="E207" s="93">
        <v>0</v>
      </c>
      <c r="F207" s="94"/>
      <c r="G207" s="95" t="s">
        <v>465</v>
      </c>
      <c r="H207" s="96">
        <v>20192361.35</v>
      </c>
      <c r="I207" s="96">
        <v>18595328.35</v>
      </c>
      <c r="J207" s="96">
        <v>13479543.51</v>
      </c>
      <c r="K207" s="96">
        <v>8820502.11</v>
      </c>
      <c r="L207" s="96">
        <v>4659041.4</v>
      </c>
      <c r="M207" s="96">
        <v>734828</v>
      </c>
      <c r="N207" s="96">
        <v>3058422</v>
      </c>
      <c r="O207" s="96">
        <v>422534.84</v>
      </c>
      <c r="P207" s="96">
        <v>0</v>
      </c>
      <c r="Q207" s="96">
        <v>900000</v>
      </c>
      <c r="R207" s="96">
        <v>1597033</v>
      </c>
      <c r="S207" s="96">
        <v>1597033</v>
      </c>
      <c r="T207" s="96">
        <v>77087</v>
      </c>
      <c r="U207" s="98">
        <v>0</v>
      </c>
    </row>
    <row r="208" spans="1:21" ht="12.75">
      <c r="A208" s="240">
        <v>2</v>
      </c>
      <c r="B208" s="241">
        <v>12</v>
      </c>
      <c r="C208" s="241">
        <v>5</v>
      </c>
      <c r="D208" s="93">
        <v>3</v>
      </c>
      <c r="E208" s="93">
        <v>0</v>
      </c>
      <c r="F208" s="94"/>
      <c r="G208" s="95" t="s">
        <v>466</v>
      </c>
      <c r="H208" s="96">
        <v>10833701.61</v>
      </c>
      <c r="I208" s="96">
        <v>10133701.61</v>
      </c>
      <c r="J208" s="96">
        <v>6903267.94</v>
      </c>
      <c r="K208" s="96">
        <v>4586808.21</v>
      </c>
      <c r="L208" s="96">
        <v>2316459.73</v>
      </c>
      <c r="M208" s="96">
        <v>663500</v>
      </c>
      <c r="N208" s="96">
        <v>2204822</v>
      </c>
      <c r="O208" s="96">
        <v>137800</v>
      </c>
      <c r="P208" s="96">
        <v>43000</v>
      </c>
      <c r="Q208" s="96">
        <v>181311.67</v>
      </c>
      <c r="R208" s="96">
        <v>700000</v>
      </c>
      <c r="S208" s="96">
        <v>700000</v>
      </c>
      <c r="T208" s="96">
        <v>47000</v>
      </c>
      <c r="U208" s="98">
        <v>0</v>
      </c>
    </row>
    <row r="209" spans="1:21" ht="12.75">
      <c r="A209" s="240">
        <v>2</v>
      </c>
      <c r="B209" s="241">
        <v>22</v>
      </c>
      <c r="C209" s="241">
        <v>3</v>
      </c>
      <c r="D209" s="93">
        <v>3</v>
      </c>
      <c r="E209" s="93">
        <v>0</v>
      </c>
      <c r="F209" s="94"/>
      <c r="G209" s="95" t="s">
        <v>467</v>
      </c>
      <c r="H209" s="96">
        <v>58526184</v>
      </c>
      <c r="I209" s="96">
        <v>48518971.67</v>
      </c>
      <c r="J209" s="96">
        <v>34360479.67</v>
      </c>
      <c r="K209" s="96">
        <v>21104878.13</v>
      </c>
      <c r="L209" s="96">
        <v>13255601.54</v>
      </c>
      <c r="M209" s="96">
        <v>3809938</v>
      </c>
      <c r="N209" s="96">
        <v>8800121</v>
      </c>
      <c r="O209" s="96">
        <v>58200</v>
      </c>
      <c r="P209" s="96">
        <v>0</v>
      </c>
      <c r="Q209" s="96">
        <v>1490233</v>
      </c>
      <c r="R209" s="96">
        <v>10007212.33</v>
      </c>
      <c r="S209" s="96">
        <v>9797212.33</v>
      </c>
      <c r="T209" s="96">
        <v>4410372.14</v>
      </c>
      <c r="U209" s="98">
        <v>210000</v>
      </c>
    </row>
    <row r="210" spans="1:21" ht="12.75">
      <c r="A210" s="240">
        <v>2</v>
      </c>
      <c r="B210" s="241">
        <v>24</v>
      </c>
      <c r="C210" s="241">
        <v>5</v>
      </c>
      <c r="D210" s="93">
        <v>3</v>
      </c>
      <c r="E210" s="93">
        <v>0</v>
      </c>
      <c r="F210" s="94"/>
      <c r="G210" s="95" t="s">
        <v>468</v>
      </c>
      <c r="H210" s="96">
        <v>66076744.22</v>
      </c>
      <c r="I210" s="96">
        <v>52368944.22</v>
      </c>
      <c r="J210" s="96">
        <v>40798116.15</v>
      </c>
      <c r="K210" s="96">
        <v>27149844.66</v>
      </c>
      <c r="L210" s="96">
        <v>13648271.49</v>
      </c>
      <c r="M210" s="96">
        <v>1931173</v>
      </c>
      <c r="N210" s="96">
        <v>8252444</v>
      </c>
      <c r="O210" s="96">
        <v>384804.07</v>
      </c>
      <c r="P210" s="96">
        <v>0</v>
      </c>
      <c r="Q210" s="96">
        <v>1002407</v>
      </c>
      <c r="R210" s="96">
        <v>13707800</v>
      </c>
      <c r="S210" s="96">
        <v>13707800</v>
      </c>
      <c r="T210" s="96">
        <v>6149937.99</v>
      </c>
      <c r="U210" s="98">
        <v>0</v>
      </c>
    </row>
    <row r="211" spans="1:21" ht="12.75">
      <c r="A211" s="240">
        <v>2</v>
      </c>
      <c r="B211" s="241">
        <v>24</v>
      </c>
      <c r="C211" s="241">
        <v>6</v>
      </c>
      <c r="D211" s="93">
        <v>3</v>
      </c>
      <c r="E211" s="93">
        <v>0</v>
      </c>
      <c r="F211" s="94"/>
      <c r="G211" s="95" t="s">
        <v>469</v>
      </c>
      <c r="H211" s="96">
        <v>46587228.46</v>
      </c>
      <c r="I211" s="96">
        <v>38554874.46</v>
      </c>
      <c r="J211" s="96">
        <v>26989287.54</v>
      </c>
      <c r="K211" s="96">
        <v>17600839.84</v>
      </c>
      <c r="L211" s="96">
        <v>9388447.7</v>
      </c>
      <c r="M211" s="96">
        <v>2676080</v>
      </c>
      <c r="N211" s="96">
        <v>7537430</v>
      </c>
      <c r="O211" s="96">
        <v>562076.92</v>
      </c>
      <c r="P211" s="96">
        <v>0</v>
      </c>
      <c r="Q211" s="96">
        <v>790000</v>
      </c>
      <c r="R211" s="96">
        <v>8032354</v>
      </c>
      <c r="S211" s="96">
        <v>8032354</v>
      </c>
      <c r="T211" s="96">
        <v>7218400</v>
      </c>
      <c r="U211" s="98">
        <v>0</v>
      </c>
    </row>
    <row r="212" spans="1:21" ht="12.75">
      <c r="A212" s="240">
        <v>2</v>
      </c>
      <c r="B212" s="241">
        <v>24</v>
      </c>
      <c r="C212" s="241">
        <v>7</v>
      </c>
      <c r="D212" s="93">
        <v>3</v>
      </c>
      <c r="E212" s="93">
        <v>0</v>
      </c>
      <c r="F212" s="94"/>
      <c r="G212" s="95" t="s">
        <v>470</v>
      </c>
      <c r="H212" s="96">
        <v>13815925</v>
      </c>
      <c r="I212" s="96">
        <v>12029773</v>
      </c>
      <c r="J212" s="96">
        <v>7411308</v>
      </c>
      <c r="K212" s="96">
        <v>4973588</v>
      </c>
      <c r="L212" s="96">
        <v>2437720</v>
      </c>
      <c r="M212" s="96">
        <v>1444868</v>
      </c>
      <c r="N212" s="96">
        <v>2776171</v>
      </c>
      <c r="O212" s="96">
        <v>7426</v>
      </c>
      <c r="P212" s="96">
        <v>0</v>
      </c>
      <c r="Q212" s="96">
        <v>390000</v>
      </c>
      <c r="R212" s="96">
        <v>1786152</v>
      </c>
      <c r="S212" s="96">
        <v>1786152</v>
      </c>
      <c r="T212" s="96">
        <v>1691803</v>
      </c>
      <c r="U212" s="98">
        <v>0</v>
      </c>
    </row>
    <row r="213" spans="1:21" ht="12.75">
      <c r="A213" s="240">
        <v>2</v>
      </c>
      <c r="B213" s="241">
        <v>19</v>
      </c>
      <c r="C213" s="241">
        <v>8</v>
      </c>
      <c r="D213" s="93">
        <v>3</v>
      </c>
      <c r="E213" s="93">
        <v>0</v>
      </c>
      <c r="F213" s="94"/>
      <c r="G213" s="95" t="s">
        <v>471</v>
      </c>
      <c r="H213" s="96">
        <v>37897072.34</v>
      </c>
      <c r="I213" s="96">
        <v>32843795.34</v>
      </c>
      <c r="J213" s="96">
        <v>25090613.34</v>
      </c>
      <c r="K213" s="96">
        <v>12446162.51</v>
      </c>
      <c r="L213" s="96">
        <v>12644450.83</v>
      </c>
      <c r="M213" s="96">
        <v>2277665</v>
      </c>
      <c r="N213" s="96">
        <v>3640571</v>
      </c>
      <c r="O213" s="96">
        <v>240190</v>
      </c>
      <c r="P213" s="96">
        <v>567610</v>
      </c>
      <c r="Q213" s="96">
        <v>1027146</v>
      </c>
      <c r="R213" s="96">
        <v>5053277</v>
      </c>
      <c r="S213" s="96">
        <v>5053277</v>
      </c>
      <c r="T213" s="96">
        <v>0</v>
      </c>
      <c r="U213" s="98">
        <v>0</v>
      </c>
    </row>
    <row r="214" spans="1:21" ht="12.75">
      <c r="A214" s="240">
        <v>2</v>
      </c>
      <c r="B214" s="241">
        <v>20</v>
      </c>
      <c r="C214" s="241">
        <v>6</v>
      </c>
      <c r="D214" s="93">
        <v>3</v>
      </c>
      <c r="E214" s="93">
        <v>0</v>
      </c>
      <c r="F214" s="94"/>
      <c r="G214" s="95" t="s">
        <v>472</v>
      </c>
      <c r="H214" s="96">
        <v>54984100.66</v>
      </c>
      <c r="I214" s="96">
        <v>38950313.61</v>
      </c>
      <c r="J214" s="96">
        <v>24973903.83</v>
      </c>
      <c r="K214" s="96">
        <v>14885855.43</v>
      </c>
      <c r="L214" s="96">
        <v>10088048.4</v>
      </c>
      <c r="M214" s="96">
        <v>4494836</v>
      </c>
      <c r="N214" s="96">
        <v>6522400.47</v>
      </c>
      <c r="O214" s="96">
        <v>435793.31</v>
      </c>
      <c r="P214" s="96">
        <v>1124897</v>
      </c>
      <c r="Q214" s="96">
        <v>1398483</v>
      </c>
      <c r="R214" s="96">
        <v>16033787.05</v>
      </c>
      <c r="S214" s="96">
        <v>16033787.05</v>
      </c>
      <c r="T214" s="96">
        <v>4301640</v>
      </c>
      <c r="U214" s="98">
        <v>0</v>
      </c>
    </row>
    <row r="215" spans="1:21" ht="15">
      <c r="A215" s="240"/>
      <c r="B215" s="241"/>
      <c r="C215" s="241"/>
      <c r="D215" s="93"/>
      <c r="E215" s="93"/>
      <c r="F215" s="113" t="s">
        <v>473</v>
      </c>
      <c r="G215" s="95"/>
      <c r="H215" s="109">
        <v>95100574.22</v>
      </c>
      <c r="I215" s="109">
        <v>77387042.22</v>
      </c>
      <c r="J215" s="109">
        <v>68170299.22</v>
      </c>
      <c r="K215" s="109">
        <v>3815944</v>
      </c>
      <c r="L215" s="109">
        <v>64354355.22</v>
      </c>
      <c r="M215" s="109">
        <v>478900</v>
      </c>
      <c r="N215" s="109">
        <v>577728</v>
      </c>
      <c r="O215" s="109">
        <v>91995</v>
      </c>
      <c r="P215" s="109">
        <v>0</v>
      </c>
      <c r="Q215" s="109">
        <v>8068120</v>
      </c>
      <c r="R215" s="109">
        <v>17713532</v>
      </c>
      <c r="S215" s="109">
        <v>16149029</v>
      </c>
      <c r="T215" s="109">
        <v>5213535</v>
      </c>
      <c r="U215" s="111">
        <v>1564503</v>
      </c>
    </row>
    <row r="216" spans="1:21" ht="25.5">
      <c r="A216" s="240">
        <v>2</v>
      </c>
      <c r="B216" s="241">
        <v>15</v>
      </c>
      <c r="C216" s="241">
        <v>1</v>
      </c>
      <c r="D216" s="93" t="s">
        <v>474</v>
      </c>
      <c r="E216" s="93">
        <v>8</v>
      </c>
      <c r="F216" s="94"/>
      <c r="G216" s="309" t="s">
        <v>475</v>
      </c>
      <c r="H216" s="96">
        <v>297333</v>
      </c>
      <c r="I216" s="96">
        <v>297333</v>
      </c>
      <c r="J216" s="96">
        <v>257333</v>
      </c>
      <c r="K216" s="96">
        <v>66000</v>
      </c>
      <c r="L216" s="96">
        <v>191333</v>
      </c>
      <c r="M216" s="96">
        <v>0</v>
      </c>
      <c r="N216" s="96">
        <v>40000</v>
      </c>
      <c r="O216" s="96">
        <v>0</v>
      </c>
      <c r="P216" s="96">
        <v>0</v>
      </c>
      <c r="Q216" s="96">
        <v>0</v>
      </c>
      <c r="R216" s="96">
        <v>0</v>
      </c>
      <c r="S216" s="96">
        <v>0</v>
      </c>
      <c r="T216" s="96">
        <v>0</v>
      </c>
      <c r="U216" s="98">
        <v>0</v>
      </c>
    </row>
    <row r="217" spans="1:21" ht="25.5">
      <c r="A217" s="240">
        <v>2</v>
      </c>
      <c r="B217" s="241">
        <v>63</v>
      </c>
      <c r="C217" s="241">
        <v>1</v>
      </c>
      <c r="D217" s="93" t="s">
        <v>474</v>
      </c>
      <c r="E217" s="93">
        <v>8</v>
      </c>
      <c r="F217" s="94"/>
      <c r="G217" s="309" t="s">
        <v>476</v>
      </c>
      <c r="H217" s="96">
        <v>74558883</v>
      </c>
      <c r="I217" s="96">
        <v>66144863</v>
      </c>
      <c r="J217" s="96">
        <v>58125183</v>
      </c>
      <c r="K217" s="96">
        <v>1172852</v>
      </c>
      <c r="L217" s="96">
        <v>56952331</v>
      </c>
      <c r="M217" s="96">
        <v>0</v>
      </c>
      <c r="N217" s="96">
        <v>120760</v>
      </c>
      <c r="O217" s="96">
        <v>0</v>
      </c>
      <c r="P217" s="96">
        <v>0</v>
      </c>
      <c r="Q217" s="96">
        <v>7898920</v>
      </c>
      <c r="R217" s="96">
        <v>8414020</v>
      </c>
      <c r="S217" s="96">
        <v>8414020</v>
      </c>
      <c r="T217" s="96">
        <v>0</v>
      </c>
      <c r="U217" s="98">
        <v>0</v>
      </c>
    </row>
    <row r="218" spans="1:21" ht="12.75">
      <c r="A218" s="240">
        <v>2</v>
      </c>
      <c r="B218" s="241">
        <v>9</v>
      </c>
      <c r="C218" s="241">
        <v>7</v>
      </c>
      <c r="D218" s="93" t="s">
        <v>474</v>
      </c>
      <c r="E218" s="93">
        <v>8</v>
      </c>
      <c r="F218" s="94"/>
      <c r="G218" s="309" t="s">
        <v>477</v>
      </c>
      <c r="H218" s="96">
        <v>1168227.46</v>
      </c>
      <c r="I218" s="96">
        <v>1098227.46</v>
      </c>
      <c r="J218" s="96">
        <v>1088177.46</v>
      </c>
      <c r="K218" s="96">
        <v>275000</v>
      </c>
      <c r="L218" s="96">
        <v>813177.46</v>
      </c>
      <c r="M218" s="96">
        <v>0</v>
      </c>
      <c r="N218" s="96">
        <v>10050</v>
      </c>
      <c r="O218" s="96">
        <v>0</v>
      </c>
      <c r="P218" s="96">
        <v>0</v>
      </c>
      <c r="Q218" s="96">
        <v>0</v>
      </c>
      <c r="R218" s="96">
        <v>70000</v>
      </c>
      <c r="S218" s="96">
        <v>70000</v>
      </c>
      <c r="T218" s="96">
        <v>0</v>
      </c>
      <c r="U218" s="98">
        <v>0</v>
      </c>
    </row>
    <row r="219" spans="1:21" ht="12.75">
      <c r="A219" s="240">
        <v>2</v>
      </c>
      <c r="B219" s="241">
        <v>10</v>
      </c>
      <c r="C219" s="241">
        <v>1</v>
      </c>
      <c r="D219" s="93" t="s">
        <v>474</v>
      </c>
      <c r="E219" s="93">
        <v>8</v>
      </c>
      <c r="F219" s="94"/>
      <c r="G219" s="309" t="s">
        <v>478</v>
      </c>
      <c r="H219" s="96">
        <v>101870</v>
      </c>
      <c r="I219" s="96">
        <v>93870</v>
      </c>
      <c r="J219" s="96">
        <v>93870</v>
      </c>
      <c r="K219" s="96">
        <v>53237</v>
      </c>
      <c r="L219" s="96">
        <v>40633</v>
      </c>
      <c r="M219" s="96">
        <v>0</v>
      </c>
      <c r="N219" s="96">
        <v>0</v>
      </c>
      <c r="O219" s="96">
        <v>0</v>
      </c>
      <c r="P219" s="96">
        <v>0</v>
      </c>
      <c r="Q219" s="96">
        <v>0</v>
      </c>
      <c r="R219" s="96">
        <v>8000</v>
      </c>
      <c r="S219" s="96">
        <v>8000</v>
      </c>
      <c r="T219" s="96">
        <v>0</v>
      </c>
      <c r="U219" s="98">
        <v>0</v>
      </c>
    </row>
    <row r="220" spans="1:21" ht="12.75">
      <c r="A220" s="240">
        <v>2</v>
      </c>
      <c r="B220" s="241">
        <v>20</v>
      </c>
      <c r="C220" s="241">
        <v>2</v>
      </c>
      <c r="D220" s="93" t="s">
        <v>474</v>
      </c>
      <c r="E220" s="93">
        <v>8</v>
      </c>
      <c r="F220" s="94"/>
      <c r="G220" s="309" t="s">
        <v>479</v>
      </c>
      <c r="H220" s="96">
        <v>486007.76</v>
      </c>
      <c r="I220" s="96">
        <v>442007.76</v>
      </c>
      <c r="J220" s="96">
        <v>405007.76</v>
      </c>
      <c r="K220" s="96">
        <v>85000</v>
      </c>
      <c r="L220" s="96">
        <v>320007.76</v>
      </c>
      <c r="M220" s="96">
        <v>0</v>
      </c>
      <c r="N220" s="96">
        <v>37000</v>
      </c>
      <c r="O220" s="96">
        <v>0</v>
      </c>
      <c r="P220" s="96">
        <v>0</v>
      </c>
      <c r="Q220" s="96">
        <v>0</v>
      </c>
      <c r="R220" s="96">
        <v>44000</v>
      </c>
      <c r="S220" s="96">
        <v>44000</v>
      </c>
      <c r="T220" s="96">
        <v>0</v>
      </c>
      <c r="U220" s="98">
        <v>0</v>
      </c>
    </row>
    <row r="221" spans="1:21" ht="12.75">
      <c r="A221" s="240">
        <v>2</v>
      </c>
      <c r="B221" s="241">
        <v>61</v>
      </c>
      <c r="C221" s="241">
        <v>1</v>
      </c>
      <c r="D221" s="93" t="s">
        <v>474</v>
      </c>
      <c r="E221" s="93">
        <v>8</v>
      </c>
      <c r="F221" s="94"/>
      <c r="G221" s="309" t="s">
        <v>480</v>
      </c>
      <c r="H221" s="96">
        <v>10125706</v>
      </c>
      <c r="I221" s="96">
        <v>2563439</v>
      </c>
      <c r="J221" s="96">
        <v>2332901</v>
      </c>
      <c r="K221" s="96">
        <v>736394</v>
      </c>
      <c r="L221" s="96">
        <v>1596507</v>
      </c>
      <c r="M221" s="96">
        <v>0</v>
      </c>
      <c r="N221" s="96">
        <v>1200</v>
      </c>
      <c r="O221" s="96">
        <v>60138</v>
      </c>
      <c r="P221" s="96">
        <v>0</v>
      </c>
      <c r="Q221" s="96">
        <v>169200</v>
      </c>
      <c r="R221" s="96">
        <v>7562267</v>
      </c>
      <c r="S221" s="96">
        <v>7562267</v>
      </c>
      <c r="T221" s="96">
        <v>5213535</v>
      </c>
      <c r="U221" s="98">
        <v>0</v>
      </c>
    </row>
    <row r="222" spans="1:21" ht="38.25">
      <c r="A222" s="240">
        <v>2</v>
      </c>
      <c r="B222" s="241">
        <v>2</v>
      </c>
      <c r="C222" s="241">
        <v>5</v>
      </c>
      <c r="D222" s="93" t="s">
        <v>474</v>
      </c>
      <c r="E222" s="93">
        <v>8</v>
      </c>
      <c r="F222" s="94"/>
      <c r="G222" s="309" t="s">
        <v>481</v>
      </c>
      <c r="H222" s="96">
        <v>334000</v>
      </c>
      <c r="I222" s="96">
        <v>334000</v>
      </c>
      <c r="J222" s="96">
        <v>332800</v>
      </c>
      <c r="K222" s="96">
        <v>94400</v>
      </c>
      <c r="L222" s="96">
        <v>238400</v>
      </c>
      <c r="M222" s="96">
        <v>0</v>
      </c>
      <c r="N222" s="96">
        <v>1200</v>
      </c>
      <c r="O222" s="96">
        <v>0</v>
      </c>
      <c r="P222" s="96">
        <v>0</v>
      </c>
      <c r="Q222" s="96">
        <v>0</v>
      </c>
      <c r="R222" s="96">
        <v>0</v>
      </c>
      <c r="S222" s="96">
        <v>0</v>
      </c>
      <c r="T222" s="96">
        <v>0</v>
      </c>
      <c r="U222" s="98">
        <v>0</v>
      </c>
    </row>
    <row r="223" spans="1:21" ht="12.75">
      <c r="A223" s="240">
        <v>2</v>
      </c>
      <c r="B223" s="241">
        <v>8</v>
      </c>
      <c r="C223" s="241">
        <v>6</v>
      </c>
      <c r="D223" s="93" t="s">
        <v>474</v>
      </c>
      <c r="E223" s="93">
        <v>8</v>
      </c>
      <c r="F223" s="94"/>
      <c r="G223" s="309" t="s">
        <v>482</v>
      </c>
      <c r="H223" s="96">
        <v>70242</v>
      </c>
      <c r="I223" s="96">
        <v>19500</v>
      </c>
      <c r="J223" s="96">
        <v>19420</v>
      </c>
      <c r="K223" s="96">
        <v>14649</v>
      </c>
      <c r="L223" s="96">
        <v>4771</v>
      </c>
      <c r="M223" s="96">
        <v>0</v>
      </c>
      <c r="N223" s="96">
        <v>80</v>
      </c>
      <c r="O223" s="96">
        <v>0</v>
      </c>
      <c r="P223" s="96">
        <v>0</v>
      </c>
      <c r="Q223" s="96">
        <v>0</v>
      </c>
      <c r="R223" s="96">
        <v>50742</v>
      </c>
      <c r="S223" s="96">
        <v>50742</v>
      </c>
      <c r="T223" s="96">
        <v>0</v>
      </c>
      <c r="U223" s="98">
        <v>0</v>
      </c>
    </row>
    <row r="224" spans="1:21" ht="12.75">
      <c r="A224" s="240">
        <v>2</v>
      </c>
      <c r="B224" s="241">
        <v>16</v>
      </c>
      <c r="C224" s="241">
        <v>4</v>
      </c>
      <c r="D224" s="93" t="s">
        <v>474</v>
      </c>
      <c r="E224" s="93">
        <v>8</v>
      </c>
      <c r="F224" s="94"/>
      <c r="G224" s="309" t="s">
        <v>483</v>
      </c>
      <c r="H224" s="96">
        <v>5223570</v>
      </c>
      <c r="I224" s="96">
        <v>5223570</v>
      </c>
      <c r="J224" s="96">
        <v>4857332</v>
      </c>
      <c r="K224" s="96">
        <v>818908</v>
      </c>
      <c r="L224" s="96">
        <v>4038424</v>
      </c>
      <c r="M224" s="96">
        <v>0</v>
      </c>
      <c r="N224" s="96">
        <v>366238</v>
      </c>
      <c r="O224" s="96">
        <v>0</v>
      </c>
      <c r="P224" s="96">
        <v>0</v>
      </c>
      <c r="Q224" s="96">
        <v>0</v>
      </c>
      <c r="R224" s="96">
        <v>0</v>
      </c>
      <c r="S224" s="96">
        <v>0</v>
      </c>
      <c r="T224" s="96">
        <v>0</v>
      </c>
      <c r="U224" s="98">
        <v>0</v>
      </c>
    </row>
    <row r="225" spans="1:21" ht="12.75">
      <c r="A225" s="240">
        <v>2</v>
      </c>
      <c r="B225" s="241">
        <v>25</v>
      </c>
      <c r="C225" s="241">
        <v>2</v>
      </c>
      <c r="D225" s="93" t="s">
        <v>474</v>
      </c>
      <c r="E225" s="93">
        <v>8</v>
      </c>
      <c r="F225" s="94"/>
      <c r="G225" s="309" t="s">
        <v>484</v>
      </c>
      <c r="H225" s="96">
        <v>652273</v>
      </c>
      <c r="I225" s="96">
        <v>652273</v>
      </c>
      <c r="J225" s="96">
        <v>173373</v>
      </c>
      <c r="K225" s="96">
        <v>118933</v>
      </c>
      <c r="L225" s="96">
        <v>54440</v>
      </c>
      <c r="M225" s="96">
        <v>478900</v>
      </c>
      <c r="N225" s="96">
        <v>0</v>
      </c>
      <c r="O225" s="96">
        <v>0</v>
      </c>
      <c r="P225" s="96">
        <v>0</v>
      </c>
      <c r="Q225" s="96">
        <v>0</v>
      </c>
      <c r="R225" s="96">
        <v>0</v>
      </c>
      <c r="S225" s="96">
        <v>0</v>
      </c>
      <c r="T225" s="96">
        <v>0</v>
      </c>
      <c r="U225" s="98">
        <v>0</v>
      </c>
    </row>
    <row r="226" spans="1:21" ht="25.5">
      <c r="A226" s="240">
        <v>2</v>
      </c>
      <c r="B226" s="241">
        <v>19</v>
      </c>
      <c r="C226" s="241">
        <v>1</v>
      </c>
      <c r="D226" s="93" t="s">
        <v>474</v>
      </c>
      <c r="E226" s="93">
        <v>8</v>
      </c>
      <c r="F226" s="94"/>
      <c r="G226" s="309" t="s">
        <v>485</v>
      </c>
      <c r="H226" s="96">
        <v>0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6">
        <v>0</v>
      </c>
      <c r="O226" s="96">
        <v>0</v>
      </c>
      <c r="P226" s="96">
        <v>0</v>
      </c>
      <c r="Q226" s="96">
        <v>0</v>
      </c>
      <c r="R226" s="96">
        <v>0</v>
      </c>
      <c r="S226" s="96">
        <v>0</v>
      </c>
      <c r="T226" s="96">
        <v>0</v>
      </c>
      <c r="U226" s="98">
        <v>0</v>
      </c>
    </row>
    <row r="227" spans="1:21" ht="12.75">
      <c r="A227" s="240">
        <v>2</v>
      </c>
      <c r="B227" s="241">
        <v>1</v>
      </c>
      <c r="C227" s="241">
        <v>1</v>
      </c>
      <c r="D227" s="93" t="s">
        <v>474</v>
      </c>
      <c r="E227" s="93">
        <v>8</v>
      </c>
      <c r="F227" s="94"/>
      <c r="G227" s="309" t="s">
        <v>486</v>
      </c>
      <c r="H227" s="96">
        <v>55000</v>
      </c>
      <c r="I227" s="96">
        <v>55000</v>
      </c>
      <c r="J227" s="96">
        <v>55000</v>
      </c>
      <c r="K227" s="96">
        <v>36470</v>
      </c>
      <c r="L227" s="96">
        <v>18530</v>
      </c>
      <c r="M227" s="96">
        <v>0</v>
      </c>
      <c r="N227" s="96">
        <v>0</v>
      </c>
      <c r="O227" s="96">
        <v>0</v>
      </c>
      <c r="P227" s="96">
        <v>0</v>
      </c>
      <c r="Q227" s="96">
        <v>0</v>
      </c>
      <c r="R227" s="96">
        <v>0</v>
      </c>
      <c r="S227" s="96">
        <v>0</v>
      </c>
      <c r="T227" s="96">
        <v>0</v>
      </c>
      <c r="U227" s="98">
        <v>0</v>
      </c>
    </row>
    <row r="228" spans="1:21" ht="25.5">
      <c r="A228" s="240">
        <v>2</v>
      </c>
      <c r="B228" s="241">
        <v>17</v>
      </c>
      <c r="C228" s="241">
        <v>4</v>
      </c>
      <c r="D228" s="93" t="s">
        <v>474</v>
      </c>
      <c r="E228" s="93">
        <v>8</v>
      </c>
      <c r="F228" s="94"/>
      <c r="G228" s="309" t="s">
        <v>487</v>
      </c>
      <c r="H228" s="96">
        <v>2027462</v>
      </c>
      <c r="I228" s="96">
        <v>462959</v>
      </c>
      <c r="J228" s="96">
        <v>429902</v>
      </c>
      <c r="K228" s="96">
        <v>344101</v>
      </c>
      <c r="L228" s="96">
        <v>85801</v>
      </c>
      <c r="M228" s="96">
        <v>0</v>
      </c>
      <c r="N228" s="96">
        <v>1200</v>
      </c>
      <c r="O228" s="96">
        <v>31857</v>
      </c>
      <c r="P228" s="96">
        <v>0</v>
      </c>
      <c r="Q228" s="96">
        <v>0</v>
      </c>
      <c r="R228" s="96">
        <v>1564503</v>
      </c>
      <c r="S228" s="96">
        <v>0</v>
      </c>
      <c r="T228" s="96">
        <v>0</v>
      </c>
      <c r="U228" s="98">
        <v>1564503</v>
      </c>
    </row>
    <row r="229" spans="1:21" ht="12.75">
      <c r="A229" s="240"/>
      <c r="B229" s="241"/>
      <c r="C229" s="241"/>
      <c r="D229" s="93"/>
      <c r="E229" s="93"/>
      <c r="F229" s="94"/>
      <c r="G229" s="95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8"/>
    </row>
    <row r="230" spans="1:21" ht="12.75">
      <c r="A230" s="240"/>
      <c r="B230" s="241"/>
      <c r="C230" s="241"/>
      <c r="D230" s="93"/>
      <c r="E230" s="93"/>
      <c r="F230" s="94"/>
      <c r="G230" s="95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8"/>
    </row>
    <row r="231" spans="1:21" ht="12.75">
      <c r="A231" s="240"/>
      <c r="B231" s="241"/>
      <c r="C231" s="241"/>
      <c r="D231" s="93"/>
      <c r="E231" s="93"/>
      <c r="F231" s="94"/>
      <c r="G231" s="95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8"/>
    </row>
    <row r="232" spans="1:21" ht="12.75">
      <c r="A232" s="240"/>
      <c r="B232" s="241"/>
      <c r="C232" s="241"/>
      <c r="D232" s="93"/>
      <c r="E232" s="93"/>
      <c r="F232" s="94"/>
      <c r="G232" s="95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8"/>
    </row>
    <row r="233" spans="1:21" ht="12.75">
      <c r="A233" s="240"/>
      <c r="B233" s="241"/>
      <c r="C233" s="241"/>
      <c r="D233" s="93"/>
      <c r="E233" s="93"/>
      <c r="F233" s="94"/>
      <c r="G233" s="95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8"/>
    </row>
    <row r="234" spans="1:21" ht="13.5" thickBot="1">
      <c r="A234" s="258"/>
      <c r="B234" s="259"/>
      <c r="C234" s="259"/>
      <c r="D234" s="288"/>
      <c r="E234" s="288"/>
      <c r="F234" s="289"/>
      <c r="G234" s="290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84"/>
    </row>
    <row r="235" spans="1:3" ht="12.75">
      <c r="A235" s="287"/>
      <c r="B235" s="287"/>
      <c r="C235" s="287"/>
    </row>
    <row r="236" spans="1:3" ht="12.75">
      <c r="A236" s="287"/>
      <c r="B236" s="287"/>
      <c r="C236" s="287"/>
    </row>
    <row r="237" spans="1:3" ht="12.75">
      <c r="A237" s="287"/>
      <c r="B237" s="287"/>
      <c r="C237" s="287"/>
    </row>
    <row r="238" spans="1:3" ht="12.75">
      <c r="A238" s="287"/>
      <c r="B238" s="287"/>
      <c r="C238" s="287"/>
    </row>
    <row r="239" spans="1:3" ht="12.75">
      <c r="A239" s="287"/>
      <c r="B239" s="287"/>
      <c r="C239" s="287"/>
    </row>
    <row r="240" spans="1:3" ht="12.75">
      <c r="A240" s="287"/>
      <c r="B240" s="287"/>
      <c r="C240" s="287"/>
    </row>
    <row r="241" spans="1:3" ht="12.75">
      <c r="A241" s="287"/>
      <c r="B241" s="287"/>
      <c r="C241" s="287"/>
    </row>
    <row r="242" spans="1:3" ht="12.75">
      <c r="A242" s="287"/>
      <c r="B242" s="287"/>
      <c r="C242" s="287"/>
    </row>
    <row r="243" spans="1:3" ht="12.75">
      <c r="A243" s="287"/>
      <c r="B243" s="287"/>
      <c r="C243" s="287"/>
    </row>
    <row r="244" spans="1:3" ht="12.75">
      <c r="A244" s="287"/>
      <c r="B244" s="287"/>
      <c r="C244" s="287"/>
    </row>
    <row r="245" spans="1:3" ht="12.75">
      <c r="A245" s="287"/>
      <c r="B245" s="287"/>
      <c r="C245" s="287"/>
    </row>
    <row r="246" spans="1:3" ht="12.75">
      <c r="A246" s="287"/>
      <c r="B246" s="287"/>
      <c r="C246" s="287"/>
    </row>
    <row r="247" spans="1:3" ht="12.75">
      <c r="A247" s="287"/>
      <c r="B247" s="287"/>
      <c r="C247" s="287"/>
    </row>
    <row r="248" spans="1:3" ht="12.75">
      <c r="A248" s="287"/>
      <c r="B248" s="287"/>
      <c r="C248" s="287"/>
    </row>
    <row r="249" spans="1:3" ht="12.75">
      <c r="A249" s="287"/>
      <c r="B249" s="287"/>
      <c r="C249" s="287"/>
    </row>
    <row r="250" spans="1:3" ht="12.75">
      <c r="A250" s="287"/>
      <c r="B250" s="287"/>
      <c r="C250" s="287"/>
    </row>
    <row r="251" spans="1:3" ht="12.75">
      <c r="A251" s="287"/>
      <c r="B251" s="287"/>
      <c r="C251" s="287"/>
    </row>
    <row r="252" spans="1:3" ht="12.75">
      <c r="A252" s="287"/>
      <c r="B252" s="287"/>
      <c r="C252" s="287"/>
    </row>
    <row r="253" spans="1:3" ht="12.75">
      <c r="A253" s="287"/>
      <c r="B253" s="287"/>
      <c r="C253" s="287"/>
    </row>
    <row r="254" spans="1:3" ht="12.75">
      <c r="A254" s="287"/>
      <c r="B254" s="287"/>
      <c r="C254" s="287"/>
    </row>
    <row r="255" spans="1:3" ht="12.75">
      <c r="A255" s="287"/>
      <c r="B255" s="287"/>
      <c r="C255" s="287"/>
    </row>
    <row r="256" spans="1:3" ht="12.75">
      <c r="A256" s="287"/>
      <c r="B256" s="287"/>
      <c r="C256" s="287"/>
    </row>
    <row r="257" spans="1:3" ht="12.75">
      <c r="A257" s="287"/>
      <c r="B257" s="287"/>
      <c r="C257" s="287"/>
    </row>
    <row r="258" spans="1:3" ht="12.75">
      <c r="A258" s="287"/>
      <c r="B258" s="287"/>
      <c r="C258" s="287"/>
    </row>
    <row r="259" spans="1:3" ht="12.75">
      <c r="A259" s="287"/>
      <c r="B259" s="287"/>
      <c r="C259" s="287"/>
    </row>
    <row r="260" spans="1:3" ht="12.75">
      <c r="A260" s="287"/>
      <c r="B260" s="287"/>
      <c r="C260" s="287"/>
    </row>
    <row r="261" spans="1:3" ht="12.75">
      <c r="A261" s="287"/>
      <c r="B261" s="287"/>
      <c r="C261" s="287"/>
    </row>
    <row r="262" spans="1:3" ht="12.75">
      <c r="A262" s="287"/>
      <c r="B262" s="287"/>
      <c r="C262" s="287"/>
    </row>
    <row r="263" spans="1:3" ht="12.75">
      <c r="A263" s="287"/>
      <c r="B263" s="287"/>
      <c r="C263" s="287"/>
    </row>
    <row r="264" spans="1:3" ht="12.75">
      <c r="A264" s="287"/>
      <c r="B264" s="287"/>
      <c r="C264" s="287"/>
    </row>
    <row r="265" spans="1:3" ht="12.75">
      <c r="A265" s="287"/>
      <c r="B265" s="287"/>
      <c r="C265" s="287"/>
    </row>
    <row r="266" spans="1:3" ht="12.75">
      <c r="A266" s="287"/>
      <c r="B266" s="287"/>
      <c r="C266" s="287"/>
    </row>
    <row r="267" spans="1:3" ht="12.75">
      <c r="A267" s="287"/>
      <c r="B267" s="287"/>
      <c r="C267" s="287"/>
    </row>
    <row r="268" spans="1:3" ht="12.75">
      <c r="A268" s="287"/>
      <c r="B268" s="287"/>
      <c r="C268" s="287"/>
    </row>
    <row r="269" spans="1:3" ht="12.75">
      <c r="A269" s="287"/>
      <c r="B269" s="287"/>
      <c r="C269" s="287"/>
    </row>
    <row r="270" spans="1:3" ht="12.75">
      <c r="A270" s="287"/>
      <c r="B270" s="287"/>
      <c r="C270" s="287"/>
    </row>
    <row r="271" spans="1:3" ht="12.75">
      <c r="A271" s="287"/>
      <c r="B271" s="287"/>
      <c r="C271" s="287"/>
    </row>
    <row r="272" spans="1:3" ht="12.75">
      <c r="A272" s="287"/>
      <c r="B272" s="287"/>
      <c r="C272" s="287"/>
    </row>
    <row r="273" spans="1:3" ht="12.75">
      <c r="A273" s="287"/>
      <c r="B273" s="287"/>
      <c r="C273" s="287"/>
    </row>
    <row r="274" spans="1:3" ht="12.75">
      <c r="A274" s="287"/>
      <c r="B274" s="287"/>
      <c r="C274" s="287"/>
    </row>
    <row r="275" spans="1:3" ht="12.75">
      <c r="A275" s="287"/>
      <c r="B275" s="287"/>
      <c r="C275" s="287"/>
    </row>
    <row r="276" spans="1:3" ht="12.75">
      <c r="A276" s="287"/>
      <c r="B276" s="287"/>
      <c r="C276" s="287"/>
    </row>
    <row r="277" spans="1:3" ht="12.75">
      <c r="A277" s="287"/>
      <c r="B277" s="287"/>
      <c r="C277" s="287"/>
    </row>
    <row r="278" spans="1:3" ht="12.75">
      <c r="A278" s="287"/>
      <c r="B278" s="287"/>
      <c r="C278" s="287"/>
    </row>
    <row r="279" spans="1:3" ht="12.75">
      <c r="A279" s="287"/>
      <c r="B279" s="287"/>
      <c r="C279" s="287"/>
    </row>
    <row r="280" spans="1:3" ht="12.75">
      <c r="A280" s="287"/>
      <c r="B280" s="287"/>
      <c r="C280" s="287"/>
    </row>
    <row r="281" spans="1:3" ht="12.75">
      <c r="A281" s="287"/>
      <c r="B281" s="287"/>
      <c r="C281" s="287"/>
    </row>
    <row r="282" spans="1:3" ht="12.75">
      <c r="A282" s="287"/>
      <c r="B282" s="287"/>
      <c r="C282" s="287"/>
    </row>
    <row r="283" spans="1:3" ht="12.75">
      <c r="A283" s="287"/>
      <c r="B283" s="287"/>
      <c r="C283" s="287"/>
    </row>
    <row r="284" spans="1:3" ht="12.75">
      <c r="A284" s="287"/>
      <c r="B284" s="287"/>
      <c r="C284" s="287"/>
    </row>
    <row r="285" spans="1:3" ht="12.75">
      <c r="A285" s="287"/>
      <c r="B285" s="287"/>
      <c r="C285" s="287"/>
    </row>
    <row r="286" spans="1:3" ht="12.75">
      <c r="A286" s="287"/>
      <c r="B286" s="287"/>
      <c r="C286" s="287"/>
    </row>
    <row r="287" spans="1:3" ht="12.75">
      <c r="A287" s="287"/>
      <c r="B287" s="287"/>
      <c r="C287" s="287"/>
    </row>
    <row r="288" spans="1:3" ht="12.75">
      <c r="A288" s="287"/>
      <c r="B288" s="287"/>
      <c r="C288" s="287"/>
    </row>
    <row r="289" spans="1:3" ht="12.75">
      <c r="A289" s="287"/>
      <c r="B289" s="287"/>
      <c r="C289" s="287"/>
    </row>
    <row r="290" spans="1:3" ht="12.75">
      <c r="A290" s="287"/>
      <c r="B290" s="287"/>
      <c r="C290" s="287"/>
    </row>
    <row r="291" spans="1:3" ht="12.75">
      <c r="A291" s="287"/>
      <c r="B291" s="287"/>
      <c r="C291" s="287"/>
    </row>
    <row r="292" spans="1:3" ht="12.75">
      <c r="A292" s="287"/>
      <c r="B292" s="287"/>
      <c r="C292" s="287"/>
    </row>
    <row r="293" spans="1:3" ht="12.75">
      <c r="A293" s="287"/>
      <c r="B293" s="287"/>
      <c r="C293" s="287"/>
    </row>
    <row r="294" spans="1:3" ht="12.75">
      <c r="A294" s="287"/>
      <c r="B294" s="287"/>
      <c r="C294" s="287"/>
    </row>
    <row r="295" spans="1:3" ht="12.75">
      <c r="A295" s="287"/>
      <c r="B295" s="287"/>
      <c r="C295" s="287"/>
    </row>
    <row r="296" spans="1:3" ht="12.75">
      <c r="A296" s="287"/>
      <c r="B296" s="287"/>
      <c r="C296" s="287"/>
    </row>
    <row r="297" spans="1:3" ht="12.75">
      <c r="A297" s="287"/>
      <c r="B297" s="287"/>
      <c r="C297" s="287"/>
    </row>
    <row r="298" spans="1:3" ht="12.75">
      <c r="A298" s="287"/>
      <c r="B298" s="287"/>
      <c r="C298" s="287"/>
    </row>
    <row r="299" spans="1:3" ht="12.75">
      <c r="A299" s="287"/>
      <c r="B299" s="287"/>
      <c r="C299" s="287"/>
    </row>
    <row r="300" spans="1:3" ht="12.75">
      <c r="A300" s="287"/>
      <c r="B300" s="287"/>
      <c r="C300" s="287"/>
    </row>
    <row r="301" spans="1:3" ht="12.75">
      <c r="A301" s="287"/>
      <c r="B301" s="287"/>
      <c r="C301" s="287"/>
    </row>
    <row r="302" spans="1:3" ht="12.75">
      <c r="A302" s="287"/>
      <c r="B302" s="287"/>
      <c r="C302" s="287"/>
    </row>
    <row r="303" spans="1:3" ht="12.75">
      <c r="A303" s="287"/>
      <c r="B303" s="287"/>
      <c r="C303" s="287"/>
    </row>
    <row r="304" spans="1:3" ht="12.75">
      <c r="A304" s="287"/>
      <c r="B304" s="287"/>
      <c r="C304" s="287"/>
    </row>
    <row r="305" spans="1:3" ht="12.75">
      <c r="A305" s="287"/>
      <c r="B305" s="287"/>
      <c r="C305" s="287"/>
    </row>
    <row r="306" spans="1:3" ht="12.75">
      <c r="A306" s="287"/>
      <c r="B306" s="287"/>
      <c r="C306" s="287"/>
    </row>
    <row r="307" spans="1:3" ht="12.75">
      <c r="A307" s="287"/>
      <c r="B307" s="287"/>
      <c r="C307" s="287"/>
    </row>
    <row r="308" spans="1:3" ht="12.75">
      <c r="A308" s="287"/>
      <c r="B308" s="287"/>
      <c r="C308" s="287"/>
    </row>
    <row r="309" spans="1:3" ht="12.75">
      <c r="A309" s="287"/>
      <c r="B309" s="287"/>
      <c r="C309" s="287"/>
    </row>
    <row r="310" spans="1:3" ht="12.75">
      <c r="A310" s="287"/>
      <c r="B310" s="287"/>
      <c r="C310" s="287"/>
    </row>
    <row r="311" spans="1:3" ht="12.75">
      <c r="A311" s="287"/>
      <c r="B311" s="287"/>
      <c r="C311" s="287"/>
    </row>
    <row r="312" spans="1:3" ht="12.75">
      <c r="A312" s="287"/>
      <c r="B312" s="287"/>
      <c r="C312" s="287"/>
    </row>
    <row r="313" spans="1:3" ht="12.75">
      <c r="A313" s="287"/>
      <c r="B313" s="287"/>
      <c r="C313" s="287"/>
    </row>
    <row r="314" spans="1:3" ht="12.75">
      <c r="A314" s="287"/>
      <c r="B314" s="287"/>
      <c r="C314" s="287"/>
    </row>
    <row r="315" spans="1:3" ht="12.75">
      <c r="A315" s="287"/>
      <c r="B315" s="287"/>
      <c r="C315" s="287"/>
    </row>
    <row r="316" spans="1:3" ht="12.75">
      <c r="A316" s="287"/>
      <c r="B316" s="287"/>
      <c r="C316" s="287"/>
    </row>
    <row r="317" spans="1:3" ht="12.75">
      <c r="A317" s="287"/>
      <c r="B317" s="287"/>
      <c r="C317" s="287"/>
    </row>
    <row r="318" spans="1:3" ht="12.75">
      <c r="A318" s="287"/>
      <c r="B318" s="287"/>
      <c r="C318" s="287"/>
    </row>
    <row r="319" spans="1:3" ht="12.75">
      <c r="A319" s="287"/>
      <c r="B319" s="287"/>
      <c r="C319" s="287"/>
    </row>
    <row r="320" spans="1:3" ht="12.75">
      <c r="A320" s="287"/>
      <c r="B320" s="287"/>
      <c r="C320" s="287"/>
    </row>
    <row r="321" spans="1:3" ht="12.75">
      <c r="A321" s="287"/>
      <c r="B321" s="287"/>
      <c r="C321" s="287"/>
    </row>
    <row r="322" spans="1:3" ht="12.75">
      <c r="A322" s="287"/>
      <c r="B322" s="287"/>
      <c r="C322" s="287"/>
    </row>
    <row r="323" spans="1:3" ht="12.75">
      <c r="A323" s="287"/>
      <c r="B323" s="287"/>
      <c r="C323" s="287"/>
    </row>
    <row r="324" spans="1:3" ht="12.75">
      <c r="A324" s="287"/>
      <c r="B324" s="287"/>
      <c r="C324" s="287"/>
    </row>
    <row r="325" spans="1:3" ht="12.75">
      <c r="A325" s="287"/>
      <c r="B325" s="287"/>
      <c r="C325" s="287"/>
    </row>
    <row r="326" spans="1:3" ht="12.75">
      <c r="A326" s="287"/>
      <c r="B326" s="287"/>
      <c r="C326" s="287"/>
    </row>
    <row r="327" spans="1:3" ht="12.75">
      <c r="A327" s="287"/>
      <c r="B327" s="287"/>
      <c r="C327" s="287"/>
    </row>
    <row r="328" spans="1:3" ht="12.75">
      <c r="A328" s="287"/>
      <c r="B328" s="287"/>
      <c r="C328" s="287"/>
    </row>
    <row r="329" spans="1:3" ht="12.75">
      <c r="A329" s="287"/>
      <c r="B329" s="287"/>
      <c r="C329" s="287"/>
    </row>
    <row r="330" spans="1:3" ht="12.75">
      <c r="A330" s="287"/>
      <c r="B330" s="287"/>
      <c r="C330" s="287"/>
    </row>
    <row r="331" spans="1:3" ht="12.75">
      <c r="A331" s="287"/>
      <c r="B331" s="287"/>
      <c r="C331" s="287"/>
    </row>
    <row r="332" spans="1:3" ht="12.75">
      <c r="A332" s="287"/>
      <c r="B332" s="287"/>
      <c r="C332" s="287"/>
    </row>
    <row r="333" spans="1:3" ht="12.75">
      <c r="A333" s="287"/>
      <c r="B333" s="287"/>
      <c r="C333" s="287"/>
    </row>
    <row r="334" spans="1:3" ht="12.75">
      <c r="A334" s="287"/>
      <c r="B334" s="287"/>
      <c r="C334" s="287"/>
    </row>
    <row r="335" spans="1:3" ht="12.75">
      <c r="A335" s="287"/>
      <c r="B335" s="287"/>
      <c r="C335" s="287"/>
    </row>
    <row r="336" spans="1:3" ht="12.75">
      <c r="A336" s="287"/>
      <c r="B336" s="287"/>
      <c r="C336" s="287"/>
    </row>
    <row r="337" spans="1:3" ht="12.75">
      <c r="A337" s="287"/>
      <c r="B337" s="287"/>
      <c r="C337" s="287"/>
    </row>
    <row r="338" spans="1:3" ht="12.75">
      <c r="A338" s="287"/>
      <c r="B338" s="287"/>
      <c r="C338" s="287"/>
    </row>
    <row r="339" spans="1:3" ht="12.75">
      <c r="A339" s="287"/>
      <c r="B339" s="287"/>
      <c r="C339" s="287"/>
    </row>
    <row r="340" spans="1:3" ht="12.75">
      <c r="A340" s="287"/>
      <c r="B340" s="287"/>
      <c r="C340" s="287"/>
    </row>
    <row r="341" spans="1:3" ht="12.75">
      <c r="A341" s="287"/>
      <c r="B341" s="287"/>
      <c r="C341" s="287"/>
    </row>
    <row r="342" spans="1:3" ht="12.75">
      <c r="A342" s="287"/>
      <c r="B342" s="287"/>
      <c r="C342" s="287"/>
    </row>
    <row r="343" spans="1:3" ht="12.75">
      <c r="A343" s="287"/>
      <c r="B343" s="287"/>
      <c r="C343" s="287"/>
    </row>
    <row r="344" spans="1:3" ht="12.75">
      <c r="A344" s="287"/>
      <c r="B344" s="287"/>
      <c r="C344" s="287"/>
    </row>
    <row r="345" spans="1:3" ht="12.75">
      <c r="A345" s="287"/>
      <c r="B345" s="287"/>
      <c r="C345" s="287"/>
    </row>
    <row r="346" spans="1:3" ht="12.75">
      <c r="A346" s="287"/>
      <c r="B346" s="287"/>
      <c r="C346" s="287"/>
    </row>
    <row r="347" spans="1:3" ht="12.75">
      <c r="A347" s="287"/>
      <c r="B347" s="287"/>
      <c r="C347" s="287"/>
    </row>
    <row r="348" spans="1:3" ht="12.75">
      <c r="A348" s="287"/>
      <c r="B348" s="287"/>
      <c r="C348" s="287"/>
    </row>
    <row r="349" spans="1:3" ht="12.75">
      <c r="A349" s="287"/>
      <c r="B349" s="287"/>
      <c r="C349" s="287"/>
    </row>
    <row r="350" spans="1:3" ht="12.75">
      <c r="A350" s="287"/>
      <c r="B350" s="287"/>
      <c r="C350" s="287"/>
    </row>
    <row r="351" spans="1:3" ht="12.75">
      <c r="A351" s="287"/>
      <c r="B351" s="287"/>
      <c r="C351" s="287"/>
    </row>
    <row r="352" spans="1:3" ht="12.75">
      <c r="A352" s="287"/>
      <c r="B352" s="287"/>
      <c r="C352" s="287"/>
    </row>
    <row r="353" spans="1:3" ht="12.75">
      <c r="A353" s="287"/>
      <c r="B353" s="287"/>
      <c r="C353" s="287"/>
    </row>
    <row r="354" spans="1:3" ht="12.75">
      <c r="A354" s="287"/>
      <c r="B354" s="287"/>
      <c r="C354" s="287"/>
    </row>
    <row r="355" spans="1:3" ht="12.75">
      <c r="A355" s="287"/>
      <c r="B355" s="287"/>
      <c r="C355" s="287"/>
    </row>
    <row r="356" spans="1:3" ht="12.75">
      <c r="A356" s="287"/>
      <c r="B356" s="287"/>
      <c r="C356" s="287"/>
    </row>
    <row r="357" spans="1:3" ht="12.75">
      <c r="A357" s="287"/>
      <c r="B357" s="287"/>
      <c r="C357" s="287"/>
    </row>
    <row r="358" spans="1:3" ht="12.75">
      <c r="A358" s="287"/>
      <c r="B358" s="287"/>
      <c r="C358" s="287"/>
    </row>
    <row r="359" spans="1:3" ht="12.75">
      <c r="A359" s="287"/>
      <c r="B359" s="287"/>
      <c r="C359" s="287"/>
    </row>
    <row r="360" spans="1:3" ht="12.75">
      <c r="A360" s="287"/>
      <c r="B360" s="287"/>
      <c r="C360" s="287"/>
    </row>
    <row r="361" spans="1:3" ht="12.75">
      <c r="A361" s="287"/>
      <c r="B361" s="287"/>
      <c r="C361" s="287"/>
    </row>
    <row r="362" spans="1:3" ht="12.75">
      <c r="A362" s="287"/>
      <c r="B362" s="287"/>
      <c r="C362" s="287"/>
    </row>
    <row r="363" spans="1:3" ht="12.75">
      <c r="A363" s="287"/>
      <c r="B363" s="287"/>
      <c r="C363" s="287"/>
    </row>
    <row r="364" spans="1:3" ht="12.75">
      <c r="A364" s="287"/>
      <c r="B364" s="287"/>
      <c r="C364" s="287"/>
    </row>
    <row r="365" spans="1:3" ht="12.75">
      <c r="A365" s="287"/>
      <c r="B365" s="287"/>
      <c r="C365" s="287"/>
    </row>
    <row r="366" spans="1:3" ht="12.75">
      <c r="A366" s="287"/>
      <c r="B366" s="287"/>
      <c r="C366" s="287"/>
    </row>
    <row r="367" spans="1:3" ht="12.75">
      <c r="A367" s="287"/>
      <c r="B367" s="287"/>
      <c r="C367" s="287"/>
    </row>
    <row r="368" spans="1:3" ht="12.75">
      <c r="A368" s="287"/>
      <c r="B368" s="287"/>
      <c r="C368" s="287"/>
    </row>
    <row r="369" spans="1:3" ht="12.75">
      <c r="A369" s="287"/>
      <c r="B369" s="287"/>
      <c r="C369" s="287"/>
    </row>
    <row r="370" spans="1:3" ht="12.75">
      <c r="A370" s="287"/>
      <c r="B370" s="287"/>
      <c r="C370" s="287"/>
    </row>
    <row r="371" spans="1:3" ht="12.75">
      <c r="A371" s="287"/>
      <c r="B371" s="287"/>
      <c r="C371" s="287"/>
    </row>
    <row r="372" spans="1:3" ht="12.75">
      <c r="A372" s="287"/>
      <c r="B372" s="287"/>
      <c r="C372" s="287"/>
    </row>
    <row r="373" spans="1:3" ht="12.75">
      <c r="A373" s="287"/>
      <c r="B373" s="287"/>
      <c r="C373" s="287"/>
    </row>
    <row r="374" spans="1:3" ht="12.75">
      <c r="A374" s="287"/>
      <c r="B374" s="287"/>
      <c r="C374" s="287"/>
    </row>
    <row r="375" spans="1:3" ht="12.75">
      <c r="A375" s="287"/>
      <c r="B375" s="287"/>
      <c r="C375" s="287"/>
    </row>
    <row r="376" spans="1:3" ht="12.75">
      <c r="A376" s="287"/>
      <c r="B376" s="287"/>
      <c r="C376" s="287"/>
    </row>
    <row r="377" spans="1:3" ht="12.75">
      <c r="A377" s="287"/>
      <c r="B377" s="287"/>
      <c r="C377" s="287"/>
    </row>
    <row r="378" spans="1:3" ht="12.75">
      <c r="A378" s="287"/>
      <c r="B378" s="287"/>
      <c r="C378" s="287"/>
    </row>
    <row r="379" spans="1:3" ht="12.75">
      <c r="A379" s="287"/>
      <c r="B379" s="287"/>
      <c r="C379" s="287"/>
    </row>
    <row r="380" spans="1:3" ht="12.75">
      <c r="A380" s="287"/>
      <c r="B380" s="287"/>
      <c r="C380" s="287"/>
    </row>
    <row r="381" spans="1:3" ht="12.75">
      <c r="A381" s="287"/>
      <c r="B381" s="287"/>
      <c r="C381" s="287"/>
    </row>
    <row r="382" spans="1:3" ht="12.75">
      <c r="A382" s="287"/>
      <c r="B382" s="287"/>
      <c r="C382" s="287"/>
    </row>
    <row r="383" spans="1:3" ht="12.75">
      <c r="A383" s="287"/>
      <c r="B383" s="287"/>
      <c r="C383" s="287"/>
    </row>
    <row r="384" spans="1:3" ht="12.75">
      <c r="A384" s="287"/>
      <c r="B384" s="287"/>
      <c r="C384" s="287"/>
    </row>
    <row r="385" spans="1:3" ht="12.75">
      <c r="A385" s="287"/>
      <c r="B385" s="287"/>
      <c r="C385" s="287"/>
    </row>
    <row r="386" spans="1:3" ht="12.75">
      <c r="A386" s="287"/>
      <c r="B386" s="287"/>
      <c r="C386" s="287"/>
    </row>
    <row r="387" spans="1:3" ht="12.75">
      <c r="A387" s="287"/>
      <c r="B387" s="287"/>
      <c r="C387" s="287"/>
    </row>
    <row r="388" spans="1:3" ht="12.75">
      <c r="A388" s="287"/>
      <c r="B388" s="287"/>
      <c r="C388" s="287"/>
    </row>
    <row r="389" spans="1:3" ht="12.75">
      <c r="A389" s="287"/>
      <c r="B389" s="287"/>
      <c r="C389" s="287"/>
    </row>
    <row r="390" spans="1:3" ht="12.75">
      <c r="A390" s="287"/>
      <c r="B390" s="287"/>
      <c r="C390" s="287"/>
    </row>
    <row r="391" spans="1:3" ht="12.75">
      <c r="A391" s="287"/>
      <c r="B391" s="287"/>
      <c r="C391" s="287"/>
    </row>
    <row r="392" spans="1:3" ht="12.75">
      <c r="A392" s="287"/>
      <c r="B392" s="287"/>
      <c r="C392" s="287"/>
    </row>
    <row r="393" spans="1:3" ht="12.75">
      <c r="A393" s="287"/>
      <c r="B393" s="287"/>
      <c r="C393" s="287"/>
    </row>
    <row r="394" spans="1:3" ht="12.75">
      <c r="A394" s="287"/>
      <c r="B394" s="287"/>
      <c r="C394" s="287"/>
    </row>
    <row r="395" spans="1:3" ht="12.75">
      <c r="A395" s="287"/>
      <c r="B395" s="287"/>
      <c r="C395" s="287"/>
    </row>
    <row r="396" spans="1:3" ht="12.75">
      <c r="A396" s="287"/>
      <c r="B396" s="287"/>
      <c r="C396" s="287"/>
    </row>
    <row r="397" spans="1:3" ht="12.75">
      <c r="A397" s="287"/>
      <c r="B397" s="287"/>
      <c r="C397" s="287"/>
    </row>
    <row r="398" spans="1:3" ht="12.75">
      <c r="A398" s="287"/>
      <c r="B398" s="287"/>
      <c r="C398" s="287"/>
    </row>
    <row r="399" spans="1:3" ht="12.75">
      <c r="A399" s="287"/>
      <c r="B399" s="287"/>
      <c r="C399" s="287"/>
    </row>
    <row r="400" spans="1:3" ht="12.75">
      <c r="A400" s="287"/>
      <c r="B400" s="287"/>
      <c r="C400" s="287"/>
    </row>
    <row r="401" spans="1:3" ht="12.75">
      <c r="A401" s="287"/>
      <c r="B401" s="287"/>
      <c r="C401" s="287"/>
    </row>
    <row r="402" spans="1:3" ht="12.75">
      <c r="A402" s="287"/>
      <c r="B402" s="287"/>
      <c r="C402" s="287"/>
    </row>
    <row r="403" spans="1:3" ht="12.75">
      <c r="A403" s="287"/>
      <c r="B403" s="287"/>
      <c r="C403" s="287"/>
    </row>
    <row r="404" spans="1:3" ht="12.75">
      <c r="A404" s="287"/>
      <c r="B404" s="287"/>
      <c r="C404" s="287"/>
    </row>
    <row r="405" spans="1:3" ht="12.75">
      <c r="A405" s="287"/>
      <c r="B405" s="287"/>
      <c r="C405" s="287"/>
    </row>
    <row r="406" spans="1:3" ht="12.75">
      <c r="A406" s="287"/>
      <c r="B406" s="287"/>
      <c r="C406" s="287"/>
    </row>
    <row r="407" spans="1:3" ht="12.75">
      <c r="A407" s="287"/>
      <c r="B407" s="287"/>
      <c r="C407" s="287"/>
    </row>
    <row r="408" spans="1:3" ht="12.75">
      <c r="A408" s="287"/>
      <c r="B408" s="287"/>
      <c r="C408" s="287"/>
    </row>
    <row r="409" spans="1:3" ht="12.75">
      <c r="A409" s="287"/>
      <c r="B409" s="287"/>
      <c r="C409" s="287"/>
    </row>
    <row r="410" spans="1:3" ht="12.75">
      <c r="A410" s="287"/>
      <c r="B410" s="287"/>
      <c r="C410" s="287"/>
    </row>
    <row r="411" spans="1:3" ht="12.75">
      <c r="A411" s="287"/>
      <c r="B411" s="287"/>
      <c r="C411" s="287"/>
    </row>
    <row r="412" spans="1:3" ht="12.75">
      <c r="A412" s="287"/>
      <c r="B412" s="287"/>
      <c r="C412" s="287"/>
    </row>
    <row r="413" spans="1:3" ht="12.75">
      <c r="A413" s="287"/>
      <c r="B413" s="287"/>
      <c r="C413" s="287"/>
    </row>
    <row r="414" spans="1:3" ht="12.75">
      <c r="A414" s="287"/>
      <c r="B414" s="287"/>
      <c r="C414" s="287"/>
    </row>
    <row r="415" spans="1:3" ht="12.75">
      <c r="A415" s="287"/>
      <c r="B415" s="287"/>
      <c r="C415" s="287"/>
    </row>
    <row r="416" spans="1:3" ht="12.75">
      <c r="A416" s="287"/>
      <c r="B416" s="287"/>
      <c r="C416" s="287"/>
    </row>
    <row r="417" spans="1:3" ht="12.75">
      <c r="A417" s="287"/>
      <c r="B417" s="287"/>
      <c r="C417" s="287"/>
    </row>
    <row r="418" spans="1:3" ht="12.75">
      <c r="A418" s="287"/>
      <c r="B418" s="287"/>
      <c r="C418" s="287"/>
    </row>
    <row r="419" spans="1:3" ht="12.75">
      <c r="A419" s="287"/>
      <c r="B419" s="287"/>
      <c r="C419" s="287"/>
    </row>
    <row r="420" spans="1:3" ht="12.75">
      <c r="A420" s="287"/>
      <c r="B420" s="287"/>
      <c r="C420" s="287"/>
    </row>
    <row r="421" spans="1:3" ht="12.75">
      <c r="A421" s="287"/>
      <c r="B421" s="287"/>
      <c r="C421" s="287"/>
    </row>
    <row r="422" spans="1:3" ht="12.75">
      <c r="A422" s="287"/>
      <c r="B422" s="287"/>
      <c r="C422" s="287"/>
    </row>
    <row r="423" spans="1:3" ht="12.75">
      <c r="A423" s="287"/>
      <c r="B423" s="287"/>
      <c r="C423" s="287"/>
    </row>
    <row r="424" spans="1:3" ht="12.75">
      <c r="A424" s="287"/>
      <c r="B424" s="287"/>
      <c r="C424" s="287"/>
    </row>
    <row r="425" spans="1:3" ht="12.75">
      <c r="A425" s="287"/>
      <c r="B425" s="287"/>
      <c r="C425" s="287"/>
    </row>
    <row r="426" spans="1:3" ht="12.75">
      <c r="A426" s="287"/>
      <c r="B426" s="287"/>
      <c r="C426" s="287"/>
    </row>
    <row r="427" spans="1:3" ht="12.75">
      <c r="A427" s="287"/>
      <c r="B427" s="287"/>
      <c r="C427" s="287"/>
    </row>
    <row r="428" spans="1:3" ht="12.75">
      <c r="A428" s="287"/>
      <c r="B428" s="287"/>
      <c r="C428" s="287"/>
    </row>
    <row r="429" spans="1:3" ht="12.75">
      <c r="A429" s="287"/>
      <c r="B429" s="287"/>
      <c r="C429" s="287"/>
    </row>
    <row r="430" spans="1:3" ht="12.75">
      <c r="A430" s="287"/>
      <c r="B430" s="287"/>
      <c r="C430" s="287"/>
    </row>
    <row r="431" spans="1:3" ht="12.75">
      <c r="A431" s="287"/>
      <c r="B431" s="287"/>
      <c r="C431" s="287"/>
    </row>
    <row r="432" spans="1:3" ht="12.75">
      <c r="A432" s="287"/>
      <c r="B432" s="287"/>
      <c r="C432" s="287"/>
    </row>
    <row r="433" spans="1:3" ht="12.75">
      <c r="A433" s="287"/>
      <c r="B433" s="287"/>
      <c r="C433" s="287"/>
    </row>
    <row r="434" spans="1:3" ht="12.75">
      <c r="A434" s="287"/>
      <c r="B434" s="287"/>
      <c r="C434" s="287"/>
    </row>
    <row r="435" spans="1:3" ht="12.75">
      <c r="A435" s="287"/>
      <c r="B435" s="287"/>
      <c r="C435" s="287"/>
    </row>
    <row r="436" spans="1:3" ht="12.75">
      <c r="A436" s="287"/>
      <c r="B436" s="287"/>
      <c r="C436" s="287"/>
    </row>
    <row r="437" spans="1:3" ht="12.75">
      <c r="A437" s="287"/>
      <c r="B437" s="287"/>
      <c r="C437" s="287"/>
    </row>
    <row r="438" spans="1:3" ht="12.75">
      <c r="A438" s="287"/>
      <c r="B438" s="287"/>
      <c r="C438" s="287"/>
    </row>
    <row r="439" spans="1:3" ht="12.75">
      <c r="A439" s="287"/>
      <c r="B439" s="287"/>
      <c r="C439" s="287"/>
    </row>
    <row r="440" spans="1:3" ht="12.75">
      <c r="A440" s="287"/>
      <c r="B440" s="287"/>
      <c r="C440" s="287"/>
    </row>
    <row r="441" spans="1:3" ht="12.75">
      <c r="A441" s="287"/>
      <c r="B441" s="287"/>
      <c r="C441" s="287"/>
    </row>
    <row r="442" spans="1:3" ht="12.75">
      <c r="A442" s="287"/>
      <c r="B442" s="287"/>
      <c r="C442" s="287"/>
    </row>
    <row r="443" spans="1:3" ht="12.75">
      <c r="A443" s="287"/>
      <c r="B443" s="287"/>
      <c r="C443" s="287"/>
    </row>
    <row r="444" spans="1:3" ht="12.75">
      <c r="A444" s="287"/>
      <c r="B444" s="287"/>
      <c r="C444" s="287"/>
    </row>
    <row r="445" spans="1:3" ht="12.75">
      <c r="A445" s="287"/>
      <c r="B445" s="287"/>
      <c r="C445" s="287"/>
    </row>
    <row r="446" spans="1:3" ht="12.75">
      <c r="A446" s="287"/>
      <c r="B446" s="287"/>
      <c r="C446" s="287"/>
    </row>
    <row r="447" spans="1:3" ht="12.75">
      <c r="A447" s="287"/>
      <c r="B447" s="287"/>
      <c r="C447" s="287"/>
    </row>
    <row r="448" spans="1:3" ht="12.75">
      <c r="A448" s="287"/>
      <c r="B448" s="287"/>
      <c r="C448" s="287"/>
    </row>
    <row r="449" spans="1:3" ht="12.75">
      <c r="A449" s="287"/>
      <c r="B449" s="287"/>
      <c r="C449" s="287"/>
    </row>
    <row r="450" spans="1:3" ht="12.75">
      <c r="A450" s="287"/>
      <c r="B450" s="287"/>
      <c r="C450" s="287"/>
    </row>
    <row r="451" spans="1:3" ht="12.75">
      <c r="A451" s="287"/>
      <c r="B451" s="287"/>
      <c r="C451" s="287"/>
    </row>
    <row r="452" spans="1:3" ht="12.75">
      <c r="A452" s="287"/>
      <c r="B452" s="287"/>
      <c r="C452" s="287"/>
    </row>
    <row r="453" spans="1:3" ht="12.75">
      <c r="A453" s="287"/>
      <c r="B453" s="287"/>
      <c r="C453" s="287"/>
    </row>
    <row r="454" spans="1:3" ht="12.75">
      <c r="A454" s="287"/>
      <c r="B454" s="287"/>
      <c r="C454" s="287"/>
    </row>
    <row r="455" spans="1:3" ht="12.75">
      <c r="A455" s="287"/>
      <c r="B455" s="287"/>
      <c r="C455" s="287"/>
    </row>
    <row r="456" spans="1:3" ht="12.75">
      <c r="A456" s="287"/>
      <c r="B456" s="287"/>
      <c r="C456" s="287"/>
    </row>
    <row r="457" spans="1:3" ht="12.75">
      <c r="A457" s="287"/>
      <c r="B457" s="287"/>
      <c r="C457" s="287"/>
    </row>
    <row r="458" spans="1:3" ht="12.75">
      <c r="A458" s="287"/>
      <c r="B458" s="287"/>
      <c r="C458" s="287"/>
    </row>
    <row r="459" spans="1:3" ht="12.75">
      <c r="A459" s="287"/>
      <c r="B459" s="287"/>
      <c r="C459" s="287"/>
    </row>
    <row r="460" spans="1:3" ht="12.75">
      <c r="A460" s="287"/>
      <c r="B460" s="287"/>
      <c r="C460" s="287"/>
    </row>
    <row r="461" spans="1:3" ht="12.75">
      <c r="A461" s="287"/>
      <c r="B461" s="287"/>
      <c r="C461" s="287"/>
    </row>
    <row r="462" spans="1:3" ht="12.75">
      <c r="A462" s="287"/>
      <c r="B462" s="287"/>
      <c r="C462" s="287"/>
    </row>
    <row r="463" spans="1:3" ht="12.75">
      <c r="A463" s="287"/>
      <c r="B463" s="287"/>
      <c r="C463" s="287"/>
    </row>
    <row r="464" spans="1:3" ht="12.75">
      <c r="A464" s="287"/>
      <c r="B464" s="287"/>
      <c r="C464" s="287"/>
    </row>
    <row r="465" spans="1:3" ht="12.75">
      <c r="A465" s="287"/>
      <c r="B465" s="287"/>
      <c r="C465" s="287"/>
    </row>
    <row r="466" spans="1:3" ht="12.75">
      <c r="A466" s="287"/>
      <c r="B466" s="287"/>
      <c r="C466" s="287"/>
    </row>
    <row r="467" spans="1:3" ht="12.75">
      <c r="A467" s="287"/>
      <c r="B467" s="287"/>
      <c r="C467" s="287"/>
    </row>
    <row r="468" spans="1:3" ht="12.75">
      <c r="A468" s="287"/>
      <c r="B468" s="287"/>
      <c r="C468" s="287"/>
    </row>
    <row r="469" spans="1:3" ht="12.75">
      <c r="A469" s="287"/>
      <c r="B469" s="287"/>
      <c r="C469" s="287"/>
    </row>
    <row r="470" spans="1:3" ht="12.75">
      <c r="A470" s="287"/>
      <c r="B470" s="287"/>
      <c r="C470" s="287"/>
    </row>
    <row r="471" spans="1:3" ht="12.75">
      <c r="A471" s="287"/>
      <c r="B471" s="287"/>
      <c r="C471" s="287"/>
    </row>
    <row r="472" spans="1:3" ht="12.75">
      <c r="A472" s="287"/>
      <c r="B472" s="287"/>
      <c r="C472" s="287"/>
    </row>
    <row r="473" spans="1:3" ht="12.75">
      <c r="A473" s="287"/>
      <c r="B473" s="287"/>
      <c r="C473" s="287"/>
    </row>
    <row r="474" spans="1:3" ht="12.75">
      <c r="A474" s="287"/>
      <c r="B474" s="287"/>
      <c r="C474" s="287"/>
    </row>
    <row r="475" spans="1:3" ht="12.75">
      <c r="A475" s="287"/>
      <c r="B475" s="287"/>
      <c r="C475" s="287"/>
    </row>
    <row r="476" spans="1:3" ht="12.75">
      <c r="A476" s="287"/>
      <c r="B476" s="287"/>
      <c r="C476" s="287"/>
    </row>
    <row r="477" spans="1:3" ht="12.75">
      <c r="A477" s="287"/>
      <c r="B477" s="287"/>
      <c r="C477" s="287"/>
    </row>
    <row r="478" spans="1:3" ht="12.75">
      <c r="A478" s="287"/>
      <c r="B478" s="287"/>
      <c r="C478" s="287"/>
    </row>
    <row r="479" spans="1:3" ht="12.75">
      <c r="A479" s="287"/>
      <c r="B479" s="287"/>
      <c r="C479" s="287"/>
    </row>
    <row r="480" spans="1:3" ht="12.75">
      <c r="A480" s="287"/>
      <c r="B480" s="287"/>
      <c r="C480" s="287"/>
    </row>
    <row r="481" spans="1:3" ht="12.75">
      <c r="A481" s="287"/>
      <c r="B481" s="287"/>
      <c r="C481" s="287"/>
    </row>
    <row r="482" spans="1:3" ht="12.75">
      <c r="A482" s="287"/>
      <c r="B482" s="287"/>
      <c r="C482" s="287"/>
    </row>
    <row r="483" spans="1:3" ht="12.75">
      <c r="A483" s="287"/>
      <c r="B483" s="287"/>
      <c r="C483" s="287"/>
    </row>
    <row r="484" spans="1:3" ht="12.75">
      <c r="A484" s="287"/>
      <c r="B484" s="287"/>
      <c r="C484" s="287"/>
    </row>
    <row r="485" spans="1:3" ht="12.75">
      <c r="A485" s="287"/>
      <c r="B485" s="287"/>
      <c r="C485" s="287"/>
    </row>
    <row r="486" spans="1:3" ht="12.75">
      <c r="A486" s="287"/>
      <c r="B486" s="287"/>
      <c r="C486" s="287"/>
    </row>
    <row r="487" spans="1:3" ht="12.75">
      <c r="A487" s="287"/>
      <c r="B487" s="287"/>
      <c r="C487" s="287"/>
    </row>
    <row r="488" spans="1:3" ht="12.75">
      <c r="A488" s="287"/>
      <c r="B488" s="287"/>
      <c r="C488" s="287"/>
    </row>
    <row r="489" spans="1:3" ht="12.75">
      <c r="A489" s="287"/>
      <c r="B489" s="287"/>
      <c r="C489" s="287"/>
    </row>
    <row r="490" spans="1:3" ht="12.75">
      <c r="A490" s="287"/>
      <c r="B490" s="287"/>
      <c r="C490" s="287"/>
    </row>
    <row r="491" spans="1:3" ht="12.75">
      <c r="A491" s="287"/>
      <c r="B491" s="287"/>
      <c r="C491" s="287"/>
    </row>
    <row r="492" spans="1:3" ht="12.75">
      <c r="A492" s="287"/>
      <c r="B492" s="287"/>
      <c r="C492" s="287"/>
    </row>
    <row r="493" spans="1:3" ht="12.75">
      <c r="A493" s="287"/>
      <c r="B493" s="287"/>
      <c r="C493" s="287"/>
    </row>
    <row r="494" spans="1:3" ht="12.75">
      <c r="A494" s="287"/>
      <c r="B494" s="287"/>
      <c r="C494" s="287"/>
    </row>
    <row r="495" spans="1:3" ht="12.75">
      <c r="A495" s="287"/>
      <c r="B495" s="287"/>
      <c r="C495" s="287"/>
    </row>
    <row r="496" spans="1:3" ht="12.75">
      <c r="A496" s="287"/>
      <c r="B496" s="287"/>
      <c r="C496" s="287"/>
    </row>
    <row r="497" spans="1:3" ht="12.75">
      <c r="A497" s="287"/>
      <c r="B497" s="287"/>
      <c r="C497" s="287"/>
    </row>
    <row r="498" spans="1:3" ht="12.75">
      <c r="A498" s="287"/>
      <c r="B498" s="287"/>
      <c r="C498" s="287"/>
    </row>
    <row r="499" spans="1:3" ht="12.75">
      <c r="A499" s="287"/>
      <c r="B499" s="287"/>
      <c r="C499" s="287"/>
    </row>
    <row r="500" spans="1:3" ht="12.75">
      <c r="A500" s="287"/>
      <c r="B500" s="287"/>
      <c r="C500" s="287"/>
    </row>
    <row r="501" spans="1:3" ht="12.75">
      <c r="A501" s="287"/>
      <c r="B501" s="287"/>
      <c r="C501" s="287"/>
    </row>
    <row r="502" spans="1:3" ht="12.75">
      <c r="A502" s="287"/>
      <c r="B502" s="287"/>
      <c r="C502" s="287"/>
    </row>
    <row r="503" spans="1:3" ht="12.75">
      <c r="A503" s="287"/>
      <c r="B503" s="287"/>
      <c r="C503" s="287"/>
    </row>
    <row r="504" spans="1:3" ht="12.75">
      <c r="A504" s="287"/>
      <c r="B504" s="287"/>
      <c r="C504" s="287"/>
    </row>
    <row r="505" spans="1:3" ht="12.75">
      <c r="A505" s="287"/>
      <c r="B505" s="287"/>
      <c r="C505" s="287"/>
    </row>
    <row r="506" spans="1:3" ht="12.75">
      <c r="A506" s="287"/>
      <c r="B506" s="287"/>
      <c r="C506" s="287"/>
    </row>
    <row r="507" spans="1:3" ht="12.75">
      <c r="A507" s="287"/>
      <c r="B507" s="287"/>
      <c r="C507" s="287"/>
    </row>
    <row r="508" spans="1:3" ht="12.75">
      <c r="A508" s="287"/>
      <c r="B508" s="287"/>
      <c r="C508" s="287"/>
    </row>
    <row r="509" spans="1:3" ht="12.75">
      <c r="A509" s="287"/>
      <c r="B509" s="287"/>
      <c r="C509" s="287"/>
    </row>
    <row r="510" spans="1:3" ht="12.75">
      <c r="A510" s="287"/>
      <c r="B510" s="287"/>
      <c r="C510" s="287"/>
    </row>
    <row r="511" spans="1:3" ht="12.75">
      <c r="A511" s="287"/>
      <c r="B511" s="287"/>
      <c r="C511" s="287"/>
    </row>
    <row r="512" spans="1:3" ht="12.75">
      <c r="A512" s="287"/>
      <c r="B512" s="287"/>
      <c r="C512" s="287"/>
    </row>
    <row r="513" spans="1:3" ht="12.75">
      <c r="A513" s="287"/>
      <c r="B513" s="287"/>
      <c r="C513" s="287"/>
    </row>
    <row r="514" spans="1:3" ht="12.75">
      <c r="A514" s="287"/>
      <c r="B514" s="287"/>
      <c r="C514" s="287"/>
    </row>
    <row r="515" spans="1:3" ht="12.75">
      <c r="A515" s="287"/>
      <c r="B515" s="287"/>
      <c r="C515" s="287"/>
    </row>
    <row r="516" spans="1:3" ht="12.75">
      <c r="A516" s="287"/>
      <c r="B516" s="287"/>
      <c r="C516" s="287"/>
    </row>
    <row r="517" spans="1:3" ht="12.75">
      <c r="A517" s="287"/>
      <c r="B517" s="287"/>
      <c r="C517" s="287"/>
    </row>
    <row r="518" spans="1:3" ht="12.75">
      <c r="A518" s="287"/>
      <c r="B518" s="287"/>
      <c r="C518" s="287"/>
    </row>
    <row r="519" spans="1:3" ht="12.75">
      <c r="A519" s="287"/>
      <c r="B519" s="287"/>
      <c r="C519" s="287"/>
    </row>
    <row r="520" spans="1:3" ht="12.75">
      <c r="A520" s="287"/>
      <c r="B520" s="287"/>
      <c r="C520" s="287"/>
    </row>
    <row r="521" spans="1:3" ht="12.75">
      <c r="A521" s="287"/>
      <c r="B521" s="287"/>
      <c r="C521" s="287"/>
    </row>
    <row r="522" spans="1:3" ht="12.75">
      <c r="A522" s="287"/>
      <c r="B522" s="287"/>
      <c r="C522" s="287"/>
    </row>
    <row r="523" spans="1:3" ht="12.75">
      <c r="A523" s="287"/>
      <c r="B523" s="287"/>
      <c r="C523" s="287"/>
    </row>
    <row r="524" spans="1:3" ht="12.75">
      <c r="A524" s="287"/>
      <c r="B524" s="287"/>
      <c r="C524" s="287"/>
    </row>
    <row r="525" spans="1:3" ht="12.75">
      <c r="A525" s="287"/>
      <c r="B525" s="287"/>
      <c r="C525" s="287"/>
    </row>
    <row r="526" spans="1:3" ht="12.75">
      <c r="A526" s="287"/>
      <c r="B526" s="287"/>
      <c r="C526" s="287"/>
    </row>
    <row r="527" spans="1:3" ht="12.75">
      <c r="A527" s="287"/>
      <c r="B527" s="287"/>
      <c r="C527" s="287"/>
    </row>
    <row r="528" spans="1:3" ht="12.75">
      <c r="A528" s="287"/>
      <c r="B528" s="287"/>
      <c r="C528" s="287"/>
    </row>
    <row r="529" spans="1:3" ht="12.75">
      <c r="A529" s="287"/>
      <c r="B529" s="287"/>
      <c r="C529" s="287"/>
    </row>
    <row r="530" spans="1:3" ht="12.75">
      <c r="A530" s="287"/>
      <c r="B530" s="287"/>
      <c r="C530" s="287"/>
    </row>
    <row r="531" spans="1:3" ht="12.75">
      <c r="A531" s="287"/>
      <c r="B531" s="287"/>
      <c r="C531" s="287"/>
    </row>
    <row r="532" spans="1:3" ht="12.75">
      <c r="A532" s="287"/>
      <c r="B532" s="287"/>
      <c r="C532" s="287"/>
    </row>
    <row r="533" spans="1:3" ht="12.75">
      <c r="A533" s="287"/>
      <c r="B533" s="287"/>
      <c r="C533" s="287"/>
    </row>
    <row r="534" spans="1:3" ht="12.75">
      <c r="A534" s="287"/>
      <c r="B534" s="287"/>
      <c r="C534" s="287"/>
    </row>
    <row r="535" spans="1:3" ht="12.75">
      <c r="A535" s="287"/>
      <c r="B535" s="287"/>
      <c r="C535" s="287"/>
    </row>
    <row r="536" spans="1:3" ht="12.75">
      <c r="A536" s="287"/>
      <c r="B536" s="287"/>
      <c r="C536" s="287"/>
    </row>
    <row r="537" spans="1:3" ht="12.75">
      <c r="A537" s="287"/>
      <c r="B537" s="287"/>
      <c r="C537" s="287"/>
    </row>
    <row r="538" spans="1:3" ht="12.75">
      <c r="A538" s="287"/>
      <c r="B538" s="287"/>
      <c r="C538" s="287"/>
    </row>
    <row r="539" spans="1:3" ht="12.75">
      <c r="A539" s="287"/>
      <c r="B539" s="287"/>
      <c r="C539" s="287"/>
    </row>
    <row r="540" spans="1:3" ht="12.75">
      <c r="A540" s="287"/>
      <c r="B540" s="287"/>
      <c r="C540" s="287"/>
    </row>
    <row r="541" spans="1:3" ht="12.75">
      <c r="A541" s="287"/>
      <c r="B541" s="287"/>
      <c r="C541" s="287"/>
    </row>
    <row r="542" spans="1:3" ht="12.75">
      <c r="A542" s="287"/>
      <c r="B542" s="287"/>
      <c r="C542" s="287"/>
    </row>
    <row r="543" spans="1:3" ht="12.75">
      <c r="A543" s="287"/>
      <c r="B543" s="287"/>
      <c r="C543" s="287"/>
    </row>
    <row r="544" spans="1:3" ht="12.75">
      <c r="A544" s="287"/>
      <c r="B544" s="287"/>
      <c r="C544" s="287"/>
    </row>
    <row r="545" spans="1:3" ht="12.75">
      <c r="A545" s="287"/>
      <c r="B545" s="287"/>
      <c r="C545" s="287"/>
    </row>
    <row r="546" spans="1:3" ht="12.75">
      <c r="A546" s="287"/>
      <c r="B546" s="287"/>
      <c r="C546" s="287"/>
    </row>
    <row r="547" spans="1:3" ht="12.75">
      <c r="A547" s="287"/>
      <c r="B547" s="287"/>
      <c r="C547" s="287"/>
    </row>
    <row r="548" spans="1:3" ht="12.75">
      <c r="A548" s="287"/>
      <c r="B548" s="287"/>
      <c r="C548" s="287"/>
    </row>
    <row r="549" spans="1:3" ht="12.75">
      <c r="A549" s="287"/>
      <c r="B549" s="287"/>
      <c r="C549" s="287"/>
    </row>
    <row r="550" spans="1:3" ht="12.75">
      <c r="A550" s="287"/>
      <c r="B550" s="287"/>
      <c r="C550" s="287"/>
    </row>
    <row r="551" spans="1:3" ht="12.75">
      <c r="A551" s="287"/>
      <c r="B551" s="287"/>
      <c r="C551" s="287"/>
    </row>
    <row r="552" spans="1:3" ht="12.75">
      <c r="A552" s="287"/>
      <c r="B552" s="287"/>
      <c r="C552" s="287"/>
    </row>
    <row r="553" spans="1:3" ht="12.75">
      <c r="A553" s="287"/>
      <c r="B553" s="287"/>
      <c r="C553" s="287"/>
    </row>
    <row r="554" spans="1:3" ht="12.75">
      <c r="A554" s="287"/>
      <c r="B554" s="287"/>
      <c r="C554" s="287"/>
    </row>
    <row r="555" spans="1:3" ht="12.75">
      <c r="A555" s="287"/>
      <c r="B555" s="287"/>
      <c r="C555" s="287"/>
    </row>
    <row r="556" spans="1:3" ht="12.75">
      <c r="A556" s="287"/>
      <c r="B556" s="287"/>
      <c r="C556" s="287"/>
    </row>
    <row r="557" spans="1:3" ht="12.75">
      <c r="A557" s="287"/>
      <c r="B557" s="287"/>
      <c r="C557" s="287"/>
    </row>
    <row r="558" spans="1:3" ht="12.75">
      <c r="A558" s="287"/>
      <c r="B558" s="287"/>
      <c r="C558" s="287"/>
    </row>
    <row r="559" spans="1:3" ht="12.75">
      <c r="A559" s="287"/>
      <c r="B559" s="287"/>
      <c r="C559" s="287"/>
    </row>
    <row r="560" spans="1:3" ht="12.75">
      <c r="A560" s="287"/>
      <c r="B560" s="287"/>
      <c r="C560" s="287"/>
    </row>
    <row r="561" spans="1:3" ht="12.75">
      <c r="A561" s="287"/>
      <c r="B561" s="287"/>
      <c r="C561" s="287"/>
    </row>
    <row r="562" spans="1:3" ht="12.75">
      <c r="A562" s="287"/>
      <c r="B562" s="287"/>
      <c r="C562" s="287"/>
    </row>
    <row r="563" spans="1:3" ht="12.75">
      <c r="A563" s="287"/>
      <c r="B563" s="287"/>
      <c r="C563" s="287"/>
    </row>
    <row r="564" spans="1:3" ht="12.75">
      <c r="A564" s="287"/>
      <c r="B564" s="287"/>
      <c r="C564" s="287"/>
    </row>
    <row r="565" spans="1:3" ht="12.75">
      <c r="A565" s="287"/>
      <c r="B565" s="287"/>
      <c r="C565" s="287"/>
    </row>
    <row r="566" spans="1:3" ht="12.75">
      <c r="A566" s="287"/>
      <c r="B566" s="287"/>
      <c r="C566" s="287"/>
    </row>
    <row r="567" spans="1:3" ht="12.75">
      <c r="A567" s="287"/>
      <c r="B567" s="287"/>
      <c r="C567" s="287"/>
    </row>
    <row r="568" spans="1:3" ht="12.75">
      <c r="A568" s="287"/>
      <c r="B568" s="287"/>
      <c r="C568" s="287"/>
    </row>
    <row r="569" spans="1:3" ht="12.75">
      <c r="A569" s="287"/>
      <c r="B569" s="287"/>
      <c r="C569" s="287"/>
    </row>
    <row r="570" spans="1:3" ht="12.75">
      <c r="A570" s="287"/>
      <c r="B570" s="287"/>
      <c r="C570" s="287"/>
    </row>
    <row r="571" spans="1:3" ht="12.75">
      <c r="A571" s="287"/>
      <c r="B571" s="287"/>
      <c r="C571" s="287"/>
    </row>
    <row r="572" spans="1:3" ht="12.75">
      <c r="A572" s="287"/>
      <c r="B572" s="287"/>
      <c r="C572" s="287"/>
    </row>
    <row r="573" spans="1:3" ht="12.75">
      <c r="A573" s="287"/>
      <c r="B573" s="287"/>
      <c r="C573" s="287"/>
    </row>
    <row r="574" spans="1:3" ht="12.75">
      <c r="A574" s="287"/>
      <c r="B574" s="287"/>
      <c r="C574" s="287"/>
    </row>
    <row r="575" spans="1:3" ht="12.75">
      <c r="A575" s="287"/>
      <c r="B575" s="287"/>
      <c r="C575" s="287"/>
    </row>
    <row r="576" spans="1:3" ht="12.75">
      <c r="A576" s="287"/>
      <c r="B576" s="287"/>
      <c r="C576" s="287"/>
    </row>
    <row r="577" spans="1:3" ht="12.75">
      <c r="A577" s="287"/>
      <c r="B577" s="287"/>
      <c r="C577" s="287"/>
    </row>
    <row r="578" spans="1:3" ht="12.75">
      <c r="A578" s="287"/>
      <c r="B578" s="287"/>
      <c r="C578" s="287"/>
    </row>
    <row r="579" spans="1:3" ht="12.75">
      <c r="A579" s="287"/>
      <c r="B579" s="287"/>
      <c r="C579" s="287"/>
    </row>
    <row r="580" spans="1:3" ht="12.75">
      <c r="A580" s="287"/>
      <c r="B580" s="287"/>
      <c r="C580" s="287"/>
    </row>
    <row r="581" spans="1:3" ht="12.75">
      <c r="A581" s="287"/>
      <c r="B581" s="287"/>
      <c r="C581" s="287"/>
    </row>
    <row r="582" spans="1:3" ht="12.75">
      <c r="A582" s="287"/>
      <c r="B582" s="287"/>
      <c r="C582" s="287"/>
    </row>
    <row r="583" spans="1:3" ht="12.75">
      <c r="A583" s="287"/>
      <c r="B583" s="287"/>
      <c r="C583" s="287"/>
    </row>
    <row r="584" spans="1:3" ht="12.75">
      <c r="A584" s="287"/>
      <c r="B584" s="287"/>
      <c r="C584" s="287"/>
    </row>
    <row r="585" spans="1:3" ht="12.75">
      <c r="A585" s="287"/>
      <c r="B585" s="287"/>
      <c r="C585" s="287"/>
    </row>
    <row r="586" spans="1:3" ht="12.75">
      <c r="A586" s="287"/>
      <c r="B586" s="287"/>
      <c r="C586" s="287"/>
    </row>
    <row r="587" spans="1:3" ht="12.75">
      <c r="A587" s="287"/>
      <c r="B587" s="287"/>
      <c r="C587" s="287"/>
    </row>
    <row r="588" spans="1:3" ht="12.75">
      <c r="A588" s="287"/>
      <c r="B588" s="287"/>
      <c r="C588" s="287"/>
    </row>
    <row r="589" spans="1:3" ht="12.75">
      <c r="A589" s="287"/>
      <c r="B589" s="287"/>
      <c r="C589" s="287"/>
    </row>
    <row r="590" spans="1:3" ht="12.75">
      <c r="A590" s="287"/>
      <c r="B590" s="287"/>
      <c r="C590" s="287"/>
    </row>
    <row r="591" spans="1:3" ht="12.75">
      <c r="A591" s="287"/>
      <c r="B591" s="287"/>
      <c r="C591" s="287"/>
    </row>
    <row r="592" spans="1:3" ht="12.75">
      <c r="A592" s="287"/>
      <c r="B592" s="287"/>
      <c r="C592" s="287"/>
    </row>
    <row r="593" spans="1:3" ht="12.75">
      <c r="A593" s="287"/>
      <c r="B593" s="287"/>
      <c r="C593" s="287"/>
    </row>
  </sheetData>
  <sheetProtection/>
  <mergeCells count="25">
    <mergeCell ref="F11:G11"/>
    <mergeCell ref="P9:P10"/>
    <mergeCell ref="Q9:Q10"/>
    <mergeCell ref="S9:S10"/>
    <mergeCell ref="O9:O10"/>
    <mergeCell ref="U9:U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59" t="s">
        <v>88</v>
      </c>
      <c r="O1" s="56"/>
      <c r="P1" s="58" t="str">
        <f>1!P1</f>
        <v>18.10.2012</v>
      </c>
      <c r="Q1" s="56"/>
      <c r="R1" s="56"/>
      <c r="S1" s="56"/>
      <c r="T1" s="56"/>
      <c r="U1" s="57"/>
    </row>
    <row r="2" spans="1:22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59" t="s">
        <v>89</v>
      </c>
      <c r="O2" s="56"/>
      <c r="P2" s="58">
        <f>1!P2</f>
        <v>3</v>
      </c>
      <c r="Q2" s="56"/>
      <c r="R2" s="56"/>
      <c r="S2" s="56"/>
      <c r="T2" s="56"/>
      <c r="U2" s="57"/>
      <c r="V2" s="33"/>
    </row>
    <row r="3" spans="1:21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59" t="s">
        <v>90</v>
      </c>
      <c r="O3" s="56"/>
      <c r="P3" s="58" t="str">
        <f>1!P3</f>
        <v>18.10.2012</v>
      </c>
      <c r="Q3" s="56"/>
      <c r="R3" s="56"/>
      <c r="S3" s="56"/>
      <c r="T3" s="56"/>
      <c r="U3" s="57"/>
    </row>
    <row r="4" spans="18:24" ht="12.75">
      <c r="R4" s="33"/>
      <c r="S4" s="33"/>
      <c r="T4" s="33"/>
      <c r="U4" s="33"/>
      <c r="V4" s="33"/>
      <c r="W4" s="33"/>
      <c r="X4" s="33"/>
    </row>
    <row r="5" spans="1:21" s="33" customFormat="1" ht="18">
      <c r="A5" s="32" t="str">
        <f>'Spis tabel'!B17</f>
        <v>Tabela 8. Struktura wydatków budżetów jst woj. dolnośląskiego wg art. 236 ust 3 i 4 ufp wg stanu na koniec II kwartału 2012 roku    (wykonanie)</v>
      </c>
      <c r="N5" s="32"/>
      <c r="T5" s="34"/>
      <c r="U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3"/>
      <c r="S6" s="33"/>
      <c r="T6" s="33"/>
      <c r="U6" s="33"/>
      <c r="V6" s="33"/>
      <c r="W6" s="33"/>
      <c r="X6" s="33"/>
    </row>
    <row r="7" spans="1:23" ht="16.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77" t="s">
        <v>5</v>
      </c>
      <c r="G7" s="449"/>
      <c r="H7" s="454" t="s">
        <v>38</v>
      </c>
      <c r="I7" s="457" t="s">
        <v>19</v>
      </c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9"/>
      <c r="V7" s="33"/>
      <c r="W7" s="33"/>
    </row>
    <row r="8" spans="1:23" ht="16.5" customHeight="1">
      <c r="A8" s="349"/>
      <c r="B8" s="340"/>
      <c r="C8" s="340"/>
      <c r="D8" s="340"/>
      <c r="E8" s="340"/>
      <c r="F8" s="450"/>
      <c r="G8" s="451"/>
      <c r="H8" s="455"/>
      <c r="I8" s="460" t="s">
        <v>77</v>
      </c>
      <c r="J8" s="463" t="s">
        <v>19</v>
      </c>
      <c r="K8" s="464"/>
      <c r="L8" s="464"/>
      <c r="M8" s="464"/>
      <c r="N8" s="464"/>
      <c r="O8" s="464"/>
      <c r="P8" s="464"/>
      <c r="Q8" s="465"/>
      <c r="R8" s="455" t="s">
        <v>40</v>
      </c>
      <c r="S8" s="463" t="s">
        <v>19</v>
      </c>
      <c r="T8" s="464"/>
      <c r="U8" s="466"/>
      <c r="V8" s="33"/>
      <c r="W8" s="33"/>
    </row>
    <row r="9" spans="1:21" s="33" customFormat="1" ht="17.25" customHeight="1">
      <c r="A9" s="349"/>
      <c r="B9" s="340"/>
      <c r="C9" s="340"/>
      <c r="D9" s="340"/>
      <c r="E9" s="340"/>
      <c r="F9" s="450"/>
      <c r="G9" s="451"/>
      <c r="H9" s="455"/>
      <c r="I9" s="461"/>
      <c r="J9" s="460" t="s">
        <v>243</v>
      </c>
      <c r="K9" s="463" t="s">
        <v>19</v>
      </c>
      <c r="L9" s="465"/>
      <c r="M9" s="467" t="s">
        <v>244</v>
      </c>
      <c r="N9" s="460" t="s">
        <v>245</v>
      </c>
      <c r="O9" s="460" t="s">
        <v>246</v>
      </c>
      <c r="P9" s="460" t="s">
        <v>247</v>
      </c>
      <c r="Q9" s="460" t="s">
        <v>248</v>
      </c>
      <c r="R9" s="455"/>
      <c r="S9" s="467" t="s">
        <v>114</v>
      </c>
      <c r="T9" s="281" t="s">
        <v>12</v>
      </c>
      <c r="U9" s="468" t="s">
        <v>249</v>
      </c>
    </row>
    <row r="10" spans="1:21" s="33" customFormat="1" ht="100.5" customHeight="1" thickBot="1">
      <c r="A10" s="350"/>
      <c r="B10" s="341"/>
      <c r="C10" s="341"/>
      <c r="D10" s="341"/>
      <c r="E10" s="341"/>
      <c r="F10" s="452"/>
      <c r="G10" s="453"/>
      <c r="H10" s="456"/>
      <c r="I10" s="462"/>
      <c r="J10" s="462"/>
      <c r="K10" s="282" t="s">
        <v>250</v>
      </c>
      <c r="L10" s="282" t="s">
        <v>251</v>
      </c>
      <c r="M10" s="462"/>
      <c r="N10" s="462"/>
      <c r="O10" s="462"/>
      <c r="P10" s="462"/>
      <c r="Q10" s="462"/>
      <c r="R10" s="456"/>
      <c r="S10" s="462"/>
      <c r="T10" s="282" t="s">
        <v>252</v>
      </c>
      <c r="U10" s="469"/>
    </row>
    <row r="11" spans="1:21" s="170" customFormat="1" ht="13.5" customHeight="1" thickBot="1">
      <c r="A11" s="283">
        <v>1</v>
      </c>
      <c r="B11" s="39">
        <v>2</v>
      </c>
      <c r="C11" s="39">
        <v>3</v>
      </c>
      <c r="D11" s="39">
        <v>4</v>
      </c>
      <c r="E11" s="39">
        <v>5</v>
      </c>
      <c r="F11" s="421">
        <v>6</v>
      </c>
      <c r="G11" s="422"/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  <c r="R11" s="39">
        <v>17</v>
      </c>
      <c r="S11" s="39">
        <v>18</v>
      </c>
      <c r="T11" s="276">
        <v>19</v>
      </c>
      <c r="U11" s="40">
        <v>20</v>
      </c>
    </row>
    <row r="12" spans="1:21" s="170" customFormat="1" ht="13.5" customHeight="1">
      <c r="A12" s="284"/>
      <c r="B12" s="285"/>
      <c r="C12" s="285"/>
      <c r="D12" s="285"/>
      <c r="E12" s="285"/>
      <c r="F12" s="100" t="s">
        <v>284</v>
      </c>
      <c r="G12" s="286"/>
      <c r="H12" s="291">
        <v>6655516237.08</v>
      </c>
      <c r="I12" s="291">
        <v>5580464861.17</v>
      </c>
      <c r="J12" s="291">
        <v>4167976064.22</v>
      </c>
      <c r="K12" s="291">
        <v>2459123978.1400003</v>
      </c>
      <c r="L12" s="291">
        <v>1708852086.08</v>
      </c>
      <c r="M12" s="291">
        <v>612492001.14</v>
      </c>
      <c r="N12" s="291">
        <v>513526031.4</v>
      </c>
      <c r="O12" s="291">
        <v>124440470.77000001</v>
      </c>
      <c r="P12" s="291">
        <v>2354577.86</v>
      </c>
      <c r="Q12" s="291">
        <v>159675715.77999997</v>
      </c>
      <c r="R12" s="291">
        <v>1075051375.9099998</v>
      </c>
      <c r="S12" s="291">
        <v>995711160.7800001</v>
      </c>
      <c r="T12" s="292">
        <v>564881980.49</v>
      </c>
      <c r="U12" s="293">
        <v>79340215.13</v>
      </c>
    </row>
    <row r="13" spans="1:21" s="33" customFormat="1" ht="12.75">
      <c r="A13" s="244">
        <v>2</v>
      </c>
      <c r="B13" s="245">
        <v>0</v>
      </c>
      <c r="C13" s="245">
        <v>0</v>
      </c>
      <c r="D13" s="10">
        <v>0</v>
      </c>
      <c r="E13" s="10">
        <v>0</v>
      </c>
      <c r="F13" s="19"/>
      <c r="G13" s="18" t="s">
        <v>285</v>
      </c>
      <c r="H13" s="11">
        <v>515412845.6</v>
      </c>
      <c r="I13" s="11">
        <v>370546646.93</v>
      </c>
      <c r="J13" s="11">
        <v>134870571.07</v>
      </c>
      <c r="K13" s="11">
        <v>80624520.61</v>
      </c>
      <c r="L13" s="11">
        <v>54246050.46</v>
      </c>
      <c r="M13" s="11">
        <v>140788843.33</v>
      </c>
      <c r="N13" s="11">
        <v>1616528.77</v>
      </c>
      <c r="O13" s="11">
        <v>76754153.78</v>
      </c>
      <c r="P13" s="11">
        <v>0</v>
      </c>
      <c r="Q13" s="11">
        <v>16516549.98</v>
      </c>
      <c r="R13" s="11">
        <v>144866198.67</v>
      </c>
      <c r="S13" s="11">
        <v>128866198.67</v>
      </c>
      <c r="T13" s="11">
        <v>99775556.33</v>
      </c>
      <c r="U13" s="71">
        <v>16000000</v>
      </c>
    </row>
    <row r="14" spans="1:21" s="33" customFormat="1" ht="15">
      <c r="A14" s="240"/>
      <c r="B14" s="241"/>
      <c r="C14" s="241"/>
      <c r="D14" s="93"/>
      <c r="E14" s="93"/>
      <c r="F14" s="107" t="s">
        <v>286</v>
      </c>
      <c r="G14" s="95"/>
      <c r="H14" s="109">
        <v>868020065.07</v>
      </c>
      <c r="I14" s="109">
        <v>842885624.9499999</v>
      </c>
      <c r="J14" s="109">
        <v>710056527.86</v>
      </c>
      <c r="K14" s="109">
        <v>538622477.01</v>
      </c>
      <c r="L14" s="109">
        <v>171434050.84999996</v>
      </c>
      <c r="M14" s="109">
        <v>67743227.74000001</v>
      </c>
      <c r="N14" s="109">
        <v>34025157.26</v>
      </c>
      <c r="O14" s="109">
        <v>10756577.17</v>
      </c>
      <c r="P14" s="109">
        <v>991910.4299999999</v>
      </c>
      <c r="Q14" s="109">
        <v>19312224.49</v>
      </c>
      <c r="R14" s="109">
        <v>25134440.120000005</v>
      </c>
      <c r="S14" s="109">
        <v>23931359.120000005</v>
      </c>
      <c r="T14" s="109">
        <v>5499018.430000001</v>
      </c>
      <c r="U14" s="111">
        <v>1203081</v>
      </c>
    </row>
    <row r="15" spans="1:21" ht="12.75">
      <c r="A15" s="240">
        <v>2</v>
      </c>
      <c r="B15" s="241">
        <v>1</v>
      </c>
      <c r="C15" s="241">
        <v>0</v>
      </c>
      <c r="D15" s="93">
        <v>0</v>
      </c>
      <c r="E15" s="93">
        <v>1</v>
      </c>
      <c r="F15" s="94"/>
      <c r="G15" s="95" t="s">
        <v>287</v>
      </c>
      <c r="H15" s="96">
        <v>30743471.16</v>
      </c>
      <c r="I15" s="96">
        <v>29229611.61</v>
      </c>
      <c r="J15" s="96">
        <v>25874686.89</v>
      </c>
      <c r="K15" s="96">
        <v>19932687.72</v>
      </c>
      <c r="L15" s="96">
        <v>5941999.17</v>
      </c>
      <c r="M15" s="96">
        <v>1213525.49</v>
      </c>
      <c r="N15" s="96">
        <v>1222835.4</v>
      </c>
      <c r="O15" s="96">
        <v>435480.92</v>
      </c>
      <c r="P15" s="96">
        <v>0</v>
      </c>
      <c r="Q15" s="96">
        <v>483082.91</v>
      </c>
      <c r="R15" s="96">
        <v>1513859.55</v>
      </c>
      <c r="S15" s="96">
        <v>1513859.55</v>
      </c>
      <c r="T15" s="96">
        <v>8120.06</v>
      </c>
      <c r="U15" s="98">
        <v>0</v>
      </c>
    </row>
    <row r="16" spans="1:21" ht="12.75">
      <c r="A16" s="240">
        <v>2</v>
      </c>
      <c r="B16" s="241">
        <v>2</v>
      </c>
      <c r="C16" s="241">
        <v>0</v>
      </c>
      <c r="D16" s="93">
        <v>0</v>
      </c>
      <c r="E16" s="93">
        <v>1</v>
      </c>
      <c r="F16" s="94"/>
      <c r="G16" s="95" t="s">
        <v>288</v>
      </c>
      <c r="H16" s="96">
        <v>39896777.82</v>
      </c>
      <c r="I16" s="96">
        <v>38451063.55</v>
      </c>
      <c r="J16" s="96">
        <v>32956908.51</v>
      </c>
      <c r="K16" s="96">
        <v>25473177.94</v>
      </c>
      <c r="L16" s="96">
        <v>7483730.57</v>
      </c>
      <c r="M16" s="96">
        <v>2848178.24</v>
      </c>
      <c r="N16" s="96">
        <v>1694136.09</v>
      </c>
      <c r="O16" s="96">
        <v>654813.94</v>
      </c>
      <c r="P16" s="96">
        <v>0</v>
      </c>
      <c r="Q16" s="96">
        <v>297026.77</v>
      </c>
      <c r="R16" s="96">
        <v>1445714.27</v>
      </c>
      <c r="S16" s="96">
        <v>445714.27</v>
      </c>
      <c r="T16" s="96">
        <v>6000</v>
      </c>
      <c r="U16" s="98">
        <v>1000000</v>
      </c>
    </row>
    <row r="17" spans="1:21" ht="12.75">
      <c r="A17" s="240">
        <v>2</v>
      </c>
      <c r="B17" s="241">
        <v>3</v>
      </c>
      <c r="C17" s="241">
        <v>0</v>
      </c>
      <c r="D17" s="93">
        <v>0</v>
      </c>
      <c r="E17" s="93">
        <v>1</v>
      </c>
      <c r="F17" s="94"/>
      <c r="G17" s="95" t="s">
        <v>289</v>
      </c>
      <c r="H17" s="96">
        <v>46666791.26</v>
      </c>
      <c r="I17" s="96">
        <v>46101825.2</v>
      </c>
      <c r="J17" s="96">
        <v>40733942.12</v>
      </c>
      <c r="K17" s="96">
        <v>31825635.26</v>
      </c>
      <c r="L17" s="96">
        <v>8908306.86</v>
      </c>
      <c r="M17" s="96">
        <v>2698548.21</v>
      </c>
      <c r="N17" s="96">
        <v>1443786.36</v>
      </c>
      <c r="O17" s="96">
        <v>178098.89</v>
      </c>
      <c r="P17" s="96">
        <v>575513.37</v>
      </c>
      <c r="Q17" s="96">
        <v>471936.25</v>
      </c>
      <c r="R17" s="96">
        <v>564966.06</v>
      </c>
      <c r="S17" s="96">
        <v>564966.06</v>
      </c>
      <c r="T17" s="96">
        <v>19874.37</v>
      </c>
      <c r="U17" s="98">
        <v>0</v>
      </c>
    </row>
    <row r="18" spans="1:21" ht="12.75">
      <c r="A18" s="240">
        <v>2</v>
      </c>
      <c r="B18" s="241">
        <v>4</v>
      </c>
      <c r="C18" s="241">
        <v>0</v>
      </c>
      <c r="D18" s="93">
        <v>0</v>
      </c>
      <c r="E18" s="93">
        <v>1</v>
      </c>
      <c r="F18" s="94"/>
      <c r="G18" s="95" t="s">
        <v>290</v>
      </c>
      <c r="H18" s="96">
        <v>19389632.67</v>
      </c>
      <c r="I18" s="96">
        <v>19311551.67</v>
      </c>
      <c r="J18" s="96">
        <v>17469743.35</v>
      </c>
      <c r="K18" s="96">
        <v>12493976.91</v>
      </c>
      <c r="L18" s="96">
        <v>4975766.44</v>
      </c>
      <c r="M18" s="96">
        <v>12955</v>
      </c>
      <c r="N18" s="96">
        <v>851833.5</v>
      </c>
      <c r="O18" s="96">
        <v>737368.48</v>
      </c>
      <c r="P18" s="96">
        <v>0</v>
      </c>
      <c r="Q18" s="96">
        <v>239651.34</v>
      </c>
      <c r="R18" s="96">
        <v>78081</v>
      </c>
      <c r="S18" s="96">
        <v>0</v>
      </c>
      <c r="T18" s="96">
        <v>0</v>
      </c>
      <c r="U18" s="98">
        <v>78081</v>
      </c>
    </row>
    <row r="19" spans="1:21" ht="12.75">
      <c r="A19" s="240">
        <v>2</v>
      </c>
      <c r="B19" s="241">
        <v>5</v>
      </c>
      <c r="C19" s="241">
        <v>0</v>
      </c>
      <c r="D19" s="93">
        <v>0</v>
      </c>
      <c r="E19" s="93">
        <v>1</v>
      </c>
      <c r="F19" s="94"/>
      <c r="G19" s="95" t="s">
        <v>291</v>
      </c>
      <c r="H19" s="96">
        <v>25088454.32</v>
      </c>
      <c r="I19" s="96">
        <v>23688621.55</v>
      </c>
      <c r="J19" s="96">
        <v>21466990.51</v>
      </c>
      <c r="K19" s="96">
        <v>16823001.83</v>
      </c>
      <c r="L19" s="96">
        <v>4643988.68</v>
      </c>
      <c r="M19" s="96">
        <v>380937.68</v>
      </c>
      <c r="N19" s="96">
        <v>928639.4</v>
      </c>
      <c r="O19" s="96">
        <v>335005.7</v>
      </c>
      <c r="P19" s="96">
        <v>0</v>
      </c>
      <c r="Q19" s="96">
        <v>577048.26</v>
      </c>
      <c r="R19" s="96">
        <v>1399832.77</v>
      </c>
      <c r="S19" s="96">
        <v>1399832.77</v>
      </c>
      <c r="T19" s="96">
        <v>1242818.33</v>
      </c>
      <c r="U19" s="98">
        <v>0</v>
      </c>
    </row>
    <row r="20" spans="1:21" ht="12.75">
      <c r="A20" s="240">
        <v>2</v>
      </c>
      <c r="B20" s="241">
        <v>6</v>
      </c>
      <c r="C20" s="241">
        <v>0</v>
      </c>
      <c r="D20" s="93">
        <v>0</v>
      </c>
      <c r="E20" s="93">
        <v>1</v>
      </c>
      <c r="F20" s="94"/>
      <c r="G20" s="95" t="s">
        <v>292</v>
      </c>
      <c r="H20" s="96">
        <v>30863222.13</v>
      </c>
      <c r="I20" s="96">
        <v>30822385.63</v>
      </c>
      <c r="J20" s="96">
        <v>26064989.38</v>
      </c>
      <c r="K20" s="96">
        <v>19398253.15</v>
      </c>
      <c r="L20" s="96">
        <v>6666736.23</v>
      </c>
      <c r="M20" s="96">
        <v>2609975.98</v>
      </c>
      <c r="N20" s="96">
        <v>1132311.76</v>
      </c>
      <c r="O20" s="96">
        <v>354377.83</v>
      </c>
      <c r="P20" s="96">
        <v>0</v>
      </c>
      <c r="Q20" s="96">
        <v>660730.68</v>
      </c>
      <c r="R20" s="96">
        <v>40836.5</v>
      </c>
      <c r="S20" s="96">
        <v>40836.5</v>
      </c>
      <c r="T20" s="96">
        <v>0</v>
      </c>
      <c r="U20" s="98">
        <v>0</v>
      </c>
    </row>
    <row r="21" spans="1:21" ht="12.75">
      <c r="A21" s="240">
        <v>2</v>
      </c>
      <c r="B21" s="241">
        <v>7</v>
      </c>
      <c r="C21" s="241">
        <v>0</v>
      </c>
      <c r="D21" s="93">
        <v>0</v>
      </c>
      <c r="E21" s="93">
        <v>1</v>
      </c>
      <c r="F21" s="94"/>
      <c r="G21" s="95" t="s">
        <v>293</v>
      </c>
      <c r="H21" s="96">
        <v>18089162.44</v>
      </c>
      <c r="I21" s="96">
        <v>18011081.54</v>
      </c>
      <c r="J21" s="96">
        <v>16653528.14</v>
      </c>
      <c r="K21" s="96">
        <v>11697659.71</v>
      </c>
      <c r="L21" s="96">
        <v>4955868.43</v>
      </c>
      <c r="M21" s="96">
        <v>99580.31</v>
      </c>
      <c r="N21" s="96">
        <v>585917.54</v>
      </c>
      <c r="O21" s="96">
        <v>458983.95</v>
      </c>
      <c r="P21" s="96">
        <v>0</v>
      </c>
      <c r="Q21" s="96">
        <v>213071.6</v>
      </c>
      <c r="R21" s="96">
        <v>78080.9</v>
      </c>
      <c r="S21" s="96">
        <v>28080.9</v>
      </c>
      <c r="T21" s="96">
        <v>0</v>
      </c>
      <c r="U21" s="98">
        <v>50000</v>
      </c>
    </row>
    <row r="22" spans="1:21" ht="12.75">
      <c r="A22" s="240">
        <v>2</v>
      </c>
      <c r="B22" s="241">
        <v>8</v>
      </c>
      <c r="C22" s="241">
        <v>0</v>
      </c>
      <c r="D22" s="93">
        <v>0</v>
      </c>
      <c r="E22" s="93">
        <v>1</v>
      </c>
      <c r="F22" s="94"/>
      <c r="G22" s="95" t="s">
        <v>294</v>
      </c>
      <c r="H22" s="96">
        <v>79906831.31</v>
      </c>
      <c r="I22" s="96">
        <v>78722318.97</v>
      </c>
      <c r="J22" s="96">
        <v>60799152.14</v>
      </c>
      <c r="K22" s="96">
        <v>46092340.42</v>
      </c>
      <c r="L22" s="96">
        <v>14706811.72</v>
      </c>
      <c r="M22" s="96">
        <v>12350283.5</v>
      </c>
      <c r="N22" s="96">
        <v>3424231.54</v>
      </c>
      <c r="O22" s="96">
        <v>344402.85</v>
      </c>
      <c r="P22" s="96">
        <v>0</v>
      </c>
      <c r="Q22" s="96">
        <v>1804248.94</v>
      </c>
      <c r="R22" s="96">
        <v>1184512.34</v>
      </c>
      <c r="S22" s="96">
        <v>1184512.34</v>
      </c>
      <c r="T22" s="96">
        <v>375303.75</v>
      </c>
      <c r="U22" s="98">
        <v>0</v>
      </c>
    </row>
    <row r="23" spans="1:21" ht="12.75">
      <c r="A23" s="240">
        <v>2</v>
      </c>
      <c r="B23" s="241">
        <v>9</v>
      </c>
      <c r="C23" s="241">
        <v>0</v>
      </c>
      <c r="D23" s="93">
        <v>0</v>
      </c>
      <c r="E23" s="93">
        <v>1</v>
      </c>
      <c r="F23" s="94"/>
      <c r="G23" s="95" t="s">
        <v>295</v>
      </c>
      <c r="H23" s="96">
        <v>25138189.81</v>
      </c>
      <c r="I23" s="96">
        <v>24939941.81</v>
      </c>
      <c r="J23" s="96">
        <v>22311346.59</v>
      </c>
      <c r="K23" s="96">
        <v>16499656.6</v>
      </c>
      <c r="L23" s="96">
        <v>5811689.99</v>
      </c>
      <c r="M23" s="96">
        <v>652467.19</v>
      </c>
      <c r="N23" s="96">
        <v>773549.88</v>
      </c>
      <c r="O23" s="96">
        <v>525871.26</v>
      </c>
      <c r="P23" s="96">
        <v>0</v>
      </c>
      <c r="Q23" s="96">
        <v>676706.89</v>
      </c>
      <c r="R23" s="96">
        <v>198248</v>
      </c>
      <c r="S23" s="96">
        <v>198248</v>
      </c>
      <c r="T23" s="96">
        <v>0</v>
      </c>
      <c r="U23" s="98">
        <v>0</v>
      </c>
    </row>
    <row r="24" spans="1:21" ht="12.75">
      <c r="A24" s="240">
        <v>2</v>
      </c>
      <c r="B24" s="241">
        <v>10</v>
      </c>
      <c r="C24" s="241">
        <v>0</v>
      </c>
      <c r="D24" s="93">
        <v>0</v>
      </c>
      <c r="E24" s="93">
        <v>1</v>
      </c>
      <c r="F24" s="94"/>
      <c r="G24" s="95" t="s">
        <v>296</v>
      </c>
      <c r="H24" s="96">
        <v>25128599.48</v>
      </c>
      <c r="I24" s="96">
        <v>24899931.36</v>
      </c>
      <c r="J24" s="96">
        <v>20612169.02</v>
      </c>
      <c r="K24" s="96">
        <v>16401278.64</v>
      </c>
      <c r="L24" s="96">
        <v>4210890.38</v>
      </c>
      <c r="M24" s="96">
        <v>1377417.73</v>
      </c>
      <c r="N24" s="96">
        <v>992087.35</v>
      </c>
      <c r="O24" s="96">
        <v>1166360.22</v>
      </c>
      <c r="P24" s="96">
        <v>0</v>
      </c>
      <c r="Q24" s="96">
        <v>751897.04</v>
      </c>
      <c r="R24" s="96">
        <v>228668.12</v>
      </c>
      <c r="S24" s="96">
        <v>158668.12</v>
      </c>
      <c r="T24" s="96">
        <v>0</v>
      </c>
      <c r="U24" s="98">
        <v>70000</v>
      </c>
    </row>
    <row r="25" spans="1:21" ht="12.75">
      <c r="A25" s="240">
        <v>2</v>
      </c>
      <c r="B25" s="241">
        <v>11</v>
      </c>
      <c r="C25" s="241">
        <v>0</v>
      </c>
      <c r="D25" s="93">
        <v>0</v>
      </c>
      <c r="E25" s="93">
        <v>1</v>
      </c>
      <c r="F25" s="94"/>
      <c r="G25" s="95" t="s">
        <v>297</v>
      </c>
      <c r="H25" s="96">
        <v>34278335.15</v>
      </c>
      <c r="I25" s="96">
        <v>32535375.37</v>
      </c>
      <c r="J25" s="96">
        <v>25303733.12</v>
      </c>
      <c r="K25" s="96">
        <v>16548820.98</v>
      </c>
      <c r="L25" s="96">
        <v>8754912.14</v>
      </c>
      <c r="M25" s="96">
        <v>4001876.95</v>
      </c>
      <c r="N25" s="96">
        <v>1493410.51</v>
      </c>
      <c r="O25" s="96">
        <v>23205.01</v>
      </c>
      <c r="P25" s="96">
        <v>0</v>
      </c>
      <c r="Q25" s="96">
        <v>1713149.78</v>
      </c>
      <c r="R25" s="96">
        <v>1742959.78</v>
      </c>
      <c r="S25" s="96">
        <v>1742959.78</v>
      </c>
      <c r="T25" s="96">
        <v>1580393.87</v>
      </c>
      <c r="U25" s="98">
        <v>0</v>
      </c>
    </row>
    <row r="26" spans="1:21" ht="12.75">
      <c r="A26" s="240">
        <v>2</v>
      </c>
      <c r="B26" s="241">
        <v>12</v>
      </c>
      <c r="C26" s="241">
        <v>0</v>
      </c>
      <c r="D26" s="93">
        <v>0</v>
      </c>
      <c r="E26" s="93">
        <v>1</v>
      </c>
      <c r="F26" s="94"/>
      <c r="G26" s="95" t="s">
        <v>298</v>
      </c>
      <c r="H26" s="96">
        <v>22942220.05</v>
      </c>
      <c r="I26" s="96">
        <v>22034124.7</v>
      </c>
      <c r="J26" s="96">
        <v>19514838.14</v>
      </c>
      <c r="K26" s="96">
        <v>15028009.92</v>
      </c>
      <c r="L26" s="96">
        <v>4486828.22</v>
      </c>
      <c r="M26" s="96">
        <v>482904.81</v>
      </c>
      <c r="N26" s="96">
        <v>987039.88</v>
      </c>
      <c r="O26" s="96">
        <v>737994.59</v>
      </c>
      <c r="P26" s="96">
        <v>0</v>
      </c>
      <c r="Q26" s="96">
        <v>311347.28</v>
      </c>
      <c r="R26" s="96">
        <v>908095.35</v>
      </c>
      <c r="S26" s="96">
        <v>908095.35</v>
      </c>
      <c r="T26" s="96">
        <v>260821.5</v>
      </c>
      <c r="U26" s="98">
        <v>0</v>
      </c>
    </row>
    <row r="27" spans="1:21" ht="12.75">
      <c r="A27" s="240">
        <v>2</v>
      </c>
      <c r="B27" s="241">
        <v>13</v>
      </c>
      <c r="C27" s="241">
        <v>0</v>
      </c>
      <c r="D27" s="93">
        <v>0</v>
      </c>
      <c r="E27" s="93">
        <v>1</v>
      </c>
      <c r="F27" s="94"/>
      <c r="G27" s="95" t="s">
        <v>299</v>
      </c>
      <c r="H27" s="96">
        <v>24232368.07</v>
      </c>
      <c r="I27" s="96">
        <v>21884613.98</v>
      </c>
      <c r="J27" s="96">
        <v>17793815.88</v>
      </c>
      <c r="K27" s="96">
        <v>12933877.06</v>
      </c>
      <c r="L27" s="96">
        <v>4859938.82</v>
      </c>
      <c r="M27" s="96">
        <v>2297128.11</v>
      </c>
      <c r="N27" s="96">
        <v>653623.08</v>
      </c>
      <c r="O27" s="96">
        <v>548879.09</v>
      </c>
      <c r="P27" s="96">
        <v>0</v>
      </c>
      <c r="Q27" s="96">
        <v>591167.82</v>
      </c>
      <c r="R27" s="96">
        <v>2347754.09</v>
      </c>
      <c r="S27" s="96">
        <v>2347754.09</v>
      </c>
      <c r="T27" s="96">
        <v>1672558.19</v>
      </c>
      <c r="U27" s="98">
        <v>0</v>
      </c>
    </row>
    <row r="28" spans="1:21" ht="12.75">
      <c r="A28" s="240">
        <v>2</v>
      </c>
      <c r="B28" s="241">
        <v>14</v>
      </c>
      <c r="C28" s="241">
        <v>0</v>
      </c>
      <c r="D28" s="93">
        <v>0</v>
      </c>
      <c r="E28" s="93">
        <v>1</v>
      </c>
      <c r="F28" s="94"/>
      <c r="G28" s="95" t="s">
        <v>300</v>
      </c>
      <c r="H28" s="96">
        <v>42902994.01</v>
      </c>
      <c r="I28" s="96">
        <v>42610529.61</v>
      </c>
      <c r="J28" s="96">
        <v>36505903.25</v>
      </c>
      <c r="K28" s="96">
        <v>27607521.64</v>
      </c>
      <c r="L28" s="96">
        <v>8898381.61</v>
      </c>
      <c r="M28" s="96">
        <v>3210155.24</v>
      </c>
      <c r="N28" s="96">
        <v>1220678.83</v>
      </c>
      <c r="O28" s="96">
        <v>163384.45</v>
      </c>
      <c r="P28" s="96">
        <v>0</v>
      </c>
      <c r="Q28" s="96">
        <v>1510407.84</v>
      </c>
      <c r="R28" s="96">
        <v>292464.4</v>
      </c>
      <c r="S28" s="96">
        <v>292464.4</v>
      </c>
      <c r="T28" s="96">
        <v>17238.94</v>
      </c>
      <c r="U28" s="98">
        <v>0</v>
      </c>
    </row>
    <row r="29" spans="1:21" ht="12.75">
      <c r="A29" s="240">
        <v>2</v>
      </c>
      <c r="B29" s="241">
        <v>15</v>
      </c>
      <c r="C29" s="241">
        <v>0</v>
      </c>
      <c r="D29" s="93">
        <v>0</v>
      </c>
      <c r="E29" s="93">
        <v>1</v>
      </c>
      <c r="F29" s="94"/>
      <c r="G29" s="95" t="s">
        <v>301</v>
      </c>
      <c r="H29" s="96">
        <v>25304594.11</v>
      </c>
      <c r="I29" s="96">
        <v>25298894.09</v>
      </c>
      <c r="J29" s="96">
        <v>23023234.28</v>
      </c>
      <c r="K29" s="96">
        <v>17954035.1</v>
      </c>
      <c r="L29" s="96">
        <v>5069199.18</v>
      </c>
      <c r="M29" s="96">
        <v>604791.45</v>
      </c>
      <c r="N29" s="96">
        <v>1123960.5</v>
      </c>
      <c r="O29" s="96">
        <v>224994.18</v>
      </c>
      <c r="P29" s="96">
        <v>0</v>
      </c>
      <c r="Q29" s="96">
        <v>321913.68</v>
      </c>
      <c r="R29" s="96">
        <v>5700.02</v>
      </c>
      <c r="S29" s="96">
        <v>5700.02</v>
      </c>
      <c r="T29" s="96">
        <v>0</v>
      </c>
      <c r="U29" s="98">
        <v>0</v>
      </c>
    </row>
    <row r="30" spans="1:21" ht="12.75">
      <c r="A30" s="240">
        <v>2</v>
      </c>
      <c r="B30" s="241">
        <v>16</v>
      </c>
      <c r="C30" s="241">
        <v>0</v>
      </c>
      <c r="D30" s="93">
        <v>0</v>
      </c>
      <c r="E30" s="93">
        <v>1</v>
      </c>
      <c r="F30" s="94"/>
      <c r="G30" s="95" t="s">
        <v>302</v>
      </c>
      <c r="H30" s="96">
        <v>25100676.76</v>
      </c>
      <c r="I30" s="96">
        <v>21533453.19</v>
      </c>
      <c r="J30" s="96">
        <v>18801427.65</v>
      </c>
      <c r="K30" s="96">
        <v>12891269.9</v>
      </c>
      <c r="L30" s="96">
        <v>5910157.75</v>
      </c>
      <c r="M30" s="96">
        <v>1252700.13</v>
      </c>
      <c r="N30" s="96">
        <v>788841.49</v>
      </c>
      <c r="O30" s="96">
        <v>72124.79</v>
      </c>
      <c r="P30" s="96">
        <v>0</v>
      </c>
      <c r="Q30" s="96">
        <v>618359.13</v>
      </c>
      <c r="R30" s="96">
        <v>3567223.57</v>
      </c>
      <c r="S30" s="96">
        <v>3567223.57</v>
      </c>
      <c r="T30" s="96">
        <v>0</v>
      </c>
      <c r="U30" s="98">
        <v>0</v>
      </c>
    </row>
    <row r="31" spans="1:21" ht="12.75">
      <c r="A31" s="240">
        <v>2</v>
      </c>
      <c r="B31" s="241">
        <v>17</v>
      </c>
      <c r="C31" s="241">
        <v>0</v>
      </c>
      <c r="D31" s="93">
        <v>0</v>
      </c>
      <c r="E31" s="93">
        <v>1</v>
      </c>
      <c r="F31" s="94"/>
      <c r="G31" s="95" t="s">
        <v>303</v>
      </c>
      <c r="H31" s="96">
        <v>20574760.88</v>
      </c>
      <c r="I31" s="96">
        <v>20500636.08</v>
      </c>
      <c r="J31" s="96">
        <v>17106810.22</v>
      </c>
      <c r="K31" s="96">
        <v>12736559.73</v>
      </c>
      <c r="L31" s="96">
        <v>4370250.49</v>
      </c>
      <c r="M31" s="96">
        <v>1688359.12</v>
      </c>
      <c r="N31" s="96">
        <v>876440.11</v>
      </c>
      <c r="O31" s="96">
        <v>257716.53</v>
      </c>
      <c r="P31" s="96">
        <v>0</v>
      </c>
      <c r="Q31" s="96">
        <v>571310.1</v>
      </c>
      <c r="R31" s="96">
        <v>74124.8</v>
      </c>
      <c r="S31" s="96">
        <v>74124.8</v>
      </c>
      <c r="T31" s="96">
        <v>0</v>
      </c>
      <c r="U31" s="98">
        <v>0</v>
      </c>
    </row>
    <row r="32" spans="1:21" ht="12.75">
      <c r="A32" s="240">
        <v>2</v>
      </c>
      <c r="B32" s="241">
        <v>18</v>
      </c>
      <c r="C32" s="241">
        <v>0</v>
      </c>
      <c r="D32" s="93">
        <v>0</v>
      </c>
      <c r="E32" s="93">
        <v>1</v>
      </c>
      <c r="F32" s="94"/>
      <c r="G32" s="95" t="s">
        <v>304</v>
      </c>
      <c r="H32" s="96">
        <v>18678827.28</v>
      </c>
      <c r="I32" s="96">
        <v>18097167.49</v>
      </c>
      <c r="J32" s="96">
        <v>15457196.01</v>
      </c>
      <c r="K32" s="96">
        <v>10813252.91</v>
      </c>
      <c r="L32" s="96">
        <v>4643943.1</v>
      </c>
      <c r="M32" s="96">
        <v>1072564.52</v>
      </c>
      <c r="N32" s="96">
        <v>931672.42</v>
      </c>
      <c r="O32" s="96">
        <v>124684.63</v>
      </c>
      <c r="P32" s="96">
        <v>0</v>
      </c>
      <c r="Q32" s="96">
        <v>511049.91</v>
      </c>
      <c r="R32" s="96">
        <v>581659.79</v>
      </c>
      <c r="S32" s="96">
        <v>581659.79</v>
      </c>
      <c r="T32" s="96">
        <v>0</v>
      </c>
      <c r="U32" s="98">
        <v>0</v>
      </c>
    </row>
    <row r="33" spans="1:21" ht="12.75">
      <c r="A33" s="240">
        <v>2</v>
      </c>
      <c r="B33" s="241">
        <v>19</v>
      </c>
      <c r="C33" s="241">
        <v>0</v>
      </c>
      <c r="D33" s="93">
        <v>0</v>
      </c>
      <c r="E33" s="93">
        <v>1</v>
      </c>
      <c r="F33" s="94"/>
      <c r="G33" s="95" t="s">
        <v>305</v>
      </c>
      <c r="H33" s="96">
        <v>67107480.14</v>
      </c>
      <c r="I33" s="96">
        <v>62081099.73</v>
      </c>
      <c r="J33" s="96">
        <v>55258078.74</v>
      </c>
      <c r="K33" s="96">
        <v>44454703</v>
      </c>
      <c r="L33" s="96">
        <v>10803375.74</v>
      </c>
      <c r="M33" s="96">
        <v>3063004.2</v>
      </c>
      <c r="N33" s="96">
        <v>2007318.54</v>
      </c>
      <c r="O33" s="96">
        <v>660729.29</v>
      </c>
      <c r="P33" s="96">
        <v>0</v>
      </c>
      <c r="Q33" s="96">
        <v>1091968.96</v>
      </c>
      <c r="R33" s="96">
        <v>5026380.41</v>
      </c>
      <c r="S33" s="96">
        <v>5026380.41</v>
      </c>
      <c r="T33" s="96">
        <v>8375.32</v>
      </c>
      <c r="U33" s="98">
        <v>0</v>
      </c>
    </row>
    <row r="34" spans="1:21" ht="12.75">
      <c r="A34" s="240">
        <v>2</v>
      </c>
      <c r="B34" s="241">
        <v>20</v>
      </c>
      <c r="C34" s="241">
        <v>0</v>
      </c>
      <c r="D34" s="93">
        <v>0</v>
      </c>
      <c r="E34" s="93">
        <v>1</v>
      </c>
      <c r="F34" s="94"/>
      <c r="G34" s="95" t="s">
        <v>306</v>
      </c>
      <c r="H34" s="96">
        <v>30304446.04</v>
      </c>
      <c r="I34" s="96">
        <v>30258268.79</v>
      </c>
      <c r="J34" s="96">
        <v>27211850.16</v>
      </c>
      <c r="K34" s="96">
        <v>20296215.59</v>
      </c>
      <c r="L34" s="96">
        <v>6915634.57</v>
      </c>
      <c r="M34" s="96">
        <v>666200.07</v>
      </c>
      <c r="N34" s="96">
        <v>939912.8</v>
      </c>
      <c r="O34" s="96">
        <v>622559.16</v>
      </c>
      <c r="P34" s="96">
        <v>0</v>
      </c>
      <c r="Q34" s="96">
        <v>817746.6</v>
      </c>
      <c r="R34" s="96">
        <v>46177.25</v>
      </c>
      <c r="S34" s="96">
        <v>46177.25</v>
      </c>
      <c r="T34" s="96">
        <v>0</v>
      </c>
      <c r="U34" s="98">
        <v>0</v>
      </c>
    </row>
    <row r="35" spans="1:21" ht="12.75">
      <c r="A35" s="240">
        <v>2</v>
      </c>
      <c r="B35" s="241">
        <v>21</v>
      </c>
      <c r="C35" s="241">
        <v>0</v>
      </c>
      <c r="D35" s="93">
        <v>0</v>
      </c>
      <c r="E35" s="93">
        <v>1</v>
      </c>
      <c r="F35" s="94"/>
      <c r="G35" s="95" t="s">
        <v>307</v>
      </c>
      <c r="H35" s="96">
        <v>61030226.61</v>
      </c>
      <c r="I35" s="96">
        <v>60501603.17</v>
      </c>
      <c r="J35" s="96">
        <v>47703209.36</v>
      </c>
      <c r="K35" s="96">
        <v>36894708.05</v>
      </c>
      <c r="L35" s="96">
        <v>10808501.31</v>
      </c>
      <c r="M35" s="96">
        <v>6870711.06</v>
      </c>
      <c r="N35" s="96">
        <v>3893995.55</v>
      </c>
      <c r="O35" s="96">
        <v>815500.6</v>
      </c>
      <c r="P35" s="96">
        <v>0</v>
      </c>
      <c r="Q35" s="96">
        <v>1218186.6</v>
      </c>
      <c r="R35" s="96">
        <v>528623.44</v>
      </c>
      <c r="S35" s="96">
        <v>528623.44</v>
      </c>
      <c r="T35" s="96">
        <v>23340.55</v>
      </c>
      <c r="U35" s="98">
        <v>0</v>
      </c>
    </row>
    <row r="36" spans="1:21" ht="12.75">
      <c r="A36" s="240">
        <v>2</v>
      </c>
      <c r="B36" s="241">
        <v>22</v>
      </c>
      <c r="C36" s="241">
        <v>0</v>
      </c>
      <c r="D36" s="93">
        <v>0</v>
      </c>
      <c r="E36" s="93">
        <v>1</v>
      </c>
      <c r="F36" s="94"/>
      <c r="G36" s="95" t="s">
        <v>308</v>
      </c>
      <c r="H36" s="96">
        <v>24697780.59</v>
      </c>
      <c r="I36" s="96">
        <v>24116506.69</v>
      </c>
      <c r="J36" s="96">
        <v>20559827.48</v>
      </c>
      <c r="K36" s="96">
        <v>15529359.14</v>
      </c>
      <c r="L36" s="96">
        <v>5030468.34</v>
      </c>
      <c r="M36" s="96">
        <v>1447478.55</v>
      </c>
      <c r="N36" s="96">
        <v>828824.29</v>
      </c>
      <c r="O36" s="96">
        <v>149853.74</v>
      </c>
      <c r="P36" s="96">
        <v>416397.06</v>
      </c>
      <c r="Q36" s="96">
        <v>714125.57</v>
      </c>
      <c r="R36" s="96">
        <v>581273.9</v>
      </c>
      <c r="S36" s="96">
        <v>581273.9</v>
      </c>
      <c r="T36" s="96">
        <v>0</v>
      </c>
      <c r="U36" s="98">
        <v>0</v>
      </c>
    </row>
    <row r="37" spans="1:21" ht="12.75">
      <c r="A37" s="240">
        <v>2</v>
      </c>
      <c r="B37" s="241">
        <v>23</v>
      </c>
      <c r="C37" s="241">
        <v>0</v>
      </c>
      <c r="D37" s="93">
        <v>0</v>
      </c>
      <c r="E37" s="93">
        <v>1</v>
      </c>
      <c r="F37" s="94"/>
      <c r="G37" s="95" t="s">
        <v>309</v>
      </c>
      <c r="H37" s="96">
        <v>32605875.58</v>
      </c>
      <c r="I37" s="96">
        <v>32502626.53</v>
      </c>
      <c r="J37" s="96">
        <v>19775561.69</v>
      </c>
      <c r="K37" s="96">
        <v>13688603.52</v>
      </c>
      <c r="L37" s="96">
        <v>6086958.17</v>
      </c>
      <c r="M37" s="96">
        <v>10046759.45</v>
      </c>
      <c r="N37" s="96">
        <v>1639037.77</v>
      </c>
      <c r="O37" s="96">
        <v>155015.3</v>
      </c>
      <c r="P37" s="96">
        <v>0</v>
      </c>
      <c r="Q37" s="96">
        <v>886252.32</v>
      </c>
      <c r="R37" s="96">
        <v>103249.05</v>
      </c>
      <c r="S37" s="96">
        <v>103249.05</v>
      </c>
      <c r="T37" s="96">
        <v>0</v>
      </c>
      <c r="U37" s="98">
        <v>0</v>
      </c>
    </row>
    <row r="38" spans="1:21" ht="12.75">
      <c r="A38" s="240">
        <v>2</v>
      </c>
      <c r="B38" s="241">
        <v>24</v>
      </c>
      <c r="C38" s="241">
        <v>0</v>
      </c>
      <c r="D38" s="93">
        <v>0</v>
      </c>
      <c r="E38" s="93">
        <v>1</v>
      </c>
      <c r="F38" s="94"/>
      <c r="G38" s="95" t="s">
        <v>310</v>
      </c>
      <c r="H38" s="96">
        <v>35922870.77</v>
      </c>
      <c r="I38" s="96">
        <v>35271117.2</v>
      </c>
      <c r="J38" s="96">
        <v>30008365.73</v>
      </c>
      <c r="K38" s="96">
        <v>23452481.51</v>
      </c>
      <c r="L38" s="96">
        <v>6555884.22</v>
      </c>
      <c r="M38" s="96">
        <v>2844845.42</v>
      </c>
      <c r="N38" s="96">
        <v>1181843.98</v>
      </c>
      <c r="O38" s="96">
        <v>145764.61</v>
      </c>
      <c r="P38" s="96">
        <v>0</v>
      </c>
      <c r="Q38" s="96">
        <v>1090297.46</v>
      </c>
      <c r="R38" s="96">
        <v>651753.57</v>
      </c>
      <c r="S38" s="96">
        <v>651753.57</v>
      </c>
      <c r="T38" s="96">
        <v>284173.55</v>
      </c>
      <c r="U38" s="98">
        <v>0</v>
      </c>
    </row>
    <row r="39" spans="1:21" ht="12.75">
      <c r="A39" s="240">
        <v>2</v>
      </c>
      <c r="B39" s="241">
        <v>25</v>
      </c>
      <c r="C39" s="241">
        <v>0</v>
      </c>
      <c r="D39" s="93">
        <v>0</v>
      </c>
      <c r="E39" s="93">
        <v>1</v>
      </c>
      <c r="F39" s="94"/>
      <c r="G39" s="95" t="s">
        <v>311</v>
      </c>
      <c r="H39" s="96">
        <v>41357524.99</v>
      </c>
      <c r="I39" s="96">
        <v>39962770.8</v>
      </c>
      <c r="J39" s="96">
        <v>34048948.51</v>
      </c>
      <c r="K39" s="96">
        <v>27294946.25</v>
      </c>
      <c r="L39" s="96">
        <v>6754002.26</v>
      </c>
      <c r="M39" s="96">
        <v>3495114.56</v>
      </c>
      <c r="N39" s="96">
        <v>1601951.21</v>
      </c>
      <c r="O39" s="96">
        <v>412795.34</v>
      </c>
      <c r="P39" s="96">
        <v>0</v>
      </c>
      <c r="Q39" s="96">
        <v>403961.18</v>
      </c>
      <c r="R39" s="96">
        <v>1394754.19</v>
      </c>
      <c r="S39" s="96">
        <v>1389754.19</v>
      </c>
      <c r="T39" s="96">
        <v>0</v>
      </c>
      <c r="U39" s="98">
        <v>5000</v>
      </c>
    </row>
    <row r="40" spans="1:21" ht="12.75">
      <c r="A40" s="240">
        <v>2</v>
      </c>
      <c r="B40" s="241">
        <v>26</v>
      </c>
      <c r="C40" s="241">
        <v>0</v>
      </c>
      <c r="D40" s="93">
        <v>0</v>
      </c>
      <c r="E40" s="93">
        <v>1</v>
      </c>
      <c r="F40" s="94"/>
      <c r="G40" s="95" t="s">
        <v>312</v>
      </c>
      <c r="H40" s="96">
        <v>20067951.64</v>
      </c>
      <c r="I40" s="96">
        <v>19518504.64</v>
      </c>
      <c r="J40" s="96">
        <v>17040270.99</v>
      </c>
      <c r="K40" s="96">
        <v>13860444.53</v>
      </c>
      <c r="L40" s="96">
        <v>3179826.46</v>
      </c>
      <c r="M40" s="96">
        <v>454764.77</v>
      </c>
      <c r="N40" s="96">
        <v>807277.48</v>
      </c>
      <c r="O40" s="96">
        <v>450611.82</v>
      </c>
      <c r="P40" s="96">
        <v>0</v>
      </c>
      <c r="Q40" s="96">
        <v>765579.58</v>
      </c>
      <c r="R40" s="96">
        <v>549447</v>
      </c>
      <c r="S40" s="96">
        <v>549447</v>
      </c>
      <c r="T40" s="96">
        <v>0</v>
      </c>
      <c r="U40" s="98">
        <v>0</v>
      </c>
    </row>
    <row r="41" spans="1:21" ht="15">
      <c r="A41" s="240"/>
      <c r="B41" s="241"/>
      <c r="C41" s="241"/>
      <c r="D41" s="93"/>
      <c r="E41" s="93"/>
      <c r="F41" s="113" t="s">
        <v>313</v>
      </c>
      <c r="G41" s="95"/>
      <c r="H41" s="109">
        <v>2280922579.76</v>
      </c>
      <c r="I41" s="109">
        <v>1729406750.09</v>
      </c>
      <c r="J41" s="109">
        <v>1387048954.29</v>
      </c>
      <c r="K41" s="109">
        <v>670211634.84</v>
      </c>
      <c r="L41" s="109">
        <v>716837319.45</v>
      </c>
      <c r="M41" s="109">
        <v>185121921.14999998</v>
      </c>
      <c r="N41" s="109">
        <v>94081234.63</v>
      </c>
      <c r="O41" s="109">
        <v>9680875.45</v>
      </c>
      <c r="P41" s="109">
        <v>0</v>
      </c>
      <c r="Q41" s="109">
        <v>53473764.57</v>
      </c>
      <c r="R41" s="109">
        <v>551515829.67</v>
      </c>
      <c r="S41" s="109">
        <v>521185283.16999996</v>
      </c>
      <c r="T41" s="109">
        <v>320053598.44</v>
      </c>
      <c r="U41" s="111">
        <v>30330546.5</v>
      </c>
    </row>
    <row r="42" spans="1:21" ht="12.75">
      <c r="A42" s="240">
        <v>2</v>
      </c>
      <c r="B42" s="241">
        <v>61</v>
      </c>
      <c r="C42" s="241">
        <v>0</v>
      </c>
      <c r="D42" s="93">
        <v>0</v>
      </c>
      <c r="E42" s="93">
        <v>2</v>
      </c>
      <c r="F42" s="94"/>
      <c r="G42" s="95" t="s">
        <v>314</v>
      </c>
      <c r="H42" s="96">
        <v>175578796.26</v>
      </c>
      <c r="I42" s="96">
        <v>141491624.69</v>
      </c>
      <c r="J42" s="96">
        <v>104449687.8</v>
      </c>
      <c r="K42" s="96">
        <v>67914093.02</v>
      </c>
      <c r="L42" s="96">
        <v>36535594.78</v>
      </c>
      <c r="M42" s="96">
        <v>18396627.03</v>
      </c>
      <c r="N42" s="96">
        <v>14695115.38</v>
      </c>
      <c r="O42" s="96">
        <v>989372.02</v>
      </c>
      <c r="P42" s="96">
        <v>0</v>
      </c>
      <c r="Q42" s="96">
        <v>2960822.46</v>
      </c>
      <c r="R42" s="96">
        <v>34087171.57</v>
      </c>
      <c r="S42" s="96">
        <v>34087171.57</v>
      </c>
      <c r="T42" s="96">
        <v>32315188.82</v>
      </c>
      <c r="U42" s="98">
        <v>0</v>
      </c>
    </row>
    <row r="43" spans="1:21" ht="12.75">
      <c r="A43" s="240">
        <v>2</v>
      </c>
      <c r="B43" s="241">
        <v>62</v>
      </c>
      <c r="C43" s="241">
        <v>0</v>
      </c>
      <c r="D43" s="93">
        <v>0</v>
      </c>
      <c r="E43" s="93">
        <v>2</v>
      </c>
      <c r="F43" s="94"/>
      <c r="G43" s="95" t="s">
        <v>315</v>
      </c>
      <c r="H43" s="96">
        <v>185940330.52</v>
      </c>
      <c r="I43" s="96">
        <v>176216180.63</v>
      </c>
      <c r="J43" s="96">
        <v>130017290.25</v>
      </c>
      <c r="K43" s="96">
        <v>92660942.95</v>
      </c>
      <c r="L43" s="96">
        <v>37356347.3</v>
      </c>
      <c r="M43" s="96">
        <v>21254337.86</v>
      </c>
      <c r="N43" s="96">
        <v>19423825.18</v>
      </c>
      <c r="O43" s="96">
        <v>982910.83</v>
      </c>
      <c r="P43" s="96">
        <v>0</v>
      </c>
      <c r="Q43" s="96">
        <v>4537816.51</v>
      </c>
      <c r="R43" s="96">
        <v>9724149.89</v>
      </c>
      <c r="S43" s="96">
        <v>9604149.89</v>
      </c>
      <c r="T43" s="96">
        <v>3486005.57</v>
      </c>
      <c r="U43" s="98">
        <v>120000</v>
      </c>
    </row>
    <row r="44" spans="1:21" ht="12.75">
      <c r="A44" s="240">
        <v>2</v>
      </c>
      <c r="B44" s="241">
        <v>64</v>
      </c>
      <c r="C44" s="241">
        <v>0</v>
      </c>
      <c r="D44" s="93">
        <v>0</v>
      </c>
      <c r="E44" s="93">
        <v>2</v>
      </c>
      <c r="F44" s="94"/>
      <c r="G44" s="95" t="s">
        <v>316</v>
      </c>
      <c r="H44" s="96">
        <v>1919403452.98</v>
      </c>
      <c r="I44" s="96">
        <v>1411698944.77</v>
      </c>
      <c r="J44" s="96">
        <v>1152581976.24</v>
      </c>
      <c r="K44" s="96">
        <v>509636598.87</v>
      </c>
      <c r="L44" s="96">
        <v>642945377.37</v>
      </c>
      <c r="M44" s="96">
        <v>145470956.26</v>
      </c>
      <c r="N44" s="96">
        <v>59962294.07</v>
      </c>
      <c r="O44" s="96">
        <v>7708592.6</v>
      </c>
      <c r="P44" s="96">
        <v>0</v>
      </c>
      <c r="Q44" s="96">
        <v>45975125.6</v>
      </c>
      <c r="R44" s="96">
        <v>507704508.21</v>
      </c>
      <c r="S44" s="96">
        <v>477493961.71</v>
      </c>
      <c r="T44" s="96">
        <v>284252404.05</v>
      </c>
      <c r="U44" s="98">
        <v>30210546.5</v>
      </c>
    </row>
    <row r="45" spans="1:21" ht="15">
      <c r="A45" s="240"/>
      <c r="B45" s="241"/>
      <c r="C45" s="241"/>
      <c r="D45" s="93"/>
      <c r="E45" s="93"/>
      <c r="F45" s="113" t="s">
        <v>317</v>
      </c>
      <c r="G45" s="95"/>
      <c r="H45" s="109">
        <v>2991160746.65</v>
      </c>
      <c r="I45" s="109">
        <v>2637625839.2</v>
      </c>
      <c r="J45" s="109">
        <v>1936000010.9999995</v>
      </c>
      <c r="K45" s="109">
        <v>1169665345.68</v>
      </c>
      <c r="L45" s="109">
        <v>766334665.3199999</v>
      </c>
      <c r="M45" s="109">
        <v>218838008.91999996</v>
      </c>
      <c r="N45" s="109">
        <v>383803110.74</v>
      </c>
      <c r="O45" s="109">
        <v>27248864.369999997</v>
      </c>
      <c r="P45" s="109">
        <v>1362667.43</v>
      </c>
      <c r="Q45" s="109">
        <v>70373176.74</v>
      </c>
      <c r="R45" s="109">
        <v>353534907.45000005</v>
      </c>
      <c r="S45" s="109">
        <v>321728319.82000005</v>
      </c>
      <c r="T45" s="109">
        <v>139553807.29</v>
      </c>
      <c r="U45" s="111">
        <v>31806587.630000003</v>
      </c>
    </row>
    <row r="46" spans="1:21" ht="15">
      <c r="A46" s="240"/>
      <c r="B46" s="241"/>
      <c r="C46" s="241"/>
      <c r="D46" s="93"/>
      <c r="E46" s="93"/>
      <c r="F46" s="113" t="s">
        <v>318</v>
      </c>
      <c r="G46" s="95"/>
      <c r="H46" s="109">
        <v>1095624554.54</v>
      </c>
      <c r="I46" s="109">
        <v>992367283.2199997</v>
      </c>
      <c r="J46" s="109">
        <v>728986083.4099998</v>
      </c>
      <c r="K46" s="109">
        <v>425538536.51000005</v>
      </c>
      <c r="L46" s="109">
        <v>303447546.9</v>
      </c>
      <c r="M46" s="109">
        <v>89413204.01999998</v>
      </c>
      <c r="N46" s="109">
        <v>134075094.24</v>
      </c>
      <c r="O46" s="109">
        <v>10207735.209999999</v>
      </c>
      <c r="P46" s="109">
        <v>762539.2</v>
      </c>
      <c r="Q46" s="109">
        <v>28922627.139999993</v>
      </c>
      <c r="R46" s="109">
        <v>103257271.32</v>
      </c>
      <c r="S46" s="109">
        <v>89018232.25999999</v>
      </c>
      <c r="T46" s="109">
        <v>41989356.68999999</v>
      </c>
      <c r="U46" s="111">
        <v>14239039.06</v>
      </c>
    </row>
    <row r="47" spans="1:21" ht="12.75">
      <c r="A47" s="240">
        <v>2</v>
      </c>
      <c r="B47" s="241">
        <v>2</v>
      </c>
      <c r="C47" s="241">
        <v>1</v>
      </c>
      <c r="D47" s="93">
        <v>1</v>
      </c>
      <c r="E47" s="93">
        <v>0</v>
      </c>
      <c r="F47" s="94"/>
      <c r="G47" s="95" t="s">
        <v>319</v>
      </c>
      <c r="H47" s="96">
        <v>40618956.68</v>
      </c>
      <c r="I47" s="96">
        <v>37732644.2</v>
      </c>
      <c r="J47" s="96">
        <v>26649166.04</v>
      </c>
      <c r="K47" s="96">
        <v>12026049.37</v>
      </c>
      <c r="L47" s="96">
        <v>14623116.67</v>
      </c>
      <c r="M47" s="96">
        <v>4597130.56</v>
      </c>
      <c r="N47" s="96">
        <v>5124109.17</v>
      </c>
      <c r="O47" s="96">
        <v>149861.04</v>
      </c>
      <c r="P47" s="96">
        <v>0</v>
      </c>
      <c r="Q47" s="96">
        <v>1212377.39</v>
      </c>
      <c r="R47" s="96">
        <v>2886312.48</v>
      </c>
      <c r="S47" s="96">
        <v>2186312.48</v>
      </c>
      <c r="T47" s="96">
        <v>1024788.05</v>
      </c>
      <c r="U47" s="98">
        <v>700000</v>
      </c>
    </row>
    <row r="48" spans="1:21" ht="12.75">
      <c r="A48" s="240">
        <v>2</v>
      </c>
      <c r="B48" s="241">
        <v>21</v>
      </c>
      <c r="C48" s="241">
        <v>1</v>
      </c>
      <c r="D48" s="93">
        <v>1</v>
      </c>
      <c r="E48" s="93">
        <v>0</v>
      </c>
      <c r="F48" s="94"/>
      <c r="G48" s="95" t="s">
        <v>320</v>
      </c>
      <c r="H48" s="96">
        <v>21058536.45</v>
      </c>
      <c r="I48" s="96">
        <v>20012363.68</v>
      </c>
      <c r="J48" s="96">
        <v>14636240.66</v>
      </c>
      <c r="K48" s="96">
        <v>6903927.25</v>
      </c>
      <c r="L48" s="96">
        <v>7732313.41</v>
      </c>
      <c r="M48" s="96">
        <v>971930.1</v>
      </c>
      <c r="N48" s="96">
        <v>3828296.6</v>
      </c>
      <c r="O48" s="96">
        <v>215312.31</v>
      </c>
      <c r="P48" s="96">
        <v>0</v>
      </c>
      <c r="Q48" s="96">
        <v>360584.01</v>
      </c>
      <c r="R48" s="96">
        <v>1046172.77</v>
      </c>
      <c r="S48" s="96">
        <v>846172.77</v>
      </c>
      <c r="T48" s="96">
        <v>720355.73</v>
      </c>
      <c r="U48" s="98">
        <v>200000</v>
      </c>
    </row>
    <row r="49" spans="1:21" ht="12.75">
      <c r="A49" s="240">
        <v>2</v>
      </c>
      <c r="B49" s="241">
        <v>1</v>
      </c>
      <c r="C49" s="241">
        <v>1</v>
      </c>
      <c r="D49" s="93">
        <v>1</v>
      </c>
      <c r="E49" s="93">
        <v>0</v>
      </c>
      <c r="F49" s="94"/>
      <c r="G49" s="95" t="s">
        <v>321</v>
      </c>
      <c r="H49" s="96">
        <v>50009424.18</v>
      </c>
      <c r="I49" s="96">
        <v>46554863.35</v>
      </c>
      <c r="J49" s="96">
        <v>34504525.16</v>
      </c>
      <c r="K49" s="96">
        <v>21025382.9</v>
      </c>
      <c r="L49" s="96">
        <v>13479142.26</v>
      </c>
      <c r="M49" s="96">
        <v>3613375.64</v>
      </c>
      <c r="N49" s="96">
        <v>6046382.8</v>
      </c>
      <c r="O49" s="96">
        <v>667231.08</v>
      </c>
      <c r="P49" s="96">
        <v>0</v>
      </c>
      <c r="Q49" s="96">
        <v>1723348.67</v>
      </c>
      <c r="R49" s="96">
        <v>3454560.83</v>
      </c>
      <c r="S49" s="96">
        <v>3454560.83</v>
      </c>
      <c r="T49" s="96">
        <v>1428378.37</v>
      </c>
      <c r="U49" s="98">
        <v>0</v>
      </c>
    </row>
    <row r="50" spans="1:21" ht="12.75">
      <c r="A50" s="240">
        <v>2</v>
      </c>
      <c r="B50" s="241">
        <v>9</v>
      </c>
      <c r="C50" s="241">
        <v>1</v>
      </c>
      <c r="D50" s="93">
        <v>1</v>
      </c>
      <c r="E50" s="93">
        <v>0</v>
      </c>
      <c r="F50" s="94"/>
      <c r="G50" s="95" t="s">
        <v>322</v>
      </c>
      <c r="H50" s="96">
        <v>18639181.88</v>
      </c>
      <c r="I50" s="96">
        <v>15910781.99</v>
      </c>
      <c r="J50" s="96">
        <v>12320683.86</v>
      </c>
      <c r="K50" s="96">
        <v>8924720.57</v>
      </c>
      <c r="L50" s="96">
        <v>3395963.29</v>
      </c>
      <c r="M50" s="96">
        <v>880507.55</v>
      </c>
      <c r="N50" s="96">
        <v>2428186.72</v>
      </c>
      <c r="O50" s="96">
        <v>108112.09</v>
      </c>
      <c r="P50" s="96">
        <v>0</v>
      </c>
      <c r="Q50" s="96">
        <v>173291.77</v>
      </c>
      <c r="R50" s="96">
        <v>2728399.89</v>
      </c>
      <c r="S50" s="96">
        <v>2728399.89</v>
      </c>
      <c r="T50" s="96">
        <v>2050632.57</v>
      </c>
      <c r="U50" s="98">
        <v>0</v>
      </c>
    </row>
    <row r="51" spans="1:21" ht="12.75">
      <c r="A51" s="240">
        <v>2</v>
      </c>
      <c r="B51" s="241">
        <v>8</v>
      </c>
      <c r="C51" s="241">
        <v>1</v>
      </c>
      <c r="D51" s="93">
        <v>1</v>
      </c>
      <c r="E51" s="93">
        <v>0</v>
      </c>
      <c r="F51" s="94"/>
      <c r="G51" s="95" t="s">
        <v>323</v>
      </c>
      <c r="H51" s="96">
        <v>9058396.77</v>
      </c>
      <c r="I51" s="96">
        <v>7849134.98</v>
      </c>
      <c r="J51" s="96">
        <v>5772999</v>
      </c>
      <c r="K51" s="96">
        <v>3515060.1</v>
      </c>
      <c r="L51" s="96">
        <v>2257938.9</v>
      </c>
      <c r="M51" s="96">
        <v>820200</v>
      </c>
      <c r="N51" s="96">
        <v>982470.93</v>
      </c>
      <c r="O51" s="96">
        <v>18856.05</v>
      </c>
      <c r="P51" s="96">
        <v>0</v>
      </c>
      <c r="Q51" s="96">
        <v>254609</v>
      </c>
      <c r="R51" s="96">
        <v>1209261.79</v>
      </c>
      <c r="S51" s="96">
        <v>1209261.79</v>
      </c>
      <c r="T51" s="96">
        <v>911889.74</v>
      </c>
      <c r="U51" s="98">
        <v>0</v>
      </c>
    </row>
    <row r="52" spans="1:21" ht="12.75">
      <c r="A52" s="240">
        <v>2</v>
      </c>
      <c r="B52" s="241">
        <v>2</v>
      </c>
      <c r="C52" s="241">
        <v>2</v>
      </c>
      <c r="D52" s="93">
        <v>1</v>
      </c>
      <c r="E52" s="93">
        <v>0</v>
      </c>
      <c r="F52" s="94"/>
      <c r="G52" s="95" t="s">
        <v>324</v>
      </c>
      <c r="H52" s="96">
        <v>44068138.82</v>
      </c>
      <c r="I52" s="96">
        <v>39308545.54</v>
      </c>
      <c r="J52" s="96">
        <v>23931063.06</v>
      </c>
      <c r="K52" s="96">
        <v>14239830.25</v>
      </c>
      <c r="L52" s="96">
        <v>9691232.81</v>
      </c>
      <c r="M52" s="96">
        <v>6869047.28</v>
      </c>
      <c r="N52" s="96">
        <v>5914377.15</v>
      </c>
      <c r="O52" s="96">
        <v>1420010.82</v>
      </c>
      <c r="P52" s="96">
        <v>0</v>
      </c>
      <c r="Q52" s="96">
        <v>1174047.23</v>
      </c>
      <c r="R52" s="96">
        <v>4759593.28</v>
      </c>
      <c r="S52" s="96">
        <v>4742188.78</v>
      </c>
      <c r="T52" s="96">
        <v>2986182.05</v>
      </c>
      <c r="U52" s="98">
        <v>17404.5</v>
      </c>
    </row>
    <row r="53" spans="1:21" ht="12.75">
      <c r="A53" s="240">
        <v>2</v>
      </c>
      <c r="B53" s="241">
        <v>3</v>
      </c>
      <c r="C53" s="241">
        <v>1</v>
      </c>
      <c r="D53" s="93">
        <v>1</v>
      </c>
      <c r="E53" s="93">
        <v>0</v>
      </c>
      <c r="F53" s="94"/>
      <c r="G53" s="95" t="s">
        <v>325</v>
      </c>
      <c r="H53" s="96">
        <v>91361674.88</v>
      </c>
      <c r="I53" s="96">
        <v>81431777.57</v>
      </c>
      <c r="J53" s="96">
        <v>59412691.57</v>
      </c>
      <c r="K53" s="96">
        <v>38308860.52</v>
      </c>
      <c r="L53" s="96">
        <v>21103831.05</v>
      </c>
      <c r="M53" s="96">
        <v>8185285.5</v>
      </c>
      <c r="N53" s="96">
        <v>10165385.26</v>
      </c>
      <c r="O53" s="96">
        <v>778491.53</v>
      </c>
      <c r="P53" s="96">
        <v>762539.2</v>
      </c>
      <c r="Q53" s="96">
        <v>2127384.51</v>
      </c>
      <c r="R53" s="96">
        <v>9929897.31</v>
      </c>
      <c r="S53" s="96">
        <v>8014397.31</v>
      </c>
      <c r="T53" s="96">
        <v>346602.67</v>
      </c>
      <c r="U53" s="98">
        <v>1915500</v>
      </c>
    </row>
    <row r="54" spans="1:21" ht="12.75">
      <c r="A54" s="240">
        <v>2</v>
      </c>
      <c r="B54" s="241">
        <v>5</v>
      </c>
      <c r="C54" s="241">
        <v>1</v>
      </c>
      <c r="D54" s="93">
        <v>1</v>
      </c>
      <c r="E54" s="93">
        <v>0</v>
      </c>
      <c r="F54" s="94"/>
      <c r="G54" s="95" t="s">
        <v>326</v>
      </c>
      <c r="H54" s="96">
        <v>28063381.61</v>
      </c>
      <c r="I54" s="96">
        <v>27128633.77</v>
      </c>
      <c r="J54" s="96">
        <v>19675267.74</v>
      </c>
      <c r="K54" s="96">
        <v>13847771.79</v>
      </c>
      <c r="L54" s="96">
        <v>5827495.95</v>
      </c>
      <c r="M54" s="96">
        <v>3061642.07</v>
      </c>
      <c r="N54" s="96">
        <v>3603252.51</v>
      </c>
      <c r="O54" s="96">
        <v>66874.41</v>
      </c>
      <c r="P54" s="96">
        <v>0</v>
      </c>
      <c r="Q54" s="96">
        <v>721597.04</v>
      </c>
      <c r="R54" s="96">
        <v>934747.84</v>
      </c>
      <c r="S54" s="96">
        <v>394247.84</v>
      </c>
      <c r="T54" s="96">
        <v>126696.33</v>
      </c>
      <c r="U54" s="98">
        <v>540500</v>
      </c>
    </row>
    <row r="55" spans="1:21" ht="12.75">
      <c r="A55" s="240">
        <v>2</v>
      </c>
      <c r="B55" s="241">
        <v>21</v>
      </c>
      <c r="C55" s="241">
        <v>2</v>
      </c>
      <c r="D55" s="93">
        <v>1</v>
      </c>
      <c r="E55" s="93">
        <v>0</v>
      </c>
      <c r="F55" s="94"/>
      <c r="G55" s="95" t="s">
        <v>327</v>
      </c>
      <c r="H55" s="96">
        <v>10242709.33</v>
      </c>
      <c r="I55" s="96">
        <v>6300347.86</v>
      </c>
      <c r="J55" s="96">
        <v>4461855.83</v>
      </c>
      <c r="K55" s="96">
        <v>2652916.55</v>
      </c>
      <c r="L55" s="96">
        <v>1808939.28</v>
      </c>
      <c r="M55" s="96">
        <v>453950</v>
      </c>
      <c r="N55" s="96">
        <v>959462.48</v>
      </c>
      <c r="O55" s="96">
        <v>125948.17</v>
      </c>
      <c r="P55" s="96">
        <v>0</v>
      </c>
      <c r="Q55" s="96">
        <v>299131.38</v>
      </c>
      <c r="R55" s="96">
        <v>3942361.47</v>
      </c>
      <c r="S55" s="96">
        <v>3942361.47</v>
      </c>
      <c r="T55" s="96">
        <v>3910713.89</v>
      </c>
      <c r="U55" s="98">
        <v>0</v>
      </c>
    </row>
    <row r="56" spans="1:21" ht="12.75">
      <c r="A56" s="240">
        <v>2</v>
      </c>
      <c r="B56" s="241">
        <v>7</v>
      </c>
      <c r="C56" s="241">
        <v>1</v>
      </c>
      <c r="D56" s="93">
        <v>1</v>
      </c>
      <c r="E56" s="93">
        <v>0</v>
      </c>
      <c r="F56" s="94"/>
      <c r="G56" s="95" t="s">
        <v>328</v>
      </c>
      <c r="H56" s="96">
        <v>27028185.21</v>
      </c>
      <c r="I56" s="96">
        <v>26227311.14</v>
      </c>
      <c r="J56" s="96">
        <v>20194113.78</v>
      </c>
      <c r="K56" s="96">
        <v>11607066.87</v>
      </c>
      <c r="L56" s="96">
        <v>8587046.91</v>
      </c>
      <c r="M56" s="96">
        <v>1344607.12</v>
      </c>
      <c r="N56" s="96">
        <v>3833934.6</v>
      </c>
      <c r="O56" s="96">
        <v>0</v>
      </c>
      <c r="P56" s="96">
        <v>0</v>
      </c>
      <c r="Q56" s="96">
        <v>854655.64</v>
      </c>
      <c r="R56" s="96">
        <v>800874.07</v>
      </c>
      <c r="S56" s="96">
        <v>800874.07</v>
      </c>
      <c r="T56" s="96">
        <v>386150.74</v>
      </c>
      <c r="U56" s="98">
        <v>0</v>
      </c>
    </row>
    <row r="57" spans="1:21" ht="12.75">
      <c r="A57" s="240">
        <v>2</v>
      </c>
      <c r="B57" s="241">
        <v>6</v>
      </c>
      <c r="C57" s="241">
        <v>1</v>
      </c>
      <c r="D57" s="93">
        <v>1</v>
      </c>
      <c r="E57" s="93">
        <v>0</v>
      </c>
      <c r="F57" s="94"/>
      <c r="G57" s="95" t="s">
        <v>329</v>
      </c>
      <c r="H57" s="96">
        <v>13031593.03</v>
      </c>
      <c r="I57" s="96">
        <v>9853969.62</v>
      </c>
      <c r="J57" s="96">
        <v>7758799.65</v>
      </c>
      <c r="K57" s="96">
        <v>4034774.09</v>
      </c>
      <c r="L57" s="96">
        <v>3724025.56</v>
      </c>
      <c r="M57" s="96">
        <v>709210.72</v>
      </c>
      <c r="N57" s="96">
        <v>906898.97</v>
      </c>
      <c r="O57" s="96">
        <v>108678.06</v>
      </c>
      <c r="P57" s="96">
        <v>0</v>
      </c>
      <c r="Q57" s="96">
        <v>370382.22</v>
      </c>
      <c r="R57" s="96">
        <v>3177623.41</v>
      </c>
      <c r="S57" s="96">
        <v>3177623.41</v>
      </c>
      <c r="T57" s="96">
        <v>1896794.75</v>
      </c>
      <c r="U57" s="98">
        <v>0</v>
      </c>
    </row>
    <row r="58" spans="1:21" ht="12.75">
      <c r="A58" s="240">
        <v>2</v>
      </c>
      <c r="B58" s="241">
        <v>8</v>
      </c>
      <c r="C58" s="241">
        <v>2</v>
      </c>
      <c r="D58" s="93">
        <v>1</v>
      </c>
      <c r="E58" s="93">
        <v>0</v>
      </c>
      <c r="F58" s="94"/>
      <c r="G58" s="95" t="s">
        <v>330</v>
      </c>
      <c r="H58" s="96">
        <v>38427574.25</v>
      </c>
      <c r="I58" s="96">
        <v>34637434.2</v>
      </c>
      <c r="J58" s="96">
        <v>23649336.69</v>
      </c>
      <c r="K58" s="96">
        <v>15815985.19</v>
      </c>
      <c r="L58" s="96">
        <v>7833351.5</v>
      </c>
      <c r="M58" s="96">
        <v>4276543.23</v>
      </c>
      <c r="N58" s="96">
        <v>4785262.68</v>
      </c>
      <c r="O58" s="96">
        <v>405676.05</v>
      </c>
      <c r="P58" s="96">
        <v>0</v>
      </c>
      <c r="Q58" s="96">
        <v>1520615.55</v>
      </c>
      <c r="R58" s="96">
        <v>3790140.05</v>
      </c>
      <c r="S58" s="96">
        <v>990140.05</v>
      </c>
      <c r="T58" s="96">
        <v>675535.71</v>
      </c>
      <c r="U58" s="98">
        <v>2800000</v>
      </c>
    </row>
    <row r="59" spans="1:21" ht="12.75">
      <c r="A59" s="240">
        <v>2</v>
      </c>
      <c r="B59" s="241">
        <v>6</v>
      </c>
      <c r="C59" s="241">
        <v>2</v>
      </c>
      <c r="D59" s="93">
        <v>1</v>
      </c>
      <c r="E59" s="93">
        <v>0</v>
      </c>
      <c r="F59" s="94"/>
      <c r="G59" s="95" t="s">
        <v>331</v>
      </c>
      <c r="H59" s="96">
        <v>13974258.22</v>
      </c>
      <c r="I59" s="96">
        <v>11870775.81</v>
      </c>
      <c r="J59" s="96">
        <v>6962438.6</v>
      </c>
      <c r="K59" s="96">
        <v>4271270.97</v>
      </c>
      <c r="L59" s="96">
        <v>2691167.63</v>
      </c>
      <c r="M59" s="96">
        <v>1775306.16</v>
      </c>
      <c r="N59" s="96">
        <v>2823436.17</v>
      </c>
      <c r="O59" s="96">
        <v>139558.54</v>
      </c>
      <c r="P59" s="96">
        <v>0</v>
      </c>
      <c r="Q59" s="96">
        <v>170036.34</v>
      </c>
      <c r="R59" s="96">
        <v>2103482.41</v>
      </c>
      <c r="S59" s="96">
        <v>2103482.41</v>
      </c>
      <c r="T59" s="96">
        <v>1734735.33</v>
      </c>
      <c r="U59" s="98">
        <v>0</v>
      </c>
    </row>
    <row r="60" spans="1:21" ht="12.75">
      <c r="A60" s="240">
        <v>2</v>
      </c>
      <c r="B60" s="241">
        <v>8</v>
      </c>
      <c r="C60" s="241">
        <v>3</v>
      </c>
      <c r="D60" s="93">
        <v>1</v>
      </c>
      <c r="E60" s="93">
        <v>0</v>
      </c>
      <c r="F60" s="94"/>
      <c r="G60" s="95" t="s">
        <v>332</v>
      </c>
      <c r="H60" s="96">
        <v>15917929.65</v>
      </c>
      <c r="I60" s="96">
        <v>14400016.76</v>
      </c>
      <c r="J60" s="96">
        <v>11209761.49</v>
      </c>
      <c r="K60" s="96">
        <v>5340307.7</v>
      </c>
      <c r="L60" s="96">
        <v>5869453.79</v>
      </c>
      <c r="M60" s="96">
        <v>868227.53</v>
      </c>
      <c r="N60" s="96">
        <v>1642921.83</v>
      </c>
      <c r="O60" s="96">
        <v>228517.94</v>
      </c>
      <c r="P60" s="96">
        <v>0</v>
      </c>
      <c r="Q60" s="96">
        <v>450587.97</v>
      </c>
      <c r="R60" s="96">
        <v>1517912.89</v>
      </c>
      <c r="S60" s="96">
        <v>1517912.89</v>
      </c>
      <c r="T60" s="96">
        <v>551025.14</v>
      </c>
      <c r="U60" s="98">
        <v>0</v>
      </c>
    </row>
    <row r="61" spans="1:21" ht="12.75">
      <c r="A61" s="240">
        <v>2</v>
      </c>
      <c r="B61" s="241">
        <v>10</v>
      </c>
      <c r="C61" s="241">
        <v>1</v>
      </c>
      <c r="D61" s="93">
        <v>1</v>
      </c>
      <c r="E61" s="93">
        <v>0</v>
      </c>
      <c r="F61" s="94"/>
      <c r="G61" s="95" t="s">
        <v>333</v>
      </c>
      <c r="H61" s="96">
        <v>27843890.13</v>
      </c>
      <c r="I61" s="96">
        <v>26066888.41</v>
      </c>
      <c r="J61" s="96">
        <v>19536461.27</v>
      </c>
      <c r="K61" s="96">
        <v>12802658.97</v>
      </c>
      <c r="L61" s="96">
        <v>6733802.3</v>
      </c>
      <c r="M61" s="96">
        <v>1782385.39</v>
      </c>
      <c r="N61" s="96">
        <v>3682932.04</v>
      </c>
      <c r="O61" s="96">
        <v>145479.07</v>
      </c>
      <c r="P61" s="96">
        <v>0</v>
      </c>
      <c r="Q61" s="96">
        <v>919630.64</v>
      </c>
      <c r="R61" s="96">
        <v>1777001.72</v>
      </c>
      <c r="S61" s="96">
        <v>1077001.72</v>
      </c>
      <c r="T61" s="96">
        <v>79172.18</v>
      </c>
      <c r="U61" s="98">
        <v>700000</v>
      </c>
    </row>
    <row r="62" spans="1:21" ht="12.75">
      <c r="A62" s="240">
        <v>2</v>
      </c>
      <c r="B62" s="241">
        <v>11</v>
      </c>
      <c r="C62" s="241">
        <v>1</v>
      </c>
      <c r="D62" s="93">
        <v>1</v>
      </c>
      <c r="E62" s="93">
        <v>0</v>
      </c>
      <c r="F62" s="94"/>
      <c r="G62" s="95" t="s">
        <v>334</v>
      </c>
      <c r="H62" s="96">
        <v>120428911.27</v>
      </c>
      <c r="I62" s="96">
        <v>117214197.2</v>
      </c>
      <c r="J62" s="96">
        <v>98127960.37</v>
      </c>
      <c r="K62" s="96">
        <v>65652989.26</v>
      </c>
      <c r="L62" s="96">
        <v>32474971.11</v>
      </c>
      <c r="M62" s="96">
        <v>8070851.66</v>
      </c>
      <c r="N62" s="96">
        <v>8676016.18</v>
      </c>
      <c r="O62" s="96">
        <v>378423.04</v>
      </c>
      <c r="P62" s="96">
        <v>0</v>
      </c>
      <c r="Q62" s="96">
        <v>1960945.95</v>
      </c>
      <c r="R62" s="96">
        <v>3214714.07</v>
      </c>
      <c r="S62" s="96">
        <v>1212579.51</v>
      </c>
      <c r="T62" s="96">
        <v>0</v>
      </c>
      <c r="U62" s="98">
        <v>2002134.56</v>
      </c>
    </row>
    <row r="63" spans="1:21" ht="12.75">
      <c r="A63" s="240">
        <v>2</v>
      </c>
      <c r="B63" s="241">
        <v>8</v>
      </c>
      <c r="C63" s="241">
        <v>4</v>
      </c>
      <c r="D63" s="93">
        <v>1</v>
      </c>
      <c r="E63" s="93">
        <v>0</v>
      </c>
      <c r="F63" s="94"/>
      <c r="G63" s="95" t="s">
        <v>335</v>
      </c>
      <c r="H63" s="96">
        <v>24495329.21</v>
      </c>
      <c r="I63" s="96">
        <v>23104744.22</v>
      </c>
      <c r="J63" s="96">
        <v>15240474.5</v>
      </c>
      <c r="K63" s="96">
        <v>9522357.92</v>
      </c>
      <c r="L63" s="96">
        <v>5718116.58</v>
      </c>
      <c r="M63" s="96">
        <v>2065599.85</v>
      </c>
      <c r="N63" s="96">
        <v>3799479.48</v>
      </c>
      <c r="O63" s="96">
        <v>1461468.87</v>
      </c>
      <c r="P63" s="96">
        <v>0</v>
      </c>
      <c r="Q63" s="96">
        <v>537721.52</v>
      </c>
      <c r="R63" s="96">
        <v>1390584.99</v>
      </c>
      <c r="S63" s="96">
        <v>1390584.99</v>
      </c>
      <c r="T63" s="96">
        <v>1292138.72</v>
      </c>
      <c r="U63" s="98">
        <v>0</v>
      </c>
    </row>
    <row r="64" spans="1:21" ht="12.75">
      <c r="A64" s="240">
        <v>2</v>
      </c>
      <c r="B64" s="241">
        <v>14</v>
      </c>
      <c r="C64" s="241">
        <v>1</v>
      </c>
      <c r="D64" s="93">
        <v>1</v>
      </c>
      <c r="E64" s="93">
        <v>0</v>
      </c>
      <c r="F64" s="94"/>
      <c r="G64" s="95" t="s">
        <v>336</v>
      </c>
      <c r="H64" s="96">
        <v>44669634.64</v>
      </c>
      <c r="I64" s="96">
        <v>37134425.48</v>
      </c>
      <c r="J64" s="96">
        <v>28497400.28</v>
      </c>
      <c r="K64" s="96">
        <v>17127673.99</v>
      </c>
      <c r="L64" s="96">
        <v>11369726.29</v>
      </c>
      <c r="M64" s="96">
        <v>3114254.58</v>
      </c>
      <c r="N64" s="96">
        <v>4867936.34</v>
      </c>
      <c r="O64" s="96">
        <v>136359.34</v>
      </c>
      <c r="P64" s="96">
        <v>0</v>
      </c>
      <c r="Q64" s="96">
        <v>518474.94</v>
      </c>
      <c r="R64" s="96">
        <v>7535209.16</v>
      </c>
      <c r="S64" s="96">
        <v>6692209.16</v>
      </c>
      <c r="T64" s="96">
        <v>1089557.31</v>
      </c>
      <c r="U64" s="98">
        <v>843000</v>
      </c>
    </row>
    <row r="65" spans="1:21" ht="12.75">
      <c r="A65" s="240">
        <v>2</v>
      </c>
      <c r="B65" s="241">
        <v>15</v>
      </c>
      <c r="C65" s="241">
        <v>1</v>
      </c>
      <c r="D65" s="93">
        <v>1</v>
      </c>
      <c r="E65" s="93">
        <v>0</v>
      </c>
      <c r="F65" s="94"/>
      <c r="G65" s="95" t="s">
        <v>337</v>
      </c>
      <c r="H65" s="96">
        <v>47444196.75</v>
      </c>
      <c r="I65" s="96">
        <v>35797346.33</v>
      </c>
      <c r="J65" s="96">
        <v>29117304.19</v>
      </c>
      <c r="K65" s="96">
        <v>17978450.18</v>
      </c>
      <c r="L65" s="96">
        <v>11138854.01</v>
      </c>
      <c r="M65" s="96">
        <v>1772376.37</v>
      </c>
      <c r="N65" s="96">
        <v>3841942.32</v>
      </c>
      <c r="O65" s="96">
        <v>144686.43</v>
      </c>
      <c r="P65" s="96">
        <v>0</v>
      </c>
      <c r="Q65" s="96">
        <v>921037.02</v>
      </c>
      <c r="R65" s="96">
        <v>11646850.42</v>
      </c>
      <c r="S65" s="96">
        <v>10946850.42</v>
      </c>
      <c r="T65" s="96">
        <v>1852524.29</v>
      </c>
      <c r="U65" s="98">
        <v>700000</v>
      </c>
    </row>
    <row r="66" spans="1:21" ht="12.75">
      <c r="A66" s="240">
        <v>2</v>
      </c>
      <c r="B66" s="241">
        <v>6</v>
      </c>
      <c r="C66" s="241">
        <v>3</v>
      </c>
      <c r="D66" s="93">
        <v>1</v>
      </c>
      <c r="E66" s="93">
        <v>0</v>
      </c>
      <c r="F66" s="94"/>
      <c r="G66" s="95" t="s">
        <v>338</v>
      </c>
      <c r="H66" s="96">
        <v>8068089.3</v>
      </c>
      <c r="I66" s="96">
        <v>7950818.15</v>
      </c>
      <c r="J66" s="96">
        <v>5775142.36</v>
      </c>
      <c r="K66" s="96">
        <v>3467763.6</v>
      </c>
      <c r="L66" s="96">
        <v>2307378.76</v>
      </c>
      <c r="M66" s="96">
        <v>744674.82</v>
      </c>
      <c r="N66" s="96">
        <v>1166691.08</v>
      </c>
      <c r="O66" s="96">
        <v>107976.38</v>
      </c>
      <c r="P66" s="96">
        <v>0</v>
      </c>
      <c r="Q66" s="96">
        <v>156333.51</v>
      </c>
      <c r="R66" s="96">
        <v>117271.15</v>
      </c>
      <c r="S66" s="96">
        <v>117271.15</v>
      </c>
      <c r="T66" s="96">
        <v>0</v>
      </c>
      <c r="U66" s="98">
        <v>0</v>
      </c>
    </row>
    <row r="67" spans="1:21" ht="12.75">
      <c r="A67" s="240">
        <v>2</v>
      </c>
      <c r="B67" s="241">
        <v>2</v>
      </c>
      <c r="C67" s="241">
        <v>3</v>
      </c>
      <c r="D67" s="93">
        <v>1</v>
      </c>
      <c r="E67" s="93">
        <v>0</v>
      </c>
      <c r="F67" s="94"/>
      <c r="G67" s="95" t="s">
        <v>339</v>
      </c>
      <c r="H67" s="96">
        <v>9487456.37</v>
      </c>
      <c r="I67" s="96">
        <v>9360362.25</v>
      </c>
      <c r="J67" s="96">
        <v>5826414.94</v>
      </c>
      <c r="K67" s="96">
        <v>3922502.29</v>
      </c>
      <c r="L67" s="96">
        <v>1903912.65</v>
      </c>
      <c r="M67" s="96">
        <v>974859.95</v>
      </c>
      <c r="N67" s="96">
        <v>2144537.22</v>
      </c>
      <c r="O67" s="96">
        <v>148478.04</v>
      </c>
      <c r="P67" s="96">
        <v>0</v>
      </c>
      <c r="Q67" s="96">
        <v>266072.1</v>
      </c>
      <c r="R67" s="96">
        <v>127094.12</v>
      </c>
      <c r="S67" s="96">
        <v>127094.12</v>
      </c>
      <c r="T67" s="96">
        <v>50352.37</v>
      </c>
      <c r="U67" s="98">
        <v>0</v>
      </c>
    </row>
    <row r="68" spans="1:21" ht="12.75">
      <c r="A68" s="240">
        <v>2</v>
      </c>
      <c r="B68" s="241">
        <v>2</v>
      </c>
      <c r="C68" s="241">
        <v>4</v>
      </c>
      <c r="D68" s="93">
        <v>1</v>
      </c>
      <c r="E68" s="93">
        <v>0</v>
      </c>
      <c r="F68" s="94"/>
      <c r="G68" s="95" t="s">
        <v>340</v>
      </c>
      <c r="H68" s="96">
        <v>7003149.82</v>
      </c>
      <c r="I68" s="96">
        <v>6950988.33</v>
      </c>
      <c r="J68" s="96">
        <v>4892845.13</v>
      </c>
      <c r="K68" s="96">
        <v>3169611.23</v>
      </c>
      <c r="L68" s="96">
        <v>1723233.9</v>
      </c>
      <c r="M68" s="96">
        <v>438133.69</v>
      </c>
      <c r="N68" s="96">
        <v>1195385.73</v>
      </c>
      <c r="O68" s="96">
        <v>343351.92</v>
      </c>
      <c r="P68" s="96">
        <v>0</v>
      </c>
      <c r="Q68" s="96">
        <v>81271.86</v>
      </c>
      <c r="R68" s="96">
        <v>52161.49</v>
      </c>
      <c r="S68" s="96">
        <v>52161.49</v>
      </c>
      <c r="T68" s="96">
        <v>27581.38</v>
      </c>
      <c r="U68" s="98">
        <v>0</v>
      </c>
    </row>
    <row r="69" spans="1:21" ht="12.75">
      <c r="A69" s="240">
        <v>2</v>
      </c>
      <c r="B69" s="241">
        <v>8</v>
      </c>
      <c r="C69" s="241">
        <v>5</v>
      </c>
      <c r="D69" s="93">
        <v>1</v>
      </c>
      <c r="E69" s="93">
        <v>0</v>
      </c>
      <c r="F69" s="94"/>
      <c r="G69" s="95" t="s">
        <v>341</v>
      </c>
      <c r="H69" s="96">
        <v>9215273.87</v>
      </c>
      <c r="I69" s="96">
        <v>9084581.9</v>
      </c>
      <c r="J69" s="96">
        <v>6437052.46</v>
      </c>
      <c r="K69" s="96">
        <v>3424971.34</v>
      </c>
      <c r="L69" s="96">
        <v>3012081.12</v>
      </c>
      <c r="M69" s="96">
        <v>1086737.73</v>
      </c>
      <c r="N69" s="96">
        <v>1140672.24</v>
      </c>
      <c r="O69" s="96">
        <v>53940.01</v>
      </c>
      <c r="P69" s="96">
        <v>0</v>
      </c>
      <c r="Q69" s="96">
        <v>366179.46</v>
      </c>
      <c r="R69" s="96">
        <v>130691.97</v>
      </c>
      <c r="S69" s="96">
        <v>130691.97</v>
      </c>
      <c r="T69" s="96">
        <v>1135.47</v>
      </c>
      <c r="U69" s="98">
        <v>0</v>
      </c>
    </row>
    <row r="70" spans="1:21" ht="12.75">
      <c r="A70" s="240">
        <v>2</v>
      </c>
      <c r="B70" s="241">
        <v>21</v>
      </c>
      <c r="C70" s="241">
        <v>3</v>
      </c>
      <c r="D70" s="93">
        <v>1</v>
      </c>
      <c r="E70" s="93">
        <v>0</v>
      </c>
      <c r="F70" s="94"/>
      <c r="G70" s="95" t="s">
        <v>342</v>
      </c>
      <c r="H70" s="96">
        <v>10348305.42</v>
      </c>
      <c r="I70" s="96">
        <v>10138476.31</v>
      </c>
      <c r="J70" s="96">
        <v>8115421.74</v>
      </c>
      <c r="K70" s="96">
        <v>4084760.97</v>
      </c>
      <c r="L70" s="96">
        <v>4030660.77</v>
      </c>
      <c r="M70" s="96">
        <v>887108.17</v>
      </c>
      <c r="N70" s="96">
        <v>1043358</v>
      </c>
      <c r="O70" s="96">
        <v>92588.4</v>
      </c>
      <c r="P70" s="96">
        <v>0</v>
      </c>
      <c r="Q70" s="96">
        <v>0</v>
      </c>
      <c r="R70" s="96">
        <v>209829.11</v>
      </c>
      <c r="S70" s="96">
        <v>209829.11</v>
      </c>
      <c r="T70" s="96">
        <v>0</v>
      </c>
      <c r="U70" s="98">
        <v>0</v>
      </c>
    </row>
    <row r="71" spans="1:21" ht="12.75">
      <c r="A71" s="240">
        <v>2</v>
      </c>
      <c r="B71" s="241">
        <v>6</v>
      </c>
      <c r="C71" s="241">
        <v>4</v>
      </c>
      <c r="D71" s="93">
        <v>1</v>
      </c>
      <c r="E71" s="93">
        <v>0</v>
      </c>
      <c r="F71" s="94"/>
      <c r="G71" s="95" t="s">
        <v>343</v>
      </c>
      <c r="H71" s="96">
        <v>15227219.72</v>
      </c>
      <c r="I71" s="96">
        <v>11922084.67</v>
      </c>
      <c r="J71" s="96">
        <v>8451999.52</v>
      </c>
      <c r="K71" s="96">
        <v>4088057.19</v>
      </c>
      <c r="L71" s="96">
        <v>4363942.33</v>
      </c>
      <c r="M71" s="96">
        <v>1806171.49</v>
      </c>
      <c r="N71" s="96">
        <v>1307766.97</v>
      </c>
      <c r="O71" s="96">
        <v>0</v>
      </c>
      <c r="P71" s="96">
        <v>0</v>
      </c>
      <c r="Q71" s="96">
        <v>356146.69</v>
      </c>
      <c r="R71" s="96">
        <v>3305135.05</v>
      </c>
      <c r="S71" s="96">
        <v>475135.05</v>
      </c>
      <c r="T71" s="96">
        <v>253309.89</v>
      </c>
      <c r="U71" s="98">
        <v>2830000</v>
      </c>
    </row>
    <row r="72" spans="1:21" ht="12.75">
      <c r="A72" s="240">
        <v>2</v>
      </c>
      <c r="B72" s="241">
        <v>19</v>
      </c>
      <c r="C72" s="241">
        <v>1</v>
      </c>
      <c r="D72" s="93">
        <v>1</v>
      </c>
      <c r="E72" s="93">
        <v>0</v>
      </c>
      <c r="F72" s="94"/>
      <c r="G72" s="95" t="s">
        <v>344</v>
      </c>
      <c r="H72" s="96">
        <v>68023930.27</v>
      </c>
      <c r="I72" s="96">
        <v>64815963.77</v>
      </c>
      <c r="J72" s="96">
        <v>46785023.66</v>
      </c>
      <c r="K72" s="96">
        <v>28712895.54</v>
      </c>
      <c r="L72" s="96">
        <v>18072128.12</v>
      </c>
      <c r="M72" s="96">
        <v>7514617.81</v>
      </c>
      <c r="N72" s="96">
        <v>8098126.23</v>
      </c>
      <c r="O72" s="96">
        <v>311127.83</v>
      </c>
      <c r="P72" s="96">
        <v>0</v>
      </c>
      <c r="Q72" s="96">
        <v>2107068.24</v>
      </c>
      <c r="R72" s="96">
        <v>3207966.5</v>
      </c>
      <c r="S72" s="96">
        <v>3207966.5</v>
      </c>
      <c r="T72" s="96">
        <v>994240</v>
      </c>
      <c r="U72" s="98">
        <v>0</v>
      </c>
    </row>
    <row r="73" spans="1:21" ht="12.75">
      <c r="A73" s="240">
        <v>2</v>
      </c>
      <c r="B73" s="241">
        <v>19</v>
      </c>
      <c r="C73" s="241">
        <v>2</v>
      </c>
      <c r="D73" s="93">
        <v>1</v>
      </c>
      <c r="E73" s="93">
        <v>0</v>
      </c>
      <c r="F73" s="94"/>
      <c r="G73" s="95" t="s">
        <v>345</v>
      </c>
      <c r="H73" s="96">
        <v>28373677.96</v>
      </c>
      <c r="I73" s="96">
        <v>25864442.43</v>
      </c>
      <c r="J73" s="96">
        <v>19580171.67</v>
      </c>
      <c r="K73" s="96">
        <v>11923961.42</v>
      </c>
      <c r="L73" s="96">
        <v>7656210.25</v>
      </c>
      <c r="M73" s="96">
        <v>2359224</v>
      </c>
      <c r="N73" s="96">
        <v>3298763.81</v>
      </c>
      <c r="O73" s="96">
        <v>48220.8</v>
      </c>
      <c r="P73" s="96">
        <v>0</v>
      </c>
      <c r="Q73" s="96">
        <v>578062.15</v>
      </c>
      <c r="R73" s="96">
        <v>2509235.53</v>
      </c>
      <c r="S73" s="96">
        <v>2509235.53</v>
      </c>
      <c r="T73" s="96">
        <v>281761.73</v>
      </c>
      <c r="U73" s="98">
        <v>0</v>
      </c>
    </row>
    <row r="74" spans="1:21" ht="12.75">
      <c r="A74" s="240">
        <v>2</v>
      </c>
      <c r="B74" s="241">
        <v>10</v>
      </c>
      <c r="C74" s="241">
        <v>2</v>
      </c>
      <c r="D74" s="93">
        <v>1</v>
      </c>
      <c r="E74" s="93">
        <v>0</v>
      </c>
      <c r="F74" s="94"/>
      <c r="G74" s="95" t="s">
        <v>346</v>
      </c>
      <c r="H74" s="96">
        <v>10624450.19</v>
      </c>
      <c r="I74" s="96">
        <v>9368423.51</v>
      </c>
      <c r="J74" s="96">
        <v>7265645.67</v>
      </c>
      <c r="K74" s="96">
        <v>3520948.78</v>
      </c>
      <c r="L74" s="96">
        <v>3744696.89</v>
      </c>
      <c r="M74" s="96">
        <v>178500</v>
      </c>
      <c r="N74" s="96">
        <v>1279304.57</v>
      </c>
      <c r="O74" s="96">
        <v>38076.92</v>
      </c>
      <c r="P74" s="96">
        <v>0</v>
      </c>
      <c r="Q74" s="96">
        <v>606896.35</v>
      </c>
      <c r="R74" s="96">
        <v>1256026.68</v>
      </c>
      <c r="S74" s="96">
        <v>1256026.68</v>
      </c>
      <c r="T74" s="96">
        <v>838598.82</v>
      </c>
      <c r="U74" s="98">
        <v>0</v>
      </c>
    </row>
    <row r="75" spans="1:21" ht="12.75">
      <c r="A75" s="240">
        <v>2</v>
      </c>
      <c r="B75" s="241">
        <v>21</v>
      </c>
      <c r="C75" s="241">
        <v>9</v>
      </c>
      <c r="D75" s="93">
        <v>1</v>
      </c>
      <c r="E75" s="93">
        <v>0</v>
      </c>
      <c r="F75" s="94"/>
      <c r="G75" s="95" t="s">
        <v>347</v>
      </c>
      <c r="H75" s="96">
        <v>167484325.38</v>
      </c>
      <c r="I75" s="96">
        <v>151920157.17</v>
      </c>
      <c r="J75" s="96">
        <v>106232595.9</v>
      </c>
      <c r="K75" s="96">
        <v>42029306.38</v>
      </c>
      <c r="L75" s="96">
        <v>64203289.52</v>
      </c>
      <c r="M75" s="96">
        <v>12237542.64</v>
      </c>
      <c r="N75" s="96">
        <v>25885697.08</v>
      </c>
      <c r="O75" s="96">
        <v>1854572.98</v>
      </c>
      <c r="P75" s="96">
        <v>0</v>
      </c>
      <c r="Q75" s="96">
        <v>5709748.57</v>
      </c>
      <c r="R75" s="96">
        <v>15564168.21</v>
      </c>
      <c r="S75" s="96">
        <v>15564168.21</v>
      </c>
      <c r="T75" s="96">
        <v>10844777.45</v>
      </c>
      <c r="U75" s="98">
        <v>0</v>
      </c>
    </row>
    <row r="76" spans="1:21" ht="12.75">
      <c r="A76" s="240">
        <v>2</v>
      </c>
      <c r="B76" s="241">
        <v>26</v>
      </c>
      <c r="C76" s="241">
        <v>1</v>
      </c>
      <c r="D76" s="93">
        <v>1</v>
      </c>
      <c r="E76" s="93">
        <v>0</v>
      </c>
      <c r="F76" s="94"/>
      <c r="G76" s="95" t="s">
        <v>348</v>
      </c>
      <c r="H76" s="96">
        <v>5493299.18</v>
      </c>
      <c r="I76" s="96">
        <v>5360448.31</v>
      </c>
      <c r="J76" s="96">
        <v>3800883.41</v>
      </c>
      <c r="K76" s="96">
        <v>2386733.82</v>
      </c>
      <c r="L76" s="96">
        <v>1414149.59</v>
      </c>
      <c r="M76" s="96">
        <v>110540</v>
      </c>
      <c r="N76" s="96">
        <v>1225968.9</v>
      </c>
      <c r="O76" s="96">
        <v>105144.01</v>
      </c>
      <c r="P76" s="96">
        <v>0</v>
      </c>
      <c r="Q76" s="96">
        <v>117911.99</v>
      </c>
      <c r="R76" s="96">
        <v>132850.87</v>
      </c>
      <c r="S76" s="96">
        <v>42350.87</v>
      </c>
      <c r="T76" s="96">
        <v>2049.8</v>
      </c>
      <c r="U76" s="98">
        <v>90500</v>
      </c>
    </row>
    <row r="77" spans="1:21" ht="12.75">
      <c r="A77" s="240">
        <v>2</v>
      </c>
      <c r="B77" s="241">
        <v>25</v>
      </c>
      <c r="C77" s="241">
        <v>1</v>
      </c>
      <c r="D77" s="93">
        <v>1</v>
      </c>
      <c r="E77" s="93">
        <v>0</v>
      </c>
      <c r="F77" s="94"/>
      <c r="G77" s="95" t="s">
        <v>349</v>
      </c>
      <c r="H77" s="96">
        <v>4926748.56</v>
      </c>
      <c r="I77" s="96">
        <v>4911749.73</v>
      </c>
      <c r="J77" s="96">
        <v>3743196.7</v>
      </c>
      <c r="K77" s="96">
        <v>2766652.55</v>
      </c>
      <c r="L77" s="96">
        <v>976544.15</v>
      </c>
      <c r="M77" s="96">
        <v>242236</v>
      </c>
      <c r="N77" s="96">
        <v>743836.15</v>
      </c>
      <c r="O77" s="96">
        <v>15600</v>
      </c>
      <c r="P77" s="96">
        <v>0</v>
      </c>
      <c r="Q77" s="96">
        <v>166880.88</v>
      </c>
      <c r="R77" s="96">
        <v>14998.83</v>
      </c>
      <c r="S77" s="96">
        <v>14998.83</v>
      </c>
      <c r="T77" s="96">
        <v>0</v>
      </c>
      <c r="U77" s="98">
        <v>0</v>
      </c>
    </row>
    <row r="78" spans="1:21" ht="12.75">
      <c r="A78" s="240">
        <v>2</v>
      </c>
      <c r="B78" s="241">
        <v>25</v>
      </c>
      <c r="C78" s="241">
        <v>2</v>
      </c>
      <c r="D78" s="93">
        <v>1</v>
      </c>
      <c r="E78" s="93">
        <v>0</v>
      </c>
      <c r="F78" s="94"/>
      <c r="G78" s="95" t="s">
        <v>350</v>
      </c>
      <c r="H78" s="96">
        <v>44397193.77</v>
      </c>
      <c r="I78" s="96">
        <v>36197138.19</v>
      </c>
      <c r="J78" s="96">
        <v>25446224</v>
      </c>
      <c r="K78" s="96">
        <v>17166212.8</v>
      </c>
      <c r="L78" s="96">
        <v>8280011.2</v>
      </c>
      <c r="M78" s="96">
        <v>4239586.83</v>
      </c>
      <c r="N78" s="96">
        <v>4798634.31</v>
      </c>
      <c r="O78" s="96">
        <v>214656.15</v>
      </c>
      <c r="P78" s="96">
        <v>0</v>
      </c>
      <c r="Q78" s="96">
        <v>1498036.9</v>
      </c>
      <c r="R78" s="96">
        <v>8200055.58</v>
      </c>
      <c r="S78" s="96">
        <v>7300055.58</v>
      </c>
      <c r="T78" s="96">
        <v>5631676.21</v>
      </c>
      <c r="U78" s="98">
        <v>900000</v>
      </c>
    </row>
    <row r="79" spans="1:21" ht="12.75">
      <c r="A79" s="240">
        <v>2</v>
      </c>
      <c r="B79" s="241">
        <v>26</v>
      </c>
      <c r="C79" s="241">
        <v>2</v>
      </c>
      <c r="D79" s="93">
        <v>1</v>
      </c>
      <c r="E79" s="93">
        <v>0</v>
      </c>
      <c r="F79" s="94"/>
      <c r="G79" s="95" t="s">
        <v>351</v>
      </c>
      <c r="H79" s="96">
        <v>20569531.77</v>
      </c>
      <c r="I79" s="96">
        <v>19985446.39</v>
      </c>
      <c r="J79" s="96">
        <v>14974922.51</v>
      </c>
      <c r="K79" s="96">
        <v>9276104.16</v>
      </c>
      <c r="L79" s="96">
        <v>5698818.35</v>
      </c>
      <c r="M79" s="96">
        <v>1360839.58</v>
      </c>
      <c r="N79" s="96">
        <v>2833667.72</v>
      </c>
      <c r="O79" s="96">
        <v>174456.93</v>
      </c>
      <c r="P79" s="96">
        <v>0</v>
      </c>
      <c r="Q79" s="96">
        <v>641559.65</v>
      </c>
      <c r="R79" s="96">
        <v>584085.38</v>
      </c>
      <c r="S79" s="96">
        <v>584085.38</v>
      </c>
      <c r="T79" s="96">
        <v>0</v>
      </c>
      <c r="U79" s="98">
        <v>0</v>
      </c>
    </row>
    <row r="80" spans="1:21" ht="15">
      <c r="A80" s="240"/>
      <c r="B80" s="241"/>
      <c r="C80" s="241"/>
      <c r="D80" s="93"/>
      <c r="E80" s="93"/>
      <c r="F80" s="113" t="s">
        <v>352</v>
      </c>
      <c r="G80" s="95"/>
      <c r="H80" s="109">
        <v>802229227.6600001</v>
      </c>
      <c r="I80" s="109">
        <v>702355417.6500001</v>
      </c>
      <c r="J80" s="109">
        <v>516379302.90000015</v>
      </c>
      <c r="K80" s="109">
        <v>318518673.53000003</v>
      </c>
      <c r="L80" s="109">
        <v>197860629.37</v>
      </c>
      <c r="M80" s="109">
        <v>55816876</v>
      </c>
      <c r="N80" s="109">
        <v>108086645.82999998</v>
      </c>
      <c r="O80" s="109">
        <v>7223559.049999999</v>
      </c>
      <c r="P80" s="109">
        <v>0</v>
      </c>
      <c r="Q80" s="109">
        <v>14849033.870000007</v>
      </c>
      <c r="R80" s="109">
        <v>99873810.01000006</v>
      </c>
      <c r="S80" s="109">
        <v>96444991.44000006</v>
      </c>
      <c r="T80" s="109">
        <v>35983322.949999996</v>
      </c>
      <c r="U80" s="111">
        <v>3428818.5700000003</v>
      </c>
    </row>
    <row r="81" spans="1:21" ht="12.75">
      <c r="A81" s="240">
        <v>2</v>
      </c>
      <c r="B81" s="241">
        <v>1</v>
      </c>
      <c r="C81" s="241">
        <v>2</v>
      </c>
      <c r="D81" s="93">
        <v>2</v>
      </c>
      <c r="E81" s="93">
        <v>0</v>
      </c>
      <c r="F81" s="94"/>
      <c r="G81" s="95" t="s">
        <v>321</v>
      </c>
      <c r="H81" s="96">
        <v>14197856.34</v>
      </c>
      <c r="I81" s="96">
        <v>11970789.71</v>
      </c>
      <c r="J81" s="96">
        <v>7836768.29</v>
      </c>
      <c r="K81" s="96">
        <v>4582205.95</v>
      </c>
      <c r="L81" s="96">
        <v>3254562.34</v>
      </c>
      <c r="M81" s="96">
        <v>2060568.24</v>
      </c>
      <c r="N81" s="96">
        <v>1995918.9</v>
      </c>
      <c r="O81" s="96">
        <v>77534.28</v>
      </c>
      <c r="P81" s="96">
        <v>0</v>
      </c>
      <c r="Q81" s="96">
        <v>0</v>
      </c>
      <c r="R81" s="96">
        <v>2227066.63</v>
      </c>
      <c r="S81" s="96">
        <v>2227066.63</v>
      </c>
      <c r="T81" s="96">
        <v>10367</v>
      </c>
      <c r="U81" s="98">
        <v>0</v>
      </c>
    </row>
    <row r="82" spans="1:21" ht="12.75">
      <c r="A82" s="240">
        <v>2</v>
      </c>
      <c r="B82" s="241">
        <v>17</v>
      </c>
      <c r="C82" s="241">
        <v>1</v>
      </c>
      <c r="D82" s="93">
        <v>2</v>
      </c>
      <c r="E82" s="93">
        <v>0</v>
      </c>
      <c r="F82" s="94"/>
      <c r="G82" s="95" t="s">
        <v>353</v>
      </c>
      <c r="H82" s="96">
        <v>6538583.6</v>
      </c>
      <c r="I82" s="96">
        <v>6289857.38</v>
      </c>
      <c r="J82" s="96">
        <v>4936191.78</v>
      </c>
      <c r="K82" s="96">
        <v>3186166.23</v>
      </c>
      <c r="L82" s="96">
        <v>1750025.55</v>
      </c>
      <c r="M82" s="96">
        <v>235832.6</v>
      </c>
      <c r="N82" s="96">
        <v>995757.76</v>
      </c>
      <c r="O82" s="96">
        <v>38532.77</v>
      </c>
      <c r="P82" s="96">
        <v>0</v>
      </c>
      <c r="Q82" s="96">
        <v>83542.47</v>
      </c>
      <c r="R82" s="96">
        <v>248726.22</v>
      </c>
      <c r="S82" s="96">
        <v>248726.22</v>
      </c>
      <c r="T82" s="96">
        <v>0</v>
      </c>
      <c r="U82" s="98">
        <v>0</v>
      </c>
    </row>
    <row r="83" spans="1:21" ht="12.75">
      <c r="A83" s="240">
        <v>2</v>
      </c>
      <c r="B83" s="241">
        <v>9</v>
      </c>
      <c r="C83" s="241">
        <v>2</v>
      </c>
      <c r="D83" s="93">
        <v>2</v>
      </c>
      <c r="E83" s="93">
        <v>0</v>
      </c>
      <c r="F83" s="94"/>
      <c r="G83" s="95" t="s">
        <v>322</v>
      </c>
      <c r="H83" s="96">
        <v>11643549.05</v>
      </c>
      <c r="I83" s="96">
        <v>10262671.32</v>
      </c>
      <c r="J83" s="96">
        <v>6705960.28</v>
      </c>
      <c r="K83" s="96">
        <v>4263406.53</v>
      </c>
      <c r="L83" s="96">
        <v>2442553.75</v>
      </c>
      <c r="M83" s="96">
        <v>1034500.16</v>
      </c>
      <c r="N83" s="96">
        <v>2234548.43</v>
      </c>
      <c r="O83" s="96">
        <v>16140.72</v>
      </c>
      <c r="P83" s="96">
        <v>0</v>
      </c>
      <c r="Q83" s="96">
        <v>271521.73</v>
      </c>
      <c r="R83" s="96">
        <v>1380877.73</v>
      </c>
      <c r="S83" s="96">
        <v>1380877.73</v>
      </c>
      <c r="T83" s="96">
        <v>0</v>
      </c>
      <c r="U83" s="98">
        <v>0</v>
      </c>
    </row>
    <row r="84" spans="1:21" ht="12.75">
      <c r="A84" s="240">
        <v>2</v>
      </c>
      <c r="B84" s="241">
        <v>24</v>
      </c>
      <c r="C84" s="241">
        <v>2</v>
      </c>
      <c r="D84" s="93">
        <v>2</v>
      </c>
      <c r="E84" s="93">
        <v>0</v>
      </c>
      <c r="F84" s="94"/>
      <c r="G84" s="95" t="s">
        <v>354</v>
      </c>
      <c r="H84" s="96">
        <v>4075029.99</v>
      </c>
      <c r="I84" s="96">
        <v>4025789.8</v>
      </c>
      <c r="J84" s="96">
        <v>3143697.02</v>
      </c>
      <c r="K84" s="96">
        <v>1905641.7</v>
      </c>
      <c r="L84" s="96">
        <v>1238055.32</v>
      </c>
      <c r="M84" s="96">
        <v>197274.15</v>
      </c>
      <c r="N84" s="96">
        <v>564422.45</v>
      </c>
      <c r="O84" s="96">
        <v>30935.53</v>
      </c>
      <c r="P84" s="96">
        <v>0</v>
      </c>
      <c r="Q84" s="96">
        <v>89460.65</v>
      </c>
      <c r="R84" s="96">
        <v>49240.19</v>
      </c>
      <c r="S84" s="96">
        <v>49240.19</v>
      </c>
      <c r="T84" s="96">
        <v>1400</v>
      </c>
      <c r="U84" s="98">
        <v>0</v>
      </c>
    </row>
    <row r="85" spans="1:21" ht="12.75">
      <c r="A85" s="240">
        <v>2</v>
      </c>
      <c r="B85" s="241">
        <v>13</v>
      </c>
      <c r="C85" s="241">
        <v>1</v>
      </c>
      <c r="D85" s="93">
        <v>2</v>
      </c>
      <c r="E85" s="93">
        <v>0</v>
      </c>
      <c r="F85" s="94"/>
      <c r="G85" s="95" t="s">
        <v>355</v>
      </c>
      <c r="H85" s="96">
        <v>6366412.22</v>
      </c>
      <c r="I85" s="96">
        <v>6353412.72</v>
      </c>
      <c r="J85" s="96">
        <v>4573743.41</v>
      </c>
      <c r="K85" s="96">
        <v>3154315.86</v>
      </c>
      <c r="L85" s="96">
        <v>1419427.55</v>
      </c>
      <c r="M85" s="96">
        <v>234000</v>
      </c>
      <c r="N85" s="96">
        <v>1394260.59</v>
      </c>
      <c r="O85" s="96">
        <v>21761.08</v>
      </c>
      <c r="P85" s="96">
        <v>0</v>
      </c>
      <c r="Q85" s="96">
        <v>129647.64</v>
      </c>
      <c r="R85" s="96">
        <v>12999.5</v>
      </c>
      <c r="S85" s="96">
        <v>12999.5</v>
      </c>
      <c r="T85" s="96">
        <v>0</v>
      </c>
      <c r="U85" s="98">
        <v>0</v>
      </c>
    </row>
    <row r="86" spans="1:21" ht="12.75">
      <c r="A86" s="240">
        <v>2</v>
      </c>
      <c r="B86" s="241">
        <v>21</v>
      </c>
      <c r="C86" s="241">
        <v>4</v>
      </c>
      <c r="D86" s="93">
        <v>2</v>
      </c>
      <c r="E86" s="93">
        <v>0</v>
      </c>
      <c r="F86" s="94"/>
      <c r="G86" s="95" t="s">
        <v>356</v>
      </c>
      <c r="H86" s="96">
        <v>7482312.74</v>
      </c>
      <c r="I86" s="96">
        <v>7181288.13</v>
      </c>
      <c r="J86" s="96">
        <v>5459890.05</v>
      </c>
      <c r="K86" s="96">
        <v>3196885.71</v>
      </c>
      <c r="L86" s="96">
        <v>2263004.34</v>
      </c>
      <c r="M86" s="96">
        <v>520600</v>
      </c>
      <c r="N86" s="96">
        <v>1107470.97</v>
      </c>
      <c r="O86" s="96">
        <v>80565.83</v>
      </c>
      <c r="P86" s="96">
        <v>0</v>
      </c>
      <c r="Q86" s="96">
        <v>12761.28</v>
      </c>
      <c r="R86" s="96">
        <v>301024.61</v>
      </c>
      <c r="S86" s="96">
        <v>266024.61</v>
      </c>
      <c r="T86" s="96">
        <v>56772.95</v>
      </c>
      <c r="U86" s="98">
        <v>35000</v>
      </c>
    </row>
    <row r="87" spans="1:21" ht="12.75">
      <c r="A87" s="240">
        <v>2</v>
      </c>
      <c r="B87" s="241">
        <v>23</v>
      </c>
      <c r="C87" s="241">
        <v>1</v>
      </c>
      <c r="D87" s="93">
        <v>2</v>
      </c>
      <c r="E87" s="93">
        <v>0</v>
      </c>
      <c r="F87" s="94"/>
      <c r="G87" s="95" t="s">
        <v>357</v>
      </c>
      <c r="H87" s="96">
        <v>20055141.17</v>
      </c>
      <c r="I87" s="96">
        <v>15240349.46</v>
      </c>
      <c r="J87" s="96">
        <v>11961427.34</v>
      </c>
      <c r="K87" s="96">
        <v>7972344.57</v>
      </c>
      <c r="L87" s="96">
        <v>3989082.77</v>
      </c>
      <c r="M87" s="96">
        <v>980512.48</v>
      </c>
      <c r="N87" s="96">
        <v>1641879.49</v>
      </c>
      <c r="O87" s="96">
        <v>407384.94</v>
      </c>
      <c r="P87" s="96">
        <v>0</v>
      </c>
      <c r="Q87" s="96">
        <v>249145.21</v>
      </c>
      <c r="R87" s="96">
        <v>4814791.71</v>
      </c>
      <c r="S87" s="96">
        <v>4814791.71</v>
      </c>
      <c r="T87" s="96">
        <v>3940613.63</v>
      </c>
      <c r="U87" s="98">
        <v>0</v>
      </c>
    </row>
    <row r="88" spans="1:21" ht="12.75">
      <c r="A88" s="240">
        <v>2</v>
      </c>
      <c r="B88" s="241">
        <v>23</v>
      </c>
      <c r="C88" s="241">
        <v>2</v>
      </c>
      <c r="D88" s="93">
        <v>2</v>
      </c>
      <c r="E88" s="93">
        <v>0</v>
      </c>
      <c r="F88" s="94"/>
      <c r="G88" s="95" t="s">
        <v>358</v>
      </c>
      <c r="H88" s="96">
        <v>32215150.72</v>
      </c>
      <c r="I88" s="96">
        <v>27978412.47</v>
      </c>
      <c r="J88" s="96">
        <v>20873432.04</v>
      </c>
      <c r="K88" s="96">
        <v>13414747.18</v>
      </c>
      <c r="L88" s="96">
        <v>7458684.86</v>
      </c>
      <c r="M88" s="96">
        <v>3744520.42</v>
      </c>
      <c r="N88" s="96">
        <v>2648124.5</v>
      </c>
      <c r="O88" s="96">
        <v>177705.58</v>
      </c>
      <c r="P88" s="96">
        <v>0</v>
      </c>
      <c r="Q88" s="96">
        <v>534629.93</v>
      </c>
      <c r="R88" s="96">
        <v>4236738.25</v>
      </c>
      <c r="S88" s="96">
        <v>4236738.25</v>
      </c>
      <c r="T88" s="96">
        <v>0</v>
      </c>
      <c r="U88" s="98">
        <v>0</v>
      </c>
    </row>
    <row r="89" spans="1:21" ht="12.75">
      <c r="A89" s="240">
        <v>2</v>
      </c>
      <c r="B89" s="241">
        <v>19</v>
      </c>
      <c r="C89" s="241">
        <v>3</v>
      </c>
      <c r="D89" s="93">
        <v>2</v>
      </c>
      <c r="E89" s="93">
        <v>0</v>
      </c>
      <c r="F89" s="94"/>
      <c r="G89" s="95" t="s">
        <v>359</v>
      </c>
      <c r="H89" s="96">
        <v>9772591.58</v>
      </c>
      <c r="I89" s="96">
        <v>7992740.77</v>
      </c>
      <c r="J89" s="96">
        <v>5742969.03</v>
      </c>
      <c r="K89" s="96">
        <v>3172198.14</v>
      </c>
      <c r="L89" s="96">
        <v>2570770.89</v>
      </c>
      <c r="M89" s="96">
        <v>464442.11</v>
      </c>
      <c r="N89" s="96">
        <v>1449973.77</v>
      </c>
      <c r="O89" s="96">
        <v>142191.41</v>
      </c>
      <c r="P89" s="96">
        <v>0</v>
      </c>
      <c r="Q89" s="96">
        <v>193164.45</v>
      </c>
      <c r="R89" s="96">
        <v>1779850.81</v>
      </c>
      <c r="S89" s="96">
        <v>1779850.81</v>
      </c>
      <c r="T89" s="96">
        <v>1630864.87</v>
      </c>
      <c r="U89" s="98">
        <v>0</v>
      </c>
    </row>
    <row r="90" spans="1:21" ht="12.75">
      <c r="A90" s="240">
        <v>2</v>
      </c>
      <c r="B90" s="241">
        <v>14</v>
      </c>
      <c r="C90" s="241">
        <v>3</v>
      </c>
      <c r="D90" s="93">
        <v>2</v>
      </c>
      <c r="E90" s="93">
        <v>0</v>
      </c>
      <c r="F90" s="94"/>
      <c r="G90" s="95" t="s">
        <v>360</v>
      </c>
      <c r="H90" s="96">
        <v>9756580.9</v>
      </c>
      <c r="I90" s="96">
        <v>7398716.75</v>
      </c>
      <c r="J90" s="96">
        <v>5454186.35</v>
      </c>
      <c r="K90" s="96">
        <v>3494014</v>
      </c>
      <c r="L90" s="96">
        <v>1960172.35</v>
      </c>
      <c r="M90" s="96">
        <v>503014</v>
      </c>
      <c r="N90" s="96">
        <v>1214809.83</v>
      </c>
      <c r="O90" s="96">
        <v>0</v>
      </c>
      <c r="P90" s="96">
        <v>0</v>
      </c>
      <c r="Q90" s="96">
        <v>226706.57</v>
      </c>
      <c r="R90" s="96">
        <v>2357864.15</v>
      </c>
      <c r="S90" s="96">
        <v>2357864.15</v>
      </c>
      <c r="T90" s="96">
        <v>2137678.45</v>
      </c>
      <c r="U90" s="98">
        <v>0</v>
      </c>
    </row>
    <row r="91" spans="1:21" ht="12.75">
      <c r="A91" s="240">
        <v>2</v>
      </c>
      <c r="B91" s="241">
        <v>15</v>
      </c>
      <c r="C91" s="241">
        <v>2</v>
      </c>
      <c r="D91" s="93">
        <v>2</v>
      </c>
      <c r="E91" s="93">
        <v>0</v>
      </c>
      <c r="F91" s="94"/>
      <c r="G91" s="95" t="s">
        <v>361</v>
      </c>
      <c r="H91" s="96">
        <v>7225261.04</v>
      </c>
      <c r="I91" s="96">
        <v>6902142.11</v>
      </c>
      <c r="J91" s="96">
        <v>5418642.96</v>
      </c>
      <c r="K91" s="96">
        <v>3870067.63</v>
      </c>
      <c r="L91" s="96">
        <v>1548575.33</v>
      </c>
      <c r="M91" s="96">
        <v>274772.74</v>
      </c>
      <c r="N91" s="96">
        <v>983973.57</v>
      </c>
      <c r="O91" s="96">
        <v>16450</v>
      </c>
      <c r="P91" s="96">
        <v>0</v>
      </c>
      <c r="Q91" s="96">
        <v>208302.84</v>
      </c>
      <c r="R91" s="96">
        <v>323118.93</v>
      </c>
      <c r="S91" s="96">
        <v>323118.93</v>
      </c>
      <c r="T91" s="96">
        <v>232754.56</v>
      </c>
      <c r="U91" s="98">
        <v>0</v>
      </c>
    </row>
    <row r="92" spans="1:21" ht="12.75">
      <c r="A92" s="240">
        <v>2</v>
      </c>
      <c r="B92" s="241">
        <v>14</v>
      </c>
      <c r="C92" s="241">
        <v>4</v>
      </c>
      <c r="D92" s="93">
        <v>2</v>
      </c>
      <c r="E92" s="93">
        <v>0</v>
      </c>
      <c r="F92" s="94"/>
      <c r="G92" s="95" t="s">
        <v>362</v>
      </c>
      <c r="H92" s="96">
        <v>7098171.31</v>
      </c>
      <c r="I92" s="96">
        <v>6724726</v>
      </c>
      <c r="J92" s="96">
        <v>4906138.01</v>
      </c>
      <c r="K92" s="96">
        <v>3331331.17</v>
      </c>
      <c r="L92" s="96">
        <v>1574806.84</v>
      </c>
      <c r="M92" s="96">
        <v>215666</v>
      </c>
      <c r="N92" s="96">
        <v>1099931.16</v>
      </c>
      <c r="O92" s="96">
        <v>200271.65</v>
      </c>
      <c r="P92" s="96">
        <v>0</v>
      </c>
      <c r="Q92" s="96">
        <v>302719.18</v>
      </c>
      <c r="R92" s="96">
        <v>373445.31</v>
      </c>
      <c r="S92" s="96">
        <v>373445.31</v>
      </c>
      <c r="T92" s="96">
        <v>0</v>
      </c>
      <c r="U92" s="98">
        <v>0</v>
      </c>
    </row>
    <row r="93" spans="1:21" ht="12.75">
      <c r="A93" s="240">
        <v>2</v>
      </c>
      <c r="B93" s="241">
        <v>2</v>
      </c>
      <c r="C93" s="241">
        <v>5</v>
      </c>
      <c r="D93" s="93">
        <v>2</v>
      </c>
      <c r="E93" s="93">
        <v>0</v>
      </c>
      <c r="F93" s="94"/>
      <c r="G93" s="95" t="s">
        <v>324</v>
      </c>
      <c r="H93" s="96">
        <v>10530118.62</v>
      </c>
      <c r="I93" s="96">
        <v>10339084.34</v>
      </c>
      <c r="J93" s="96">
        <v>7382373.58</v>
      </c>
      <c r="K93" s="96">
        <v>4880834.2</v>
      </c>
      <c r="L93" s="96">
        <v>2501539.38</v>
      </c>
      <c r="M93" s="96">
        <v>968160.4</v>
      </c>
      <c r="N93" s="96">
        <v>1778985.05</v>
      </c>
      <c r="O93" s="96">
        <v>0</v>
      </c>
      <c r="P93" s="96">
        <v>0</v>
      </c>
      <c r="Q93" s="96">
        <v>209565.31</v>
      </c>
      <c r="R93" s="96">
        <v>191034.28</v>
      </c>
      <c r="S93" s="96">
        <v>100715.71</v>
      </c>
      <c r="T93" s="96">
        <v>0</v>
      </c>
      <c r="U93" s="98">
        <v>90318.57</v>
      </c>
    </row>
    <row r="94" spans="1:21" ht="12.75">
      <c r="A94" s="240">
        <v>2</v>
      </c>
      <c r="B94" s="241">
        <v>16</v>
      </c>
      <c r="C94" s="241">
        <v>2</v>
      </c>
      <c r="D94" s="93">
        <v>2</v>
      </c>
      <c r="E94" s="93">
        <v>0</v>
      </c>
      <c r="F94" s="94"/>
      <c r="G94" s="95" t="s">
        <v>363</v>
      </c>
      <c r="H94" s="96">
        <v>4888909.65</v>
      </c>
      <c r="I94" s="96">
        <v>4513369.97</v>
      </c>
      <c r="J94" s="96">
        <v>3248684.44</v>
      </c>
      <c r="K94" s="96">
        <v>2272943.72</v>
      </c>
      <c r="L94" s="96">
        <v>975740.72</v>
      </c>
      <c r="M94" s="96">
        <v>219969.62</v>
      </c>
      <c r="N94" s="96">
        <v>898698.77</v>
      </c>
      <c r="O94" s="96">
        <v>95808.62</v>
      </c>
      <c r="P94" s="96">
        <v>0</v>
      </c>
      <c r="Q94" s="96">
        <v>50208.52</v>
      </c>
      <c r="R94" s="96">
        <v>375539.68</v>
      </c>
      <c r="S94" s="96">
        <v>375539.68</v>
      </c>
      <c r="T94" s="96">
        <v>61500</v>
      </c>
      <c r="U94" s="98">
        <v>0</v>
      </c>
    </row>
    <row r="95" spans="1:21" ht="12.75">
      <c r="A95" s="240">
        <v>2</v>
      </c>
      <c r="B95" s="241">
        <v>3</v>
      </c>
      <c r="C95" s="241">
        <v>2</v>
      </c>
      <c r="D95" s="93">
        <v>2</v>
      </c>
      <c r="E95" s="93">
        <v>0</v>
      </c>
      <c r="F95" s="94"/>
      <c r="G95" s="95" t="s">
        <v>325</v>
      </c>
      <c r="H95" s="96">
        <v>8455832.17</v>
      </c>
      <c r="I95" s="96">
        <v>8334033.81</v>
      </c>
      <c r="J95" s="96">
        <v>6329864.39</v>
      </c>
      <c r="K95" s="96">
        <v>3758400.32</v>
      </c>
      <c r="L95" s="96">
        <v>2571464.07</v>
      </c>
      <c r="M95" s="96">
        <v>609886.37</v>
      </c>
      <c r="N95" s="96">
        <v>1150721.02</v>
      </c>
      <c r="O95" s="96">
        <v>81982.4</v>
      </c>
      <c r="P95" s="96">
        <v>0</v>
      </c>
      <c r="Q95" s="96">
        <v>161579.63</v>
      </c>
      <c r="R95" s="96">
        <v>121798.36</v>
      </c>
      <c r="S95" s="96">
        <v>121798.36</v>
      </c>
      <c r="T95" s="96">
        <v>0</v>
      </c>
      <c r="U95" s="98">
        <v>0</v>
      </c>
    </row>
    <row r="96" spans="1:21" ht="12.75">
      <c r="A96" s="240">
        <v>2</v>
      </c>
      <c r="B96" s="241">
        <v>16</v>
      </c>
      <c r="C96" s="241">
        <v>3</v>
      </c>
      <c r="D96" s="93">
        <v>2</v>
      </c>
      <c r="E96" s="93">
        <v>0</v>
      </c>
      <c r="F96" s="94"/>
      <c r="G96" s="95" t="s">
        <v>364</v>
      </c>
      <c r="H96" s="96">
        <v>13684674.74</v>
      </c>
      <c r="I96" s="96">
        <v>9670930.18</v>
      </c>
      <c r="J96" s="96">
        <v>7594001.15</v>
      </c>
      <c r="K96" s="96">
        <v>4372442.21</v>
      </c>
      <c r="L96" s="96">
        <v>3221558.94</v>
      </c>
      <c r="M96" s="96">
        <v>647756.52</v>
      </c>
      <c r="N96" s="96">
        <v>1311223.41</v>
      </c>
      <c r="O96" s="96">
        <v>117949.1</v>
      </c>
      <c r="P96" s="96">
        <v>0</v>
      </c>
      <c r="Q96" s="96">
        <v>0</v>
      </c>
      <c r="R96" s="96">
        <v>4013744.56</v>
      </c>
      <c r="S96" s="96">
        <v>4013744.56</v>
      </c>
      <c r="T96" s="96">
        <v>107861.1</v>
      </c>
      <c r="U96" s="98">
        <v>0</v>
      </c>
    </row>
    <row r="97" spans="1:21" ht="12.75">
      <c r="A97" s="240">
        <v>2</v>
      </c>
      <c r="B97" s="241">
        <v>1</v>
      </c>
      <c r="C97" s="241">
        <v>3</v>
      </c>
      <c r="D97" s="93">
        <v>2</v>
      </c>
      <c r="E97" s="93">
        <v>0</v>
      </c>
      <c r="F97" s="94"/>
      <c r="G97" s="95" t="s">
        <v>365</v>
      </c>
      <c r="H97" s="96">
        <v>8586139.16</v>
      </c>
      <c r="I97" s="96">
        <v>8061523.06</v>
      </c>
      <c r="J97" s="96">
        <v>6066939.65</v>
      </c>
      <c r="K97" s="96">
        <v>3543120.2</v>
      </c>
      <c r="L97" s="96">
        <v>2523819.45</v>
      </c>
      <c r="M97" s="96">
        <v>428864.56</v>
      </c>
      <c r="N97" s="96">
        <v>1365673.99</v>
      </c>
      <c r="O97" s="96">
        <v>23180.46</v>
      </c>
      <c r="P97" s="96">
        <v>0</v>
      </c>
      <c r="Q97" s="96">
        <v>176864.4</v>
      </c>
      <c r="R97" s="96">
        <v>524616.1</v>
      </c>
      <c r="S97" s="96">
        <v>524616.1</v>
      </c>
      <c r="T97" s="96">
        <v>0</v>
      </c>
      <c r="U97" s="98">
        <v>0</v>
      </c>
    </row>
    <row r="98" spans="1:21" ht="12.75">
      <c r="A98" s="240">
        <v>2</v>
      </c>
      <c r="B98" s="241">
        <v>6</v>
      </c>
      <c r="C98" s="241">
        <v>5</v>
      </c>
      <c r="D98" s="93">
        <v>2</v>
      </c>
      <c r="E98" s="93">
        <v>0</v>
      </c>
      <c r="F98" s="94"/>
      <c r="G98" s="95" t="s">
        <v>366</v>
      </c>
      <c r="H98" s="96">
        <v>5008635.44</v>
      </c>
      <c r="I98" s="96">
        <v>4435831.14</v>
      </c>
      <c r="J98" s="96">
        <v>3104918.8</v>
      </c>
      <c r="K98" s="96">
        <v>2088260.31</v>
      </c>
      <c r="L98" s="96">
        <v>1016658.49</v>
      </c>
      <c r="M98" s="96">
        <v>163413.16</v>
      </c>
      <c r="N98" s="96">
        <v>866220.02</v>
      </c>
      <c r="O98" s="96">
        <v>4800</v>
      </c>
      <c r="P98" s="96">
        <v>0</v>
      </c>
      <c r="Q98" s="96">
        <v>296479.16</v>
      </c>
      <c r="R98" s="96">
        <v>572804.3</v>
      </c>
      <c r="S98" s="96">
        <v>572804.3</v>
      </c>
      <c r="T98" s="96">
        <v>552205.07</v>
      </c>
      <c r="U98" s="98">
        <v>0</v>
      </c>
    </row>
    <row r="99" spans="1:21" ht="12.75">
      <c r="A99" s="240">
        <v>2</v>
      </c>
      <c r="B99" s="241">
        <v>4</v>
      </c>
      <c r="C99" s="241">
        <v>2</v>
      </c>
      <c r="D99" s="93">
        <v>2</v>
      </c>
      <c r="E99" s="93">
        <v>0</v>
      </c>
      <c r="F99" s="94"/>
      <c r="G99" s="95" t="s">
        <v>367</v>
      </c>
      <c r="H99" s="96">
        <v>5049447.93</v>
      </c>
      <c r="I99" s="96">
        <v>4945662.36</v>
      </c>
      <c r="J99" s="96">
        <v>3314550.14</v>
      </c>
      <c r="K99" s="96">
        <v>2263879.51</v>
      </c>
      <c r="L99" s="96">
        <v>1050670.63</v>
      </c>
      <c r="M99" s="96">
        <v>137941.84</v>
      </c>
      <c r="N99" s="96">
        <v>1285253.17</v>
      </c>
      <c r="O99" s="96">
        <v>38400.94</v>
      </c>
      <c r="P99" s="96">
        <v>0</v>
      </c>
      <c r="Q99" s="96">
        <v>169516.27</v>
      </c>
      <c r="R99" s="96">
        <v>103785.57</v>
      </c>
      <c r="S99" s="96">
        <v>103785.57</v>
      </c>
      <c r="T99" s="96">
        <v>66734.2</v>
      </c>
      <c r="U99" s="98">
        <v>0</v>
      </c>
    </row>
    <row r="100" spans="1:21" ht="12.75">
      <c r="A100" s="240">
        <v>2</v>
      </c>
      <c r="B100" s="241">
        <v>3</v>
      </c>
      <c r="C100" s="241">
        <v>3</v>
      </c>
      <c r="D100" s="93">
        <v>2</v>
      </c>
      <c r="E100" s="93">
        <v>0</v>
      </c>
      <c r="F100" s="94"/>
      <c r="G100" s="95" t="s">
        <v>368</v>
      </c>
      <c r="H100" s="96">
        <v>10598637.39</v>
      </c>
      <c r="I100" s="96">
        <v>9748558.41</v>
      </c>
      <c r="J100" s="96">
        <v>8213844.26</v>
      </c>
      <c r="K100" s="96">
        <v>4045958.87</v>
      </c>
      <c r="L100" s="96">
        <v>4167885.39</v>
      </c>
      <c r="M100" s="96">
        <v>528471</v>
      </c>
      <c r="N100" s="96">
        <v>764649.84</v>
      </c>
      <c r="O100" s="96">
        <v>87511.87</v>
      </c>
      <c r="P100" s="96">
        <v>0</v>
      </c>
      <c r="Q100" s="96">
        <v>154081.44</v>
      </c>
      <c r="R100" s="96">
        <v>850078.98</v>
      </c>
      <c r="S100" s="96">
        <v>850078.98</v>
      </c>
      <c r="T100" s="96">
        <v>0</v>
      </c>
      <c r="U100" s="98">
        <v>0</v>
      </c>
    </row>
    <row r="101" spans="1:21" ht="12.75">
      <c r="A101" s="240">
        <v>2</v>
      </c>
      <c r="B101" s="241">
        <v>6</v>
      </c>
      <c r="C101" s="241">
        <v>6</v>
      </c>
      <c r="D101" s="93">
        <v>2</v>
      </c>
      <c r="E101" s="93">
        <v>0</v>
      </c>
      <c r="F101" s="94"/>
      <c r="G101" s="95" t="s">
        <v>369</v>
      </c>
      <c r="H101" s="96">
        <v>9746178.91</v>
      </c>
      <c r="I101" s="96">
        <v>7050390.94</v>
      </c>
      <c r="J101" s="96">
        <v>4835623.5</v>
      </c>
      <c r="K101" s="96">
        <v>2809296.76</v>
      </c>
      <c r="L101" s="96">
        <v>2026326.74</v>
      </c>
      <c r="M101" s="96">
        <v>616981.85</v>
      </c>
      <c r="N101" s="96">
        <v>1285405.05</v>
      </c>
      <c r="O101" s="96">
        <v>97251.95</v>
      </c>
      <c r="P101" s="96">
        <v>0</v>
      </c>
      <c r="Q101" s="96">
        <v>215128.59</v>
      </c>
      <c r="R101" s="96">
        <v>2695787.97</v>
      </c>
      <c r="S101" s="96">
        <v>2695787.97</v>
      </c>
      <c r="T101" s="96">
        <v>283560.74</v>
      </c>
      <c r="U101" s="98">
        <v>0</v>
      </c>
    </row>
    <row r="102" spans="1:21" ht="12.75">
      <c r="A102" s="240">
        <v>2</v>
      </c>
      <c r="B102" s="241">
        <v>23</v>
      </c>
      <c r="C102" s="241">
        <v>3</v>
      </c>
      <c r="D102" s="93">
        <v>2</v>
      </c>
      <c r="E102" s="93">
        <v>0</v>
      </c>
      <c r="F102" s="94"/>
      <c r="G102" s="95" t="s">
        <v>370</v>
      </c>
      <c r="H102" s="96">
        <v>3605233.74</v>
      </c>
      <c r="I102" s="96">
        <v>3583759.41</v>
      </c>
      <c r="J102" s="96">
        <v>3015214.16</v>
      </c>
      <c r="K102" s="96">
        <v>1980668.02</v>
      </c>
      <c r="L102" s="96">
        <v>1034546.14</v>
      </c>
      <c r="M102" s="96">
        <v>84528.25</v>
      </c>
      <c r="N102" s="96">
        <v>416328.23</v>
      </c>
      <c r="O102" s="96">
        <v>7700</v>
      </c>
      <c r="P102" s="96">
        <v>0</v>
      </c>
      <c r="Q102" s="96">
        <v>59988.77</v>
      </c>
      <c r="R102" s="96">
        <v>21474.33</v>
      </c>
      <c r="S102" s="96">
        <v>21474.33</v>
      </c>
      <c r="T102" s="96">
        <v>0</v>
      </c>
      <c r="U102" s="98">
        <v>0</v>
      </c>
    </row>
    <row r="103" spans="1:21" ht="12.75">
      <c r="A103" s="240">
        <v>2</v>
      </c>
      <c r="B103" s="241">
        <v>24</v>
      </c>
      <c r="C103" s="241">
        <v>3</v>
      </c>
      <c r="D103" s="93">
        <v>2</v>
      </c>
      <c r="E103" s="93">
        <v>0</v>
      </c>
      <c r="F103" s="94"/>
      <c r="G103" s="95" t="s">
        <v>371</v>
      </c>
      <c r="H103" s="96">
        <v>9578718.57</v>
      </c>
      <c r="I103" s="96">
        <v>9416527.04</v>
      </c>
      <c r="J103" s="96">
        <v>7162146.82</v>
      </c>
      <c r="K103" s="96">
        <v>4469413.78</v>
      </c>
      <c r="L103" s="96">
        <v>2692733.04</v>
      </c>
      <c r="M103" s="96">
        <v>467784.9</v>
      </c>
      <c r="N103" s="96">
        <v>1786167.36</v>
      </c>
      <c r="O103" s="96">
        <v>0</v>
      </c>
      <c r="P103" s="96">
        <v>0</v>
      </c>
      <c r="Q103" s="96">
        <v>427.96</v>
      </c>
      <c r="R103" s="96">
        <v>162191.53</v>
      </c>
      <c r="S103" s="96">
        <v>162191.53</v>
      </c>
      <c r="T103" s="96">
        <v>36210.53</v>
      </c>
      <c r="U103" s="98">
        <v>0</v>
      </c>
    </row>
    <row r="104" spans="1:21" ht="12.75">
      <c r="A104" s="240">
        <v>2</v>
      </c>
      <c r="B104" s="241">
        <v>7</v>
      </c>
      <c r="C104" s="241">
        <v>2</v>
      </c>
      <c r="D104" s="93">
        <v>2</v>
      </c>
      <c r="E104" s="93">
        <v>0</v>
      </c>
      <c r="F104" s="94"/>
      <c r="G104" s="95" t="s">
        <v>328</v>
      </c>
      <c r="H104" s="96">
        <v>11098816.34</v>
      </c>
      <c r="I104" s="96">
        <v>10656667.41</v>
      </c>
      <c r="J104" s="96">
        <v>7987526.83</v>
      </c>
      <c r="K104" s="96">
        <v>5033068.85</v>
      </c>
      <c r="L104" s="96">
        <v>2954457.98</v>
      </c>
      <c r="M104" s="96">
        <v>497457.35</v>
      </c>
      <c r="N104" s="96">
        <v>1826605.93</v>
      </c>
      <c r="O104" s="96">
        <v>252779.07</v>
      </c>
      <c r="P104" s="96">
        <v>0</v>
      </c>
      <c r="Q104" s="96">
        <v>92298.23</v>
      </c>
      <c r="R104" s="96">
        <v>442148.93</v>
      </c>
      <c r="S104" s="96">
        <v>382648.93</v>
      </c>
      <c r="T104" s="96">
        <v>40634.74</v>
      </c>
      <c r="U104" s="98">
        <v>59500</v>
      </c>
    </row>
    <row r="105" spans="1:21" ht="12.75">
      <c r="A105" s="240">
        <v>2</v>
      </c>
      <c r="B105" s="241">
        <v>8</v>
      </c>
      <c r="C105" s="241">
        <v>7</v>
      </c>
      <c r="D105" s="93">
        <v>2</v>
      </c>
      <c r="E105" s="93">
        <v>0</v>
      </c>
      <c r="F105" s="94"/>
      <c r="G105" s="95" t="s">
        <v>330</v>
      </c>
      <c r="H105" s="96">
        <v>21448027.37</v>
      </c>
      <c r="I105" s="96">
        <v>20083266.34</v>
      </c>
      <c r="J105" s="96">
        <v>13389716.64</v>
      </c>
      <c r="K105" s="96">
        <v>8775812.56</v>
      </c>
      <c r="L105" s="96">
        <v>4613904.08</v>
      </c>
      <c r="M105" s="96">
        <v>1441850.83</v>
      </c>
      <c r="N105" s="96">
        <v>3673417.91</v>
      </c>
      <c r="O105" s="96">
        <v>605448.4</v>
      </c>
      <c r="P105" s="96">
        <v>0</v>
      </c>
      <c r="Q105" s="96">
        <v>972832.56</v>
      </c>
      <c r="R105" s="96">
        <v>1364761.03</v>
      </c>
      <c r="S105" s="96">
        <v>1364761.03</v>
      </c>
      <c r="T105" s="96">
        <v>504217.31</v>
      </c>
      <c r="U105" s="98">
        <v>0</v>
      </c>
    </row>
    <row r="106" spans="1:21" ht="12.75">
      <c r="A106" s="240">
        <v>2</v>
      </c>
      <c r="B106" s="241">
        <v>23</v>
      </c>
      <c r="C106" s="241">
        <v>5</v>
      </c>
      <c r="D106" s="93">
        <v>2</v>
      </c>
      <c r="E106" s="93">
        <v>0</v>
      </c>
      <c r="F106" s="94"/>
      <c r="G106" s="95" t="s">
        <v>372</v>
      </c>
      <c r="H106" s="96">
        <v>40166722.85</v>
      </c>
      <c r="I106" s="96">
        <v>32990212.44</v>
      </c>
      <c r="J106" s="96">
        <v>26649909.01</v>
      </c>
      <c r="K106" s="96">
        <v>11353576.22</v>
      </c>
      <c r="L106" s="96">
        <v>15296332.79</v>
      </c>
      <c r="M106" s="96">
        <v>4008148.95</v>
      </c>
      <c r="N106" s="96">
        <v>2084468.83</v>
      </c>
      <c r="O106" s="96">
        <v>187537.87</v>
      </c>
      <c r="P106" s="96">
        <v>0</v>
      </c>
      <c r="Q106" s="96">
        <v>60147.78</v>
      </c>
      <c r="R106" s="96">
        <v>7176510.41</v>
      </c>
      <c r="S106" s="96">
        <v>7176510.41</v>
      </c>
      <c r="T106" s="96">
        <v>0</v>
      </c>
      <c r="U106" s="98">
        <v>0</v>
      </c>
    </row>
    <row r="107" spans="1:21" ht="12.75">
      <c r="A107" s="240">
        <v>2</v>
      </c>
      <c r="B107" s="241">
        <v>17</v>
      </c>
      <c r="C107" s="241">
        <v>2</v>
      </c>
      <c r="D107" s="93">
        <v>2</v>
      </c>
      <c r="E107" s="93">
        <v>0</v>
      </c>
      <c r="F107" s="94"/>
      <c r="G107" s="95" t="s">
        <v>373</v>
      </c>
      <c r="H107" s="96">
        <v>8464534.95</v>
      </c>
      <c r="I107" s="96">
        <v>5922362.73</v>
      </c>
      <c r="J107" s="96">
        <v>4210786.01</v>
      </c>
      <c r="K107" s="96">
        <v>2738129.03</v>
      </c>
      <c r="L107" s="96">
        <v>1472656.98</v>
      </c>
      <c r="M107" s="96">
        <v>334498</v>
      </c>
      <c r="N107" s="96">
        <v>1156059.79</v>
      </c>
      <c r="O107" s="96">
        <v>153506.89</v>
      </c>
      <c r="P107" s="96">
        <v>0</v>
      </c>
      <c r="Q107" s="96">
        <v>67512.04</v>
      </c>
      <c r="R107" s="96">
        <v>2542172.22</v>
      </c>
      <c r="S107" s="96">
        <v>2542172.22</v>
      </c>
      <c r="T107" s="96">
        <v>2372393.44</v>
      </c>
      <c r="U107" s="98">
        <v>0</v>
      </c>
    </row>
    <row r="108" spans="1:21" ht="12.75">
      <c r="A108" s="240">
        <v>2</v>
      </c>
      <c r="B108" s="241">
        <v>18</v>
      </c>
      <c r="C108" s="241">
        <v>1</v>
      </c>
      <c r="D108" s="93">
        <v>2</v>
      </c>
      <c r="E108" s="93">
        <v>0</v>
      </c>
      <c r="F108" s="94"/>
      <c r="G108" s="95" t="s">
        <v>374</v>
      </c>
      <c r="H108" s="96">
        <v>8560039.25</v>
      </c>
      <c r="I108" s="96">
        <v>8428582.29</v>
      </c>
      <c r="J108" s="96">
        <v>6166219.13</v>
      </c>
      <c r="K108" s="96">
        <v>4016940.04</v>
      </c>
      <c r="L108" s="96">
        <v>2149279.09</v>
      </c>
      <c r="M108" s="96">
        <v>487320.61</v>
      </c>
      <c r="N108" s="96">
        <v>1449596.04</v>
      </c>
      <c r="O108" s="96">
        <v>136458.35</v>
      </c>
      <c r="P108" s="96">
        <v>0</v>
      </c>
      <c r="Q108" s="96">
        <v>188988.16</v>
      </c>
      <c r="R108" s="96">
        <v>131456.96</v>
      </c>
      <c r="S108" s="96">
        <v>131456.96</v>
      </c>
      <c r="T108" s="96">
        <v>0</v>
      </c>
      <c r="U108" s="98">
        <v>0</v>
      </c>
    </row>
    <row r="109" spans="1:21" ht="12.75">
      <c r="A109" s="240">
        <v>2</v>
      </c>
      <c r="B109" s="241">
        <v>3</v>
      </c>
      <c r="C109" s="241">
        <v>4</v>
      </c>
      <c r="D109" s="93">
        <v>2</v>
      </c>
      <c r="E109" s="93">
        <v>0</v>
      </c>
      <c r="F109" s="94"/>
      <c r="G109" s="95" t="s">
        <v>375</v>
      </c>
      <c r="H109" s="96">
        <v>5928866.69</v>
      </c>
      <c r="I109" s="96">
        <v>5873234.34</v>
      </c>
      <c r="J109" s="96">
        <v>4639588.03</v>
      </c>
      <c r="K109" s="96">
        <v>2883977.07</v>
      </c>
      <c r="L109" s="96">
        <v>1755610.96</v>
      </c>
      <c r="M109" s="96">
        <v>238869.03</v>
      </c>
      <c r="N109" s="96">
        <v>805370.21</v>
      </c>
      <c r="O109" s="96">
        <v>60814.98</v>
      </c>
      <c r="P109" s="96">
        <v>0</v>
      </c>
      <c r="Q109" s="96">
        <v>128592.09</v>
      </c>
      <c r="R109" s="96">
        <v>55632.35</v>
      </c>
      <c r="S109" s="96">
        <v>55632.35</v>
      </c>
      <c r="T109" s="96">
        <v>31961.95</v>
      </c>
      <c r="U109" s="98">
        <v>0</v>
      </c>
    </row>
    <row r="110" spans="1:21" ht="12.75">
      <c r="A110" s="240">
        <v>2</v>
      </c>
      <c r="B110" s="241">
        <v>13</v>
      </c>
      <c r="C110" s="241">
        <v>2</v>
      </c>
      <c r="D110" s="93">
        <v>2</v>
      </c>
      <c r="E110" s="93">
        <v>0</v>
      </c>
      <c r="F110" s="94"/>
      <c r="G110" s="95" t="s">
        <v>376</v>
      </c>
      <c r="H110" s="96">
        <v>16470890.88</v>
      </c>
      <c r="I110" s="96">
        <v>11417104.82</v>
      </c>
      <c r="J110" s="96">
        <v>7711540.44</v>
      </c>
      <c r="K110" s="96">
        <v>5095148.47</v>
      </c>
      <c r="L110" s="96">
        <v>2616391.97</v>
      </c>
      <c r="M110" s="96">
        <v>571725</v>
      </c>
      <c r="N110" s="96">
        <v>2442382.19</v>
      </c>
      <c r="O110" s="96">
        <v>34879.69</v>
      </c>
      <c r="P110" s="96">
        <v>0</v>
      </c>
      <c r="Q110" s="96">
        <v>656577.5</v>
      </c>
      <c r="R110" s="96">
        <v>5053786.06</v>
      </c>
      <c r="S110" s="96">
        <v>5053786.06</v>
      </c>
      <c r="T110" s="96">
        <v>3415673.96</v>
      </c>
      <c r="U110" s="98">
        <v>0</v>
      </c>
    </row>
    <row r="111" spans="1:21" ht="12.75">
      <c r="A111" s="240">
        <v>2</v>
      </c>
      <c r="B111" s="241">
        <v>9</v>
      </c>
      <c r="C111" s="241">
        <v>3</v>
      </c>
      <c r="D111" s="93">
        <v>2</v>
      </c>
      <c r="E111" s="93">
        <v>0</v>
      </c>
      <c r="F111" s="94"/>
      <c r="G111" s="95" t="s">
        <v>377</v>
      </c>
      <c r="H111" s="96">
        <v>4477180.82</v>
      </c>
      <c r="I111" s="96">
        <v>4477180.82</v>
      </c>
      <c r="J111" s="96">
        <v>3588891.11</v>
      </c>
      <c r="K111" s="96">
        <v>2090980.15</v>
      </c>
      <c r="L111" s="96">
        <v>1497910.96</v>
      </c>
      <c r="M111" s="96">
        <v>130348.21</v>
      </c>
      <c r="N111" s="96">
        <v>610782.12</v>
      </c>
      <c r="O111" s="96">
        <v>101095.16</v>
      </c>
      <c r="P111" s="96">
        <v>0</v>
      </c>
      <c r="Q111" s="96">
        <v>46064.22</v>
      </c>
      <c r="R111" s="96">
        <v>0</v>
      </c>
      <c r="S111" s="96">
        <v>0</v>
      </c>
      <c r="T111" s="96">
        <v>0</v>
      </c>
      <c r="U111" s="98">
        <v>0</v>
      </c>
    </row>
    <row r="112" spans="1:21" ht="12.75">
      <c r="A112" s="240">
        <v>2</v>
      </c>
      <c r="B112" s="241">
        <v>9</v>
      </c>
      <c r="C112" s="241">
        <v>4</v>
      </c>
      <c r="D112" s="93">
        <v>2</v>
      </c>
      <c r="E112" s="93">
        <v>0</v>
      </c>
      <c r="F112" s="94"/>
      <c r="G112" s="95" t="s">
        <v>378</v>
      </c>
      <c r="H112" s="96">
        <v>9151467.69</v>
      </c>
      <c r="I112" s="96">
        <v>8000576.3</v>
      </c>
      <c r="J112" s="96">
        <v>5866382.75</v>
      </c>
      <c r="K112" s="96">
        <v>3290087.81</v>
      </c>
      <c r="L112" s="96">
        <v>2576294.94</v>
      </c>
      <c r="M112" s="96">
        <v>756389.35</v>
      </c>
      <c r="N112" s="96">
        <v>1072039.99</v>
      </c>
      <c r="O112" s="96">
        <v>164666.98</v>
      </c>
      <c r="P112" s="96">
        <v>0</v>
      </c>
      <c r="Q112" s="96">
        <v>141097.23</v>
      </c>
      <c r="R112" s="96">
        <v>1150891.39</v>
      </c>
      <c r="S112" s="96">
        <v>1150891.39</v>
      </c>
      <c r="T112" s="96">
        <v>42108.4</v>
      </c>
      <c r="U112" s="98">
        <v>0</v>
      </c>
    </row>
    <row r="113" spans="1:21" ht="12.75">
      <c r="A113" s="240">
        <v>2</v>
      </c>
      <c r="B113" s="241">
        <v>9</v>
      </c>
      <c r="C113" s="241">
        <v>5</v>
      </c>
      <c r="D113" s="93">
        <v>2</v>
      </c>
      <c r="E113" s="93">
        <v>0</v>
      </c>
      <c r="F113" s="94"/>
      <c r="G113" s="95" t="s">
        <v>379</v>
      </c>
      <c r="H113" s="96">
        <v>8822995.4</v>
      </c>
      <c r="I113" s="96">
        <v>8479800.15</v>
      </c>
      <c r="J113" s="96">
        <v>6169316.91</v>
      </c>
      <c r="K113" s="96">
        <v>3139475.65</v>
      </c>
      <c r="L113" s="96">
        <v>3029841.26</v>
      </c>
      <c r="M113" s="96">
        <v>886273</v>
      </c>
      <c r="N113" s="96">
        <v>1084262.77</v>
      </c>
      <c r="O113" s="96">
        <v>157031.67</v>
      </c>
      <c r="P113" s="96">
        <v>0</v>
      </c>
      <c r="Q113" s="96">
        <v>182915.8</v>
      </c>
      <c r="R113" s="96">
        <v>343195.25</v>
      </c>
      <c r="S113" s="96">
        <v>343195.25</v>
      </c>
      <c r="T113" s="96">
        <v>77428.03</v>
      </c>
      <c r="U113" s="98">
        <v>0</v>
      </c>
    </row>
    <row r="114" spans="1:21" ht="12.75">
      <c r="A114" s="240">
        <v>2</v>
      </c>
      <c r="B114" s="241">
        <v>8</v>
      </c>
      <c r="C114" s="241">
        <v>9</v>
      </c>
      <c r="D114" s="93">
        <v>2</v>
      </c>
      <c r="E114" s="93">
        <v>0</v>
      </c>
      <c r="F114" s="94"/>
      <c r="G114" s="95" t="s">
        <v>380</v>
      </c>
      <c r="H114" s="96">
        <v>2413771.25</v>
      </c>
      <c r="I114" s="96">
        <v>2388336.42</v>
      </c>
      <c r="J114" s="96">
        <v>1806708.87</v>
      </c>
      <c r="K114" s="96">
        <v>1359142.91</v>
      </c>
      <c r="L114" s="96">
        <v>447565.96</v>
      </c>
      <c r="M114" s="96">
        <v>62000</v>
      </c>
      <c r="N114" s="96">
        <v>420544.6</v>
      </c>
      <c r="O114" s="96">
        <v>0</v>
      </c>
      <c r="P114" s="96">
        <v>0</v>
      </c>
      <c r="Q114" s="96">
        <v>99082.95</v>
      </c>
      <c r="R114" s="96">
        <v>25434.83</v>
      </c>
      <c r="S114" s="96">
        <v>25434.83</v>
      </c>
      <c r="T114" s="96">
        <v>18734.84</v>
      </c>
      <c r="U114" s="98">
        <v>0</v>
      </c>
    </row>
    <row r="115" spans="1:21" ht="12.75">
      <c r="A115" s="240">
        <v>2</v>
      </c>
      <c r="B115" s="241">
        <v>10</v>
      </c>
      <c r="C115" s="241">
        <v>4</v>
      </c>
      <c r="D115" s="93">
        <v>2</v>
      </c>
      <c r="E115" s="93">
        <v>0</v>
      </c>
      <c r="F115" s="94"/>
      <c r="G115" s="95" t="s">
        <v>333</v>
      </c>
      <c r="H115" s="96">
        <v>8009347.04</v>
      </c>
      <c r="I115" s="96">
        <v>7593207.06</v>
      </c>
      <c r="J115" s="96">
        <v>5748197.93</v>
      </c>
      <c r="K115" s="96">
        <v>3856709.79</v>
      </c>
      <c r="L115" s="96">
        <v>1891488.14</v>
      </c>
      <c r="M115" s="96">
        <v>331028.32</v>
      </c>
      <c r="N115" s="96">
        <v>1398487.38</v>
      </c>
      <c r="O115" s="96">
        <v>27643.77</v>
      </c>
      <c r="P115" s="96">
        <v>0</v>
      </c>
      <c r="Q115" s="96">
        <v>87849.66</v>
      </c>
      <c r="R115" s="96">
        <v>416139.98</v>
      </c>
      <c r="S115" s="96">
        <v>416139.98</v>
      </c>
      <c r="T115" s="96">
        <v>104349.28</v>
      </c>
      <c r="U115" s="98">
        <v>0</v>
      </c>
    </row>
    <row r="116" spans="1:21" ht="12.75">
      <c r="A116" s="240">
        <v>2</v>
      </c>
      <c r="B116" s="241">
        <v>11</v>
      </c>
      <c r="C116" s="241">
        <v>2</v>
      </c>
      <c r="D116" s="93">
        <v>2</v>
      </c>
      <c r="E116" s="93">
        <v>0</v>
      </c>
      <c r="F116" s="94"/>
      <c r="G116" s="95" t="s">
        <v>334</v>
      </c>
      <c r="H116" s="96">
        <v>20413243.08</v>
      </c>
      <c r="I116" s="96">
        <v>18939362.86</v>
      </c>
      <c r="J116" s="96">
        <v>13212635.24</v>
      </c>
      <c r="K116" s="96">
        <v>7871778.74</v>
      </c>
      <c r="L116" s="96">
        <v>5340856.5</v>
      </c>
      <c r="M116" s="96">
        <v>3532847.59</v>
      </c>
      <c r="N116" s="96">
        <v>1798321.69</v>
      </c>
      <c r="O116" s="96">
        <v>179856.16</v>
      </c>
      <c r="P116" s="96">
        <v>0</v>
      </c>
      <c r="Q116" s="96">
        <v>215702.18</v>
      </c>
      <c r="R116" s="96">
        <v>1473880.22</v>
      </c>
      <c r="S116" s="96">
        <v>1473880.22</v>
      </c>
      <c r="T116" s="96">
        <v>0</v>
      </c>
      <c r="U116" s="98">
        <v>0</v>
      </c>
    </row>
    <row r="117" spans="1:21" ht="12.75">
      <c r="A117" s="240">
        <v>2</v>
      </c>
      <c r="B117" s="241">
        <v>2</v>
      </c>
      <c r="C117" s="241">
        <v>6</v>
      </c>
      <c r="D117" s="93">
        <v>2</v>
      </c>
      <c r="E117" s="93">
        <v>0</v>
      </c>
      <c r="F117" s="94"/>
      <c r="G117" s="95" t="s">
        <v>381</v>
      </c>
      <c r="H117" s="96">
        <v>8888449.03</v>
      </c>
      <c r="I117" s="96">
        <v>8662300.52</v>
      </c>
      <c r="J117" s="96">
        <v>6333152.6</v>
      </c>
      <c r="K117" s="96">
        <v>4307659.35</v>
      </c>
      <c r="L117" s="96">
        <v>2025493.25</v>
      </c>
      <c r="M117" s="96">
        <v>698637.35</v>
      </c>
      <c r="N117" s="96">
        <v>1446328.58</v>
      </c>
      <c r="O117" s="96">
        <v>87857.56</v>
      </c>
      <c r="P117" s="96">
        <v>0</v>
      </c>
      <c r="Q117" s="96">
        <v>96324.43</v>
      </c>
      <c r="R117" s="96">
        <v>226148.51</v>
      </c>
      <c r="S117" s="96">
        <v>226148.51</v>
      </c>
      <c r="T117" s="96">
        <v>3035.3</v>
      </c>
      <c r="U117" s="98">
        <v>0</v>
      </c>
    </row>
    <row r="118" spans="1:21" ht="12.75">
      <c r="A118" s="240">
        <v>2</v>
      </c>
      <c r="B118" s="241">
        <v>18</v>
      </c>
      <c r="C118" s="241">
        <v>2</v>
      </c>
      <c r="D118" s="93">
        <v>2</v>
      </c>
      <c r="E118" s="93">
        <v>0</v>
      </c>
      <c r="F118" s="94"/>
      <c r="G118" s="95" t="s">
        <v>382</v>
      </c>
      <c r="H118" s="96">
        <v>5985260.49</v>
      </c>
      <c r="I118" s="96">
        <v>5924519.11</v>
      </c>
      <c r="J118" s="96">
        <v>4310839.91</v>
      </c>
      <c r="K118" s="96">
        <v>2954000.49</v>
      </c>
      <c r="L118" s="96">
        <v>1356839.42</v>
      </c>
      <c r="M118" s="96">
        <v>371686.33</v>
      </c>
      <c r="N118" s="96">
        <v>1087349.1</v>
      </c>
      <c r="O118" s="96">
        <v>12092</v>
      </c>
      <c r="P118" s="96">
        <v>0</v>
      </c>
      <c r="Q118" s="96">
        <v>142551.77</v>
      </c>
      <c r="R118" s="96">
        <v>60741.38</v>
      </c>
      <c r="S118" s="96">
        <v>55741.38</v>
      </c>
      <c r="T118" s="96">
        <v>6058.83</v>
      </c>
      <c r="U118" s="98">
        <v>5000</v>
      </c>
    </row>
    <row r="119" spans="1:21" ht="12.75">
      <c r="A119" s="240">
        <v>2</v>
      </c>
      <c r="B119" s="241">
        <v>19</v>
      </c>
      <c r="C119" s="241">
        <v>5</v>
      </c>
      <c r="D119" s="93">
        <v>2</v>
      </c>
      <c r="E119" s="93">
        <v>0</v>
      </c>
      <c r="F119" s="94"/>
      <c r="G119" s="95" t="s">
        <v>383</v>
      </c>
      <c r="H119" s="96">
        <v>8974258.45</v>
      </c>
      <c r="I119" s="96">
        <v>7289734.91</v>
      </c>
      <c r="J119" s="96">
        <v>5330293.61</v>
      </c>
      <c r="K119" s="96">
        <v>3463623.43</v>
      </c>
      <c r="L119" s="96">
        <v>1866670.18</v>
      </c>
      <c r="M119" s="96">
        <v>672558.77</v>
      </c>
      <c r="N119" s="96">
        <v>1060104.86</v>
      </c>
      <c r="O119" s="96">
        <v>23086.6</v>
      </c>
      <c r="P119" s="96">
        <v>0</v>
      </c>
      <c r="Q119" s="96">
        <v>203691.07</v>
      </c>
      <c r="R119" s="96">
        <v>1684523.54</v>
      </c>
      <c r="S119" s="96">
        <v>181523.54</v>
      </c>
      <c r="T119" s="96">
        <v>0</v>
      </c>
      <c r="U119" s="98">
        <v>1503000</v>
      </c>
    </row>
    <row r="120" spans="1:21" ht="12.75">
      <c r="A120" s="240">
        <v>2</v>
      </c>
      <c r="B120" s="241">
        <v>7</v>
      </c>
      <c r="C120" s="241">
        <v>4</v>
      </c>
      <c r="D120" s="93">
        <v>2</v>
      </c>
      <c r="E120" s="93">
        <v>0</v>
      </c>
      <c r="F120" s="94"/>
      <c r="G120" s="95" t="s">
        <v>384</v>
      </c>
      <c r="H120" s="96">
        <v>5788721.82</v>
      </c>
      <c r="I120" s="96">
        <v>5742439.42</v>
      </c>
      <c r="J120" s="96">
        <v>4168631.46</v>
      </c>
      <c r="K120" s="96">
        <v>2829464.62</v>
      </c>
      <c r="L120" s="96">
        <v>1339166.84</v>
      </c>
      <c r="M120" s="96">
        <v>59048.32</v>
      </c>
      <c r="N120" s="96">
        <v>1268706.49</v>
      </c>
      <c r="O120" s="96">
        <v>40984.38</v>
      </c>
      <c r="P120" s="96">
        <v>0</v>
      </c>
      <c r="Q120" s="96">
        <v>205068.77</v>
      </c>
      <c r="R120" s="96">
        <v>46282.4</v>
      </c>
      <c r="S120" s="96">
        <v>11282.4</v>
      </c>
      <c r="T120" s="96">
        <v>0</v>
      </c>
      <c r="U120" s="98">
        <v>35000</v>
      </c>
    </row>
    <row r="121" spans="1:21" ht="12.75">
      <c r="A121" s="240">
        <v>2</v>
      </c>
      <c r="B121" s="241">
        <v>5</v>
      </c>
      <c r="C121" s="241">
        <v>3</v>
      </c>
      <c r="D121" s="93">
        <v>2</v>
      </c>
      <c r="E121" s="93">
        <v>0</v>
      </c>
      <c r="F121" s="94"/>
      <c r="G121" s="95" t="s">
        <v>385</v>
      </c>
      <c r="H121" s="96">
        <v>6280156.8</v>
      </c>
      <c r="I121" s="96">
        <v>5998036.93</v>
      </c>
      <c r="J121" s="96">
        <v>4426293.97</v>
      </c>
      <c r="K121" s="96">
        <v>2624956.38</v>
      </c>
      <c r="L121" s="96">
        <v>1801337.59</v>
      </c>
      <c r="M121" s="96">
        <v>163975.24</v>
      </c>
      <c r="N121" s="96">
        <v>1110352.83</v>
      </c>
      <c r="O121" s="96">
        <v>61505.49</v>
      </c>
      <c r="P121" s="96">
        <v>0</v>
      </c>
      <c r="Q121" s="96">
        <v>235909.4</v>
      </c>
      <c r="R121" s="96">
        <v>282119.87</v>
      </c>
      <c r="S121" s="96">
        <v>170619.87</v>
      </c>
      <c r="T121" s="96">
        <v>15359.67</v>
      </c>
      <c r="U121" s="98">
        <v>111500</v>
      </c>
    </row>
    <row r="122" spans="1:21" ht="12.75">
      <c r="A122" s="240">
        <v>2</v>
      </c>
      <c r="B122" s="241">
        <v>23</v>
      </c>
      <c r="C122" s="241">
        <v>6</v>
      </c>
      <c r="D122" s="93">
        <v>2</v>
      </c>
      <c r="E122" s="93">
        <v>0</v>
      </c>
      <c r="F122" s="94"/>
      <c r="G122" s="95" t="s">
        <v>386</v>
      </c>
      <c r="H122" s="96">
        <v>5885734.05</v>
      </c>
      <c r="I122" s="96">
        <v>5321747.75</v>
      </c>
      <c r="J122" s="96">
        <v>4227708.07</v>
      </c>
      <c r="K122" s="96">
        <v>2662189.59</v>
      </c>
      <c r="L122" s="96">
        <v>1565518.48</v>
      </c>
      <c r="M122" s="96">
        <v>529442.02</v>
      </c>
      <c r="N122" s="96">
        <v>527480.48</v>
      </c>
      <c r="O122" s="96">
        <v>9678.87</v>
      </c>
      <c r="P122" s="96">
        <v>0</v>
      </c>
      <c r="Q122" s="96">
        <v>27438.31</v>
      </c>
      <c r="R122" s="96">
        <v>563986.3</v>
      </c>
      <c r="S122" s="96">
        <v>563986.3</v>
      </c>
      <c r="T122" s="96">
        <v>0</v>
      </c>
      <c r="U122" s="98">
        <v>0</v>
      </c>
    </row>
    <row r="123" spans="1:21" ht="12.75">
      <c r="A123" s="240">
        <v>2</v>
      </c>
      <c r="B123" s="241">
        <v>18</v>
      </c>
      <c r="C123" s="241">
        <v>3</v>
      </c>
      <c r="D123" s="93">
        <v>2</v>
      </c>
      <c r="E123" s="93">
        <v>0</v>
      </c>
      <c r="F123" s="94"/>
      <c r="G123" s="95" t="s">
        <v>387</v>
      </c>
      <c r="H123" s="96">
        <v>24361925.11</v>
      </c>
      <c r="I123" s="96">
        <v>19206385.08</v>
      </c>
      <c r="J123" s="96">
        <v>13693607.91</v>
      </c>
      <c r="K123" s="96">
        <v>6867310.92</v>
      </c>
      <c r="L123" s="96">
        <v>6826296.99</v>
      </c>
      <c r="M123" s="96">
        <v>2954872.3</v>
      </c>
      <c r="N123" s="96">
        <v>1960953.11</v>
      </c>
      <c r="O123" s="96">
        <v>302913.15</v>
      </c>
      <c r="P123" s="96">
        <v>0</v>
      </c>
      <c r="Q123" s="96">
        <v>294038.61</v>
      </c>
      <c r="R123" s="96">
        <v>5155540.03</v>
      </c>
      <c r="S123" s="96">
        <v>4855540.03</v>
      </c>
      <c r="T123" s="96">
        <v>2769379.38</v>
      </c>
      <c r="U123" s="98">
        <v>300000</v>
      </c>
    </row>
    <row r="124" spans="1:21" ht="12.75">
      <c r="A124" s="240">
        <v>2</v>
      </c>
      <c r="B124" s="241">
        <v>9</v>
      </c>
      <c r="C124" s="241">
        <v>6</v>
      </c>
      <c r="D124" s="93">
        <v>2</v>
      </c>
      <c r="E124" s="93">
        <v>0</v>
      </c>
      <c r="F124" s="94"/>
      <c r="G124" s="95" t="s">
        <v>388</v>
      </c>
      <c r="H124" s="96">
        <v>7680143.45</v>
      </c>
      <c r="I124" s="96">
        <v>7368424.12</v>
      </c>
      <c r="J124" s="96">
        <v>4758719.54</v>
      </c>
      <c r="K124" s="96">
        <v>3044933.59</v>
      </c>
      <c r="L124" s="96">
        <v>1713785.95</v>
      </c>
      <c r="M124" s="96">
        <v>982276.22</v>
      </c>
      <c r="N124" s="96">
        <v>1418134.02</v>
      </c>
      <c r="O124" s="96">
        <v>30075.22</v>
      </c>
      <c r="P124" s="96">
        <v>0</v>
      </c>
      <c r="Q124" s="96">
        <v>179219.12</v>
      </c>
      <c r="R124" s="96">
        <v>311719.33</v>
      </c>
      <c r="S124" s="96">
        <v>311719.33</v>
      </c>
      <c r="T124" s="96">
        <v>0</v>
      </c>
      <c r="U124" s="98">
        <v>0</v>
      </c>
    </row>
    <row r="125" spans="1:21" ht="12.75">
      <c r="A125" s="240">
        <v>2</v>
      </c>
      <c r="B125" s="241">
        <v>5</v>
      </c>
      <c r="C125" s="241">
        <v>4</v>
      </c>
      <c r="D125" s="93">
        <v>2</v>
      </c>
      <c r="E125" s="93">
        <v>0</v>
      </c>
      <c r="F125" s="94"/>
      <c r="G125" s="95" t="s">
        <v>389</v>
      </c>
      <c r="H125" s="96">
        <v>5059470.03</v>
      </c>
      <c r="I125" s="96">
        <v>4871449.08</v>
      </c>
      <c r="J125" s="96">
        <v>3517123.21</v>
      </c>
      <c r="K125" s="96">
        <v>2396782.29</v>
      </c>
      <c r="L125" s="96">
        <v>1120340.92</v>
      </c>
      <c r="M125" s="96">
        <v>218369.05</v>
      </c>
      <c r="N125" s="96">
        <v>832637.77</v>
      </c>
      <c r="O125" s="96">
        <v>80047.97</v>
      </c>
      <c r="P125" s="96">
        <v>0</v>
      </c>
      <c r="Q125" s="96">
        <v>223271.08</v>
      </c>
      <c r="R125" s="96">
        <v>188020.95</v>
      </c>
      <c r="S125" s="96">
        <v>90520.95</v>
      </c>
      <c r="T125" s="96">
        <v>0</v>
      </c>
      <c r="U125" s="98">
        <v>97500</v>
      </c>
    </row>
    <row r="126" spans="1:21" ht="12.75">
      <c r="A126" s="240">
        <v>2</v>
      </c>
      <c r="B126" s="241">
        <v>6</v>
      </c>
      <c r="C126" s="241">
        <v>7</v>
      </c>
      <c r="D126" s="93">
        <v>2</v>
      </c>
      <c r="E126" s="93">
        <v>0</v>
      </c>
      <c r="F126" s="94"/>
      <c r="G126" s="95" t="s">
        <v>390</v>
      </c>
      <c r="H126" s="96">
        <v>14405106.02</v>
      </c>
      <c r="I126" s="96">
        <v>13405837.31</v>
      </c>
      <c r="J126" s="96">
        <v>10364315.97</v>
      </c>
      <c r="K126" s="96">
        <v>5830521.61</v>
      </c>
      <c r="L126" s="96">
        <v>4533794.36</v>
      </c>
      <c r="M126" s="96">
        <v>283100</v>
      </c>
      <c r="N126" s="96">
        <v>2369907.32</v>
      </c>
      <c r="O126" s="96">
        <v>31161.67</v>
      </c>
      <c r="P126" s="96">
        <v>0</v>
      </c>
      <c r="Q126" s="96">
        <v>357352.35</v>
      </c>
      <c r="R126" s="96">
        <v>999268.71</v>
      </c>
      <c r="S126" s="96">
        <v>999268.71</v>
      </c>
      <c r="T126" s="96">
        <v>810009.66</v>
      </c>
      <c r="U126" s="98">
        <v>0</v>
      </c>
    </row>
    <row r="127" spans="1:21" ht="12.75">
      <c r="A127" s="240">
        <v>2</v>
      </c>
      <c r="B127" s="241">
        <v>4</v>
      </c>
      <c r="C127" s="241">
        <v>3</v>
      </c>
      <c r="D127" s="93">
        <v>2</v>
      </c>
      <c r="E127" s="93">
        <v>0</v>
      </c>
      <c r="F127" s="94"/>
      <c r="G127" s="95" t="s">
        <v>391</v>
      </c>
      <c r="H127" s="96">
        <v>7256436.01</v>
      </c>
      <c r="I127" s="96">
        <v>6894474.37</v>
      </c>
      <c r="J127" s="96">
        <v>4912337.09</v>
      </c>
      <c r="K127" s="96">
        <v>3326189.89</v>
      </c>
      <c r="L127" s="96">
        <v>1586147.2</v>
      </c>
      <c r="M127" s="96">
        <v>291965.12</v>
      </c>
      <c r="N127" s="96">
        <v>1538398.94</v>
      </c>
      <c r="O127" s="96">
        <v>24968.88</v>
      </c>
      <c r="P127" s="96">
        <v>0</v>
      </c>
      <c r="Q127" s="96">
        <v>126804.34</v>
      </c>
      <c r="R127" s="96">
        <v>361961.64</v>
      </c>
      <c r="S127" s="96">
        <v>361961.64</v>
      </c>
      <c r="T127" s="96">
        <v>0</v>
      </c>
      <c r="U127" s="98">
        <v>0</v>
      </c>
    </row>
    <row r="128" spans="1:21" ht="12.75">
      <c r="A128" s="240">
        <v>2</v>
      </c>
      <c r="B128" s="241">
        <v>8</v>
      </c>
      <c r="C128" s="241">
        <v>11</v>
      </c>
      <c r="D128" s="93">
        <v>2</v>
      </c>
      <c r="E128" s="93">
        <v>0</v>
      </c>
      <c r="F128" s="94"/>
      <c r="G128" s="95" t="s">
        <v>335</v>
      </c>
      <c r="H128" s="96">
        <v>15692706.14</v>
      </c>
      <c r="I128" s="96">
        <v>15026154.17</v>
      </c>
      <c r="J128" s="96">
        <v>11475443.84</v>
      </c>
      <c r="K128" s="96">
        <v>7911073.33</v>
      </c>
      <c r="L128" s="96">
        <v>3564370.51</v>
      </c>
      <c r="M128" s="96">
        <v>542806.85</v>
      </c>
      <c r="N128" s="96">
        <v>2377511.63</v>
      </c>
      <c r="O128" s="96">
        <v>22275</v>
      </c>
      <c r="P128" s="96">
        <v>0</v>
      </c>
      <c r="Q128" s="96">
        <v>608116.85</v>
      </c>
      <c r="R128" s="96">
        <v>666551.97</v>
      </c>
      <c r="S128" s="96">
        <v>666551.97</v>
      </c>
      <c r="T128" s="96">
        <v>71165</v>
      </c>
      <c r="U128" s="98">
        <v>0</v>
      </c>
    </row>
    <row r="129" spans="1:21" ht="12.75">
      <c r="A129" s="240">
        <v>2</v>
      </c>
      <c r="B129" s="241">
        <v>14</v>
      </c>
      <c r="C129" s="241">
        <v>6</v>
      </c>
      <c r="D129" s="93">
        <v>2</v>
      </c>
      <c r="E129" s="93">
        <v>0</v>
      </c>
      <c r="F129" s="94"/>
      <c r="G129" s="95" t="s">
        <v>336</v>
      </c>
      <c r="H129" s="96">
        <v>16519297.43</v>
      </c>
      <c r="I129" s="96">
        <v>13692393.91</v>
      </c>
      <c r="J129" s="96">
        <v>9542967.44</v>
      </c>
      <c r="K129" s="96">
        <v>6128266.95</v>
      </c>
      <c r="L129" s="96">
        <v>3414700.49</v>
      </c>
      <c r="M129" s="96">
        <v>1422349.98</v>
      </c>
      <c r="N129" s="96">
        <v>2326436.68</v>
      </c>
      <c r="O129" s="96">
        <v>0</v>
      </c>
      <c r="P129" s="96">
        <v>0</v>
      </c>
      <c r="Q129" s="96">
        <v>400639.81</v>
      </c>
      <c r="R129" s="96">
        <v>2826903.52</v>
      </c>
      <c r="S129" s="96">
        <v>2384903.52</v>
      </c>
      <c r="T129" s="96">
        <v>0</v>
      </c>
      <c r="U129" s="98">
        <v>442000</v>
      </c>
    </row>
    <row r="130" spans="1:21" ht="12.75">
      <c r="A130" s="240">
        <v>2</v>
      </c>
      <c r="B130" s="241">
        <v>15</v>
      </c>
      <c r="C130" s="241">
        <v>4</v>
      </c>
      <c r="D130" s="93">
        <v>2</v>
      </c>
      <c r="E130" s="93">
        <v>0</v>
      </c>
      <c r="F130" s="94"/>
      <c r="G130" s="95" t="s">
        <v>337</v>
      </c>
      <c r="H130" s="96">
        <v>23081646.31</v>
      </c>
      <c r="I130" s="96">
        <v>19168691.64</v>
      </c>
      <c r="J130" s="96">
        <v>14645274.11</v>
      </c>
      <c r="K130" s="96">
        <v>7904236.51</v>
      </c>
      <c r="L130" s="96">
        <v>6741037.6</v>
      </c>
      <c r="M130" s="96">
        <v>1940846.36</v>
      </c>
      <c r="N130" s="96">
        <v>2050908.2</v>
      </c>
      <c r="O130" s="96">
        <v>53264.34</v>
      </c>
      <c r="P130" s="96">
        <v>0</v>
      </c>
      <c r="Q130" s="96">
        <v>478398.63</v>
      </c>
      <c r="R130" s="96">
        <v>3912954.67</v>
      </c>
      <c r="S130" s="96">
        <v>3912954.67</v>
      </c>
      <c r="T130" s="96">
        <v>752840.48</v>
      </c>
      <c r="U130" s="98">
        <v>0</v>
      </c>
    </row>
    <row r="131" spans="1:21" ht="12.75">
      <c r="A131" s="240">
        <v>2</v>
      </c>
      <c r="B131" s="241">
        <v>1</v>
      </c>
      <c r="C131" s="241">
        <v>5</v>
      </c>
      <c r="D131" s="93">
        <v>2</v>
      </c>
      <c r="E131" s="93">
        <v>0</v>
      </c>
      <c r="F131" s="94"/>
      <c r="G131" s="95" t="s">
        <v>392</v>
      </c>
      <c r="H131" s="96">
        <v>9839353.32</v>
      </c>
      <c r="I131" s="96">
        <v>9430932.4</v>
      </c>
      <c r="J131" s="96">
        <v>6997316.74</v>
      </c>
      <c r="K131" s="96">
        <v>4602635.27</v>
      </c>
      <c r="L131" s="96">
        <v>2394681.47</v>
      </c>
      <c r="M131" s="96">
        <v>652927.68</v>
      </c>
      <c r="N131" s="96">
        <v>1661473.23</v>
      </c>
      <c r="O131" s="96">
        <v>0</v>
      </c>
      <c r="P131" s="96">
        <v>0</v>
      </c>
      <c r="Q131" s="96">
        <v>119214.75</v>
      </c>
      <c r="R131" s="96">
        <v>408420.92</v>
      </c>
      <c r="S131" s="96">
        <v>408420.92</v>
      </c>
      <c r="T131" s="96">
        <v>0</v>
      </c>
      <c r="U131" s="98">
        <v>0</v>
      </c>
    </row>
    <row r="132" spans="1:21" ht="12.75">
      <c r="A132" s="240">
        <v>2</v>
      </c>
      <c r="B132" s="241">
        <v>5</v>
      </c>
      <c r="C132" s="241">
        <v>5</v>
      </c>
      <c r="D132" s="93">
        <v>2</v>
      </c>
      <c r="E132" s="93">
        <v>0</v>
      </c>
      <c r="F132" s="94"/>
      <c r="G132" s="95" t="s">
        <v>393</v>
      </c>
      <c r="H132" s="96">
        <v>5942607</v>
      </c>
      <c r="I132" s="96">
        <v>5020059.88</v>
      </c>
      <c r="J132" s="96">
        <v>3985393.45</v>
      </c>
      <c r="K132" s="96">
        <v>2714154.58</v>
      </c>
      <c r="L132" s="96">
        <v>1271238.87</v>
      </c>
      <c r="M132" s="96">
        <v>191880.96</v>
      </c>
      <c r="N132" s="96">
        <v>726271.75</v>
      </c>
      <c r="O132" s="96">
        <v>11024.08</v>
      </c>
      <c r="P132" s="96">
        <v>0</v>
      </c>
      <c r="Q132" s="96">
        <v>105489.64</v>
      </c>
      <c r="R132" s="96">
        <v>922547.12</v>
      </c>
      <c r="S132" s="96">
        <v>830047.12</v>
      </c>
      <c r="T132" s="96">
        <v>806200.72</v>
      </c>
      <c r="U132" s="98">
        <v>92500</v>
      </c>
    </row>
    <row r="133" spans="1:21" ht="12.75">
      <c r="A133" s="240">
        <v>2</v>
      </c>
      <c r="B133" s="241">
        <v>3</v>
      </c>
      <c r="C133" s="241">
        <v>5</v>
      </c>
      <c r="D133" s="93">
        <v>2</v>
      </c>
      <c r="E133" s="93">
        <v>0</v>
      </c>
      <c r="F133" s="94"/>
      <c r="G133" s="95" t="s">
        <v>394</v>
      </c>
      <c r="H133" s="96">
        <v>5561056.19</v>
      </c>
      <c r="I133" s="96">
        <v>3825497.04</v>
      </c>
      <c r="J133" s="96">
        <v>2639446.97</v>
      </c>
      <c r="K133" s="96">
        <v>1814620.86</v>
      </c>
      <c r="L133" s="96">
        <v>824826.11</v>
      </c>
      <c r="M133" s="96">
        <v>183481.14</v>
      </c>
      <c r="N133" s="96">
        <v>821916.73</v>
      </c>
      <c r="O133" s="96">
        <v>12385.52</v>
      </c>
      <c r="P133" s="96">
        <v>0</v>
      </c>
      <c r="Q133" s="96">
        <v>168266.68</v>
      </c>
      <c r="R133" s="96">
        <v>1735559.15</v>
      </c>
      <c r="S133" s="96">
        <v>1685559.15</v>
      </c>
      <c r="T133" s="96">
        <v>1611059.15</v>
      </c>
      <c r="U133" s="98">
        <v>50000</v>
      </c>
    </row>
    <row r="134" spans="1:21" ht="12.75">
      <c r="A134" s="240">
        <v>2</v>
      </c>
      <c r="B134" s="241">
        <v>26</v>
      </c>
      <c r="C134" s="241">
        <v>3</v>
      </c>
      <c r="D134" s="93">
        <v>2</v>
      </c>
      <c r="E134" s="93">
        <v>0</v>
      </c>
      <c r="F134" s="94"/>
      <c r="G134" s="95" t="s">
        <v>395</v>
      </c>
      <c r="H134" s="96">
        <v>7461510.85</v>
      </c>
      <c r="I134" s="96">
        <v>7248986.59</v>
      </c>
      <c r="J134" s="96">
        <v>4819458.86</v>
      </c>
      <c r="K134" s="96">
        <v>3254603.71</v>
      </c>
      <c r="L134" s="96">
        <v>1564855.15</v>
      </c>
      <c r="M134" s="96">
        <v>461484.88</v>
      </c>
      <c r="N134" s="96">
        <v>1478777.99</v>
      </c>
      <c r="O134" s="96">
        <v>315039.79</v>
      </c>
      <c r="P134" s="96">
        <v>0</v>
      </c>
      <c r="Q134" s="96">
        <v>174225.07</v>
      </c>
      <c r="R134" s="96">
        <v>212524.26</v>
      </c>
      <c r="S134" s="96">
        <v>101524.26</v>
      </c>
      <c r="T134" s="96">
        <v>73452.26</v>
      </c>
      <c r="U134" s="98">
        <v>111000</v>
      </c>
    </row>
    <row r="135" spans="1:21" ht="12.75">
      <c r="A135" s="240">
        <v>2</v>
      </c>
      <c r="B135" s="241">
        <v>10</v>
      </c>
      <c r="C135" s="241">
        <v>6</v>
      </c>
      <c r="D135" s="93">
        <v>2</v>
      </c>
      <c r="E135" s="93">
        <v>0</v>
      </c>
      <c r="F135" s="94"/>
      <c r="G135" s="95" t="s">
        <v>396</v>
      </c>
      <c r="H135" s="96">
        <v>2162234.53</v>
      </c>
      <c r="I135" s="96">
        <v>2028734.53</v>
      </c>
      <c r="J135" s="96">
        <v>1629231.7</v>
      </c>
      <c r="K135" s="96">
        <v>1069002.78</v>
      </c>
      <c r="L135" s="96">
        <v>560228.92</v>
      </c>
      <c r="M135" s="96">
        <v>50899</v>
      </c>
      <c r="N135" s="96">
        <v>333449.21</v>
      </c>
      <c r="O135" s="96">
        <v>6673.56</v>
      </c>
      <c r="P135" s="96">
        <v>0</v>
      </c>
      <c r="Q135" s="96">
        <v>8481.06</v>
      </c>
      <c r="R135" s="96">
        <v>133500</v>
      </c>
      <c r="S135" s="96">
        <v>3500</v>
      </c>
      <c r="T135" s="96">
        <v>0</v>
      </c>
      <c r="U135" s="98">
        <v>130000</v>
      </c>
    </row>
    <row r="136" spans="1:21" ht="12.75">
      <c r="A136" s="240">
        <v>2</v>
      </c>
      <c r="B136" s="241">
        <v>6</v>
      </c>
      <c r="C136" s="241">
        <v>8</v>
      </c>
      <c r="D136" s="93">
        <v>2</v>
      </c>
      <c r="E136" s="93">
        <v>0</v>
      </c>
      <c r="F136" s="94"/>
      <c r="G136" s="95" t="s">
        <v>397</v>
      </c>
      <c r="H136" s="96">
        <v>12121334.72</v>
      </c>
      <c r="I136" s="96">
        <v>9863173.95</v>
      </c>
      <c r="J136" s="96">
        <v>6818045.9</v>
      </c>
      <c r="K136" s="96">
        <v>4356527.09</v>
      </c>
      <c r="L136" s="96">
        <v>2461518.81</v>
      </c>
      <c r="M136" s="96">
        <v>496895.15</v>
      </c>
      <c r="N136" s="96">
        <v>2027791.7</v>
      </c>
      <c r="O136" s="96">
        <v>209383.24</v>
      </c>
      <c r="P136" s="96">
        <v>0</v>
      </c>
      <c r="Q136" s="96">
        <v>311057.96</v>
      </c>
      <c r="R136" s="96">
        <v>2258160.77</v>
      </c>
      <c r="S136" s="96">
        <v>2258160.77</v>
      </c>
      <c r="T136" s="96">
        <v>2249617.26</v>
      </c>
      <c r="U136" s="98">
        <v>0</v>
      </c>
    </row>
    <row r="137" spans="1:21" ht="12.75">
      <c r="A137" s="240">
        <v>2</v>
      </c>
      <c r="B137" s="241">
        <v>17</v>
      </c>
      <c r="C137" s="241">
        <v>3</v>
      </c>
      <c r="D137" s="93">
        <v>2</v>
      </c>
      <c r="E137" s="93">
        <v>0</v>
      </c>
      <c r="F137" s="94"/>
      <c r="G137" s="95" t="s">
        <v>398</v>
      </c>
      <c r="H137" s="96">
        <v>6134898.36</v>
      </c>
      <c r="I137" s="96">
        <v>5967689.13</v>
      </c>
      <c r="J137" s="96">
        <v>4378331.67</v>
      </c>
      <c r="K137" s="96">
        <v>3030768.78</v>
      </c>
      <c r="L137" s="96">
        <v>1347562.89</v>
      </c>
      <c r="M137" s="96">
        <v>251021.1</v>
      </c>
      <c r="N137" s="96">
        <v>1175119.32</v>
      </c>
      <c r="O137" s="96">
        <v>74023.49</v>
      </c>
      <c r="P137" s="96">
        <v>0</v>
      </c>
      <c r="Q137" s="96">
        <v>89193.55</v>
      </c>
      <c r="R137" s="96">
        <v>167209.23</v>
      </c>
      <c r="S137" s="96">
        <v>167209.23</v>
      </c>
      <c r="T137" s="96">
        <v>10966.99</v>
      </c>
      <c r="U137" s="98">
        <v>0</v>
      </c>
    </row>
    <row r="138" spans="1:21" ht="12.75">
      <c r="A138" s="240">
        <v>2</v>
      </c>
      <c r="B138" s="241">
        <v>16</v>
      </c>
      <c r="C138" s="241">
        <v>6</v>
      </c>
      <c r="D138" s="93">
        <v>2</v>
      </c>
      <c r="E138" s="93">
        <v>0</v>
      </c>
      <c r="F138" s="94"/>
      <c r="G138" s="95" t="s">
        <v>399</v>
      </c>
      <c r="H138" s="96">
        <v>6764224.94</v>
      </c>
      <c r="I138" s="96">
        <v>6115771.57</v>
      </c>
      <c r="J138" s="96">
        <v>4801307.44</v>
      </c>
      <c r="K138" s="96">
        <v>3511703.89</v>
      </c>
      <c r="L138" s="96">
        <v>1289603.55</v>
      </c>
      <c r="M138" s="96">
        <v>191156.58</v>
      </c>
      <c r="N138" s="96">
        <v>941384.35</v>
      </c>
      <c r="O138" s="96">
        <v>28525.05</v>
      </c>
      <c r="P138" s="96">
        <v>0</v>
      </c>
      <c r="Q138" s="96">
        <v>153398.15</v>
      </c>
      <c r="R138" s="96">
        <v>648453.37</v>
      </c>
      <c r="S138" s="96">
        <v>648453.37</v>
      </c>
      <c r="T138" s="96">
        <v>507879.76</v>
      </c>
      <c r="U138" s="98">
        <v>0</v>
      </c>
    </row>
    <row r="139" spans="1:21" ht="12.75">
      <c r="A139" s="240">
        <v>2</v>
      </c>
      <c r="B139" s="241">
        <v>11</v>
      </c>
      <c r="C139" s="241">
        <v>3</v>
      </c>
      <c r="D139" s="93">
        <v>2</v>
      </c>
      <c r="E139" s="93">
        <v>0</v>
      </c>
      <c r="F139" s="94"/>
      <c r="G139" s="95" t="s">
        <v>400</v>
      </c>
      <c r="H139" s="96">
        <v>15684273.63</v>
      </c>
      <c r="I139" s="96">
        <v>14370152.18</v>
      </c>
      <c r="J139" s="96">
        <v>10183825.99</v>
      </c>
      <c r="K139" s="96">
        <v>5742664.71</v>
      </c>
      <c r="L139" s="96">
        <v>4441161.28</v>
      </c>
      <c r="M139" s="96">
        <v>2732715.28</v>
      </c>
      <c r="N139" s="96">
        <v>1453610.91</v>
      </c>
      <c r="O139" s="96">
        <v>0</v>
      </c>
      <c r="P139" s="96">
        <v>0</v>
      </c>
      <c r="Q139" s="96">
        <v>0</v>
      </c>
      <c r="R139" s="96">
        <v>1314121.45</v>
      </c>
      <c r="S139" s="96">
        <v>1314121.45</v>
      </c>
      <c r="T139" s="96">
        <v>0</v>
      </c>
      <c r="U139" s="98">
        <v>0</v>
      </c>
    </row>
    <row r="140" spans="1:21" ht="12.75">
      <c r="A140" s="240">
        <v>2</v>
      </c>
      <c r="B140" s="241">
        <v>9</v>
      </c>
      <c r="C140" s="241">
        <v>8</v>
      </c>
      <c r="D140" s="93">
        <v>2</v>
      </c>
      <c r="E140" s="93">
        <v>0</v>
      </c>
      <c r="F140" s="94"/>
      <c r="G140" s="95" t="s">
        <v>401</v>
      </c>
      <c r="H140" s="96">
        <v>4587032.23</v>
      </c>
      <c r="I140" s="96">
        <v>3982546.39</v>
      </c>
      <c r="J140" s="96">
        <v>3072532.11</v>
      </c>
      <c r="K140" s="96">
        <v>1837127.26</v>
      </c>
      <c r="L140" s="96">
        <v>1235404.85</v>
      </c>
      <c r="M140" s="96">
        <v>29635.75</v>
      </c>
      <c r="N140" s="96">
        <v>741724.44</v>
      </c>
      <c r="O140" s="96">
        <v>48823.37</v>
      </c>
      <c r="P140" s="96">
        <v>0</v>
      </c>
      <c r="Q140" s="96">
        <v>89830.72</v>
      </c>
      <c r="R140" s="96">
        <v>604485.84</v>
      </c>
      <c r="S140" s="96">
        <v>604485.84</v>
      </c>
      <c r="T140" s="96">
        <v>0</v>
      </c>
      <c r="U140" s="98">
        <v>0</v>
      </c>
    </row>
    <row r="141" spans="1:21" ht="12.75">
      <c r="A141" s="240">
        <v>2</v>
      </c>
      <c r="B141" s="241">
        <v>10</v>
      </c>
      <c r="C141" s="241">
        <v>7</v>
      </c>
      <c r="D141" s="93">
        <v>2</v>
      </c>
      <c r="E141" s="93">
        <v>0</v>
      </c>
      <c r="F141" s="94"/>
      <c r="G141" s="95" t="s">
        <v>402</v>
      </c>
      <c r="H141" s="96">
        <v>6065795.19</v>
      </c>
      <c r="I141" s="96">
        <v>5948835.49</v>
      </c>
      <c r="J141" s="96">
        <v>4628847.9</v>
      </c>
      <c r="K141" s="96">
        <v>3045873.07</v>
      </c>
      <c r="L141" s="96">
        <v>1582974.83</v>
      </c>
      <c r="M141" s="96">
        <v>274600</v>
      </c>
      <c r="N141" s="96">
        <v>905483.02</v>
      </c>
      <c r="O141" s="96">
        <v>49691.14</v>
      </c>
      <c r="P141" s="96">
        <v>0</v>
      </c>
      <c r="Q141" s="96">
        <v>90213.43</v>
      </c>
      <c r="R141" s="96">
        <v>116959.7</v>
      </c>
      <c r="S141" s="96">
        <v>116959.7</v>
      </c>
      <c r="T141" s="96">
        <v>0</v>
      </c>
      <c r="U141" s="98">
        <v>0</v>
      </c>
    </row>
    <row r="142" spans="1:21" ht="12.75">
      <c r="A142" s="240">
        <v>2</v>
      </c>
      <c r="B142" s="241">
        <v>6</v>
      </c>
      <c r="C142" s="241">
        <v>9</v>
      </c>
      <c r="D142" s="93">
        <v>2</v>
      </c>
      <c r="E142" s="93">
        <v>0</v>
      </c>
      <c r="F142" s="94"/>
      <c r="G142" s="95" t="s">
        <v>403</v>
      </c>
      <c r="H142" s="96">
        <v>15684678.09</v>
      </c>
      <c r="I142" s="96">
        <v>6870983.87</v>
      </c>
      <c r="J142" s="96">
        <v>5021350.97</v>
      </c>
      <c r="K142" s="96">
        <v>3260463.78</v>
      </c>
      <c r="L142" s="96">
        <v>1760887.19</v>
      </c>
      <c r="M142" s="96">
        <v>251874.98</v>
      </c>
      <c r="N142" s="96">
        <v>1165472.33</v>
      </c>
      <c r="O142" s="96">
        <v>225030.43</v>
      </c>
      <c r="P142" s="96">
        <v>0</v>
      </c>
      <c r="Q142" s="96">
        <v>207255.16</v>
      </c>
      <c r="R142" s="96">
        <v>8813694.22</v>
      </c>
      <c r="S142" s="96">
        <v>8723694.22</v>
      </c>
      <c r="T142" s="96">
        <v>7399499.09</v>
      </c>
      <c r="U142" s="98">
        <v>90000</v>
      </c>
    </row>
    <row r="143" spans="1:21" ht="12.75">
      <c r="A143" s="240">
        <v>2</v>
      </c>
      <c r="B143" s="241">
        <v>21</v>
      </c>
      <c r="C143" s="241">
        <v>7</v>
      </c>
      <c r="D143" s="93">
        <v>2</v>
      </c>
      <c r="E143" s="93">
        <v>0</v>
      </c>
      <c r="F143" s="94"/>
      <c r="G143" s="95" t="s">
        <v>404</v>
      </c>
      <c r="H143" s="96">
        <v>4816551.46</v>
      </c>
      <c r="I143" s="96">
        <v>4608529.46</v>
      </c>
      <c r="J143" s="96">
        <v>3368250.26</v>
      </c>
      <c r="K143" s="96">
        <v>2067857.13</v>
      </c>
      <c r="L143" s="96">
        <v>1300393.13</v>
      </c>
      <c r="M143" s="96">
        <v>230000</v>
      </c>
      <c r="N143" s="96">
        <v>830950.55</v>
      </c>
      <c r="O143" s="96">
        <v>125683.6</v>
      </c>
      <c r="P143" s="96">
        <v>0</v>
      </c>
      <c r="Q143" s="96">
        <v>53645.05</v>
      </c>
      <c r="R143" s="96">
        <v>208022</v>
      </c>
      <c r="S143" s="96">
        <v>208022</v>
      </c>
      <c r="T143" s="96">
        <v>192032</v>
      </c>
      <c r="U143" s="98">
        <v>0</v>
      </c>
    </row>
    <row r="144" spans="1:21" ht="12.75">
      <c r="A144" s="240">
        <v>2</v>
      </c>
      <c r="B144" s="241">
        <v>24</v>
      </c>
      <c r="C144" s="241">
        <v>4</v>
      </c>
      <c r="D144" s="93">
        <v>2</v>
      </c>
      <c r="E144" s="93">
        <v>0</v>
      </c>
      <c r="F144" s="94"/>
      <c r="G144" s="95" t="s">
        <v>405</v>
      </c>
      <c r="H144" s="96">
        <v>7046414.23</v>
      </c>
      <c r="I144" s="96">
        <v>6332578.03</v>
      </c>
      <c r="J144" s="96">
        <v>3916841.14</v>
      </c>
      <c r="K144" s="96">
        <v>2542127.65</v>
      </c>
      <c r="L144" s="96">
        <v>1374713.49</v>
      </c>
      <c r="M144" s="96">
        <v>934264.59</v>
      </c>
      <c r="N144" s="96">
        <v>1168824.97</v>
      </c>
      <c r="O144" s="96">
        <v>96403.23</v>
      </c>
      <c r="P144" s="96">
        <v>0</v>
      </c>
      <c r="Q144" s="96">
        <v>216244.1</v>
      </c>
      <c r="R144" s="96">
        <v>713836.2</v>
      </c>
      <c r="S144" s="96">
        <v>533836.2</v>
      </c>
      <c r="T144" s="96">
        <v>5200</v>
      </c>
      <c r="U144" s="98">
        <v>180000</v>
      </c>
    </row>
    <row r="145" spans="1:21" ht="12.75">
      <c r="A145" s="240">
        <v>2</v>
      </c>
      <c r="B145" s="241">
        <v>25</v>
      </c>
      <c r="C145" s="241">
        <v>5</v>
      </c>
      <c r="D145" s="93">
        <v>2</v>
      </c>
      <c r="E145" s="93">
        <v>0</v>
      </c>
      <c r="F145" s="94"/>
      <c r="G145" s="95" t="s">
        <v>406</v>
      </c>
      <c r="H145" s="96">
        <v>10585452.39</v>
      </c>
      <c r="I145" s="96">
        <v>8677740.08</v>
      </c>
      <c r="J145" s="96">
        <v>6715154.63</v>
      </c>
      <c r="K145" s="96">
        <v>4011175.22</v>
      </c>
      <c r="L145" s="96">
        <v>2703979.41</v>
      </c>
      <c r="M145" s="96">
        <v>330132</v>
      </c>
      <c r="N145" s="96">
        <v>1390623</v>
      </c>
      <c r="O145" s="96">
        <v>58858.04</v>
      </c>
      <c r="P145" s="96">
        <v>0</v>
      </c>
      <c r="Q145" s="96">
        <v>182972.41</v>
      </c>
      <c r="R145" s="96">
        <v>1907712.31</v>
      </c>
      <c r="S145" s="96">
        <v>1907712.31</v>
      </c>
      <c r="T145" s="96">
        <v>792070.67</v>
      </c>
      <c r="U145" s="98">
        <v>0</v>
      </c>
    </row>
    <row r="146" spans="1:21" ht="12.75">
      <c r="A146" s="240">
        <v>2</v>
      </c>
      <c r="B146" s="241">
        <v>19</v>
      </c>
      <c r="C146" s="241">
        <v>7</v>
      </c>
      <c r="D146" s="93">
        <v>2</v>
      </c>
      <c r="E146" s="93">
        <v>0</v>
      </c>
      <c r="F146" s="94"/>
      <c r="G146" s="95" t="s">
        <v>344</v>
      </c>
      <c r="H146" s="96">
        <v>21390174.64</v>
      </c>
      <c r="I146" s="96">
        <v>19399005.38</v>
      </c>
      <c r="J146" s="96">
        <v>14420572.41</v>
      </c>
      <c r="K146" s="96">
        <v>9087721.24</v>
      </c>
      <c r="L146" s="96">
        <v>5332851.17</v>
      </c>
      <c r="M146" s="96">
        <v>1307770.6</v>
      </c>
      <c r="N146" s="96">
        <v>3010015.2</v>
      </c>
      <c r="O146" s="96">
        <v>156526.91</v>
      </c>
      <c r="P146" s="96">
        <v>0</v>
      </c>
      <c r="Q146" s="96">
        <v>504120.26</v>
      </c>
      <c r="R146" s="96">
        <v>1991169.26</v>
      </c>
      <c r="S146" s="96">
        <v>1991169.26</v>
      </c>
      <c r="T146" s="96">
        <v>592938.71</v>
      </c>
      <c r="U146" s="98">
        <v>0</v>
      </c>
    </row>
    <row r="147" spans="1:21" ht="12.75">
      <c r="A147" s="240">
        <v>2</v>
      </c>
      <c r="B147" s="241">
        <v>18</v>
      </c>
      <c r="C147" s="241">
        <v>5</v>
      </c>
      <c r="D147" s="93">
        <v>2</v>
      </c>
      <c r="E147" s="93">
        <v>0</v>
      </c>
      <c r="F147" s="94"/>
      <c r="G147" s="95" t="s">
        <v>407</v>
      </c>
      <c r="H147" s="96">
        <v>7786702.3</v>
      </c>
      <c r="I147" s="96">
        <v>7683322.54</v>
      </c>
      <c r="J147" s="96">
        <v>5644292.95</v>
      </c>
      <c r="K147" s="96">
        <v>3468059.3</v>
      </c>
      <c r="L147" s="96">
        <v>2176233.65</v>
      </c>
      <c r="M147" s="96">
        <v>218692.02</v>
      </c>
      <c r="N147" s="96">
        <v>1225887.36</v>
      </c>
      <c r="O147" s="96">
        <v>437035.88</v>
      </c>
      <c r="P147" s="96">
        <v>0</v>
      </c>
      <c r="Q147" s="96">
        <v>157414.33</v>
      </c>
      <c r="R147" s="96">
        <v>103379.76</v>
      </c>
      <c r="S147" s="96">
        <v>103379.76</v>
      </c>
      <c r="T147" s="96">
        <v>2205.23</v>
      </c>
      <c r="U147" s="98">
        <v>0</v>
      </c>
    </row>
    <row r="148" spans="1:21" ht="12.75">
      <c r="A148" s="240">
        <v>2</v>
      </c>
      <c r="B148" s="241">
        <v>21</v>
      </c>
      <c r="C148" s="241">
        <v>8</v>
      </c>
      <c r="D148" s="93">
        <v>2</v>
      </c>
      <c r="E148" s="93">
        <v>0</v>
      </c>
      <c r="F148" s="94"/>
      <c r="G148" s="95" t="s">
        <v>408</v>
      </c>
      <c r="H148" s="96">
        <v>8449298.58</v>
      </c>
      <c r="I148" s="96">
        <v>7082170.77</v>
      </c>
      <c r="J148" s="96">
        <v>4968789.65</v>
      </c>
      <c r="K148" s="96">
        <v>2768101.92</v>
      </c>
      <c r="L148" s="96">
        <v>2200687.73</v>
      </c>
      <c r="M148" s="96">
        <v>346000</v>
      </c>
      <c r="N148" s="96">
        <v>1512316.16</v>
      </c>
      <c r="O148" s="96">
        <v>67864.58</v>
      </c>
      <c r="P148" s="96">
        <v>0</v>
      </c>
      <c r="Q148" s="96">
        <v>187200.38</v>
      </c>
      <c r="R148" s="96">
        <v>1367127.81</v>
      </c>
      <c r="S148" s="96">
        <v>1367127.81</v>
      </c>
      <c r="T148" s="96">
        <v>0</v>
      </c>
      <c r="U148" s="98">
        <v>0</v>
      </c>
    </row>
    <row r="149" spans="1:21" ht="12.75">
      <c r="A149" s="240">
        <v>2</v>
      </c>
      <c r="B149" s="241">
        <v>1</v>
      </c>
      <c r="C149" s="241">
        <v>6</v>
      </c>
      <c r="D149" s="93">
        <v>2</v>
      </c>
      <c r="E149" s="93">
        <v>0</v>
      </c>
      <c r="F149" s="94"/>
      <c r="G149" s="95" t="s">
        <v>409</v>
      </c>
      <c r="H149" s="96">
        <v>11352353.89</v>
      </c>
      <c r="I149" s="96">
        <v>10182807.27</v>
      </c>
      <c r="J149" s="96">
        <v>7066045.19</v>
      </c>
      <c r="K149" s="96">
        <v>4612622.32</v>
      </c>
      <c r="L149" s="96">
        <v>2453422.87</v>
      </c>
      <c r="M149" s="96">
        <v>1374187.87</v>
      </c>
      <c r="N149" s="96">
        <v>1742574.21</v>
      </c>
      <c r="O149" s="96">
        <v>0</v>
      </c>
      <c r="P149" s="96">
        <v>0</v>
      </c>
      <c r="Q149" s="96">
        <v>0</v>
      </c>
      <c r="R149" s="96">
        <v>1169546.62</v>
      </c>
      <c r="S149" s="96">
        <v>1169546.62</v>
      </c>
      <c r="T149" s="96">
        <v>0</v>
      </c>
      <c r="U149" s="98">
        <v>0</v>
      </c>
    </row>
    <row r="150" spans="1:21" ht="12.75">
      <c r="A150" s="240">
        <v>2</v>
      </c>
      <c r="B150" s="241">
        <v>5</v>
      </c>
      <c r="C150" s="241">
        <v>6</v>
      </c>
      <c r="D150" s="93">
        <v>2</v>
      </c>
      <c r="E150" s="93">
        <v>0</v>
      </c>
      <c r="F150" s="94"/>
      <c r="G150" s="95" t="s">
        <v>410</v>
      </c>
      <c r="H150" s="96">
        <v>5367666.87</v>
      </c>
      <c r="I150" s="96">
        <v>5094233.86</v>
      </c>
      <c r="J150" s="96">
        <v>3739787.5</v>
      </c>
      <c r="K150" s="96">
        <v>2623512.33</v>
      </c>
      <c r="L150" s="96">
        <v>1116275.17</v>
      </c>
      <c r="M150" s="96">
        <v>257843.71</v>
      </c>
      <c r="N150" s="96">
        <v>861403.25</v>
      </c>
      <c r="O150" s="96">
        <v>60031.37</v>
      </c>
      <c r="P150" s="96">
        <v>0</v>
      </c>
      <c r="Q150" s="96">
        <v>175168.03</v>
      </c>
      <c r="R150" s="96">
        <v>273433.01</v>
      </c>
      <c r="S150" s="96">
        <v>176933.01</v>
      </c>
      <c r="T150" s="96">
        <v>0</v>
      </c>
      <c r="U150" s="98">
        <v>96500</v>
      </c>
    </row>
    <row r="151" spans="1:21" ht="12.75">
      <c r="A151" s="240">
        <v>2</v>
      </c>
      <c r="B151" s="241">
        <v>22</v>
      </c>
      <c r="C151" s="241">
        <v>2</v>
      </c>
      <c r="D151" s="93">
        <v>2</v>
      </c>
      <c r="E151" s="93">
        <v>0</v>
      </c>
      <c r="F151" s="94"/>
      <c r="G151" s="95" t="s">
        <v>411</v>
      </c>
      <c r="H151" s="96">
        <v>12239391.35</v>
      </c>
      <c r="I151" s="96">
        <v>9825616.2</v>
      </c>
      <c r="J151" s="96">
        <v>7109683.54</v>
      </c>
      <c r="K151" s="96">
        <v>4835208.81</v>
      </c>
      <c r="L151" s="96">
        <v>2274474.73</v>
      </c>
      <c r="M151" s="96">
        <v>440135.9</v>
      </c>
      <c r="N151" s="96">
        <v>1942294.2</v>
      </c>
      <c r="O151" s="96">
        <v>76120.2</v>
      </c>
      <c r="P151" s="96">
        <v>0</v>
      </c>
      <c r="Q151" s="96">
        <v>257382.36</v>
      </c>
      <c r="R151" s="96">
        <v>2413775.15</v>
      </c>
      <c r="S151" s="96">
        <v>2413775.15</v>
      </c>
      <c r="T151" s="96">
        <v>0</v>
      </c>
      <c r="U151" s="98">
        <v>0</v>
      </c>
    </row>
    <row r="152" spans="1:21" ht="12.75">
      <c r="A152" s="240">
        <v>2</v>
      </c>
      <c r="B152" s="241">
        <v>20</v>
      </c>
      <c r="C152" s="241">
        <v>4</v>
      </c>
      <c r="D152" s="93">
        <v>2</v>
      </c>
      <c r="E152" s="93">
        <v>0</v>
      </c>
      <c r="F152" s="94"/>
      <c r="G152" s="95" t="s">
        <v>412</v>
      </c>
      <c r="H152" s="96">
        <v>10416336.66</v>
      </c>
      <c r="I152" s="96">
        <v>10345118.24</v>
      </c>
      <c r="J152" s="96">
        <v>7893364.97</v>
      </c>
      <c r="K152" s="96">
        <v>4920094.54</v>
      </c>
      <c r="L152" s="96">
        <v>2973270.43</v>
      </c>
      <c r="M152" s="96">
        <v>819279.36</v>
      </c>
      <c r="N152" s="96">
        <v>1261585.51</v>
      </c>
      <c r="O152" s="96">
        <v>0</v>
      </c>
      <c r="P152" s="96">
        <v>0</v>
      </c>
      <c r="Q152" s="96">
        <v>370888.4</v>
      </c>
      <c r="R152" s="96">
        <v>71218.42</v>
      </c>
      <c r="S152" s="96">
        <v>71218.42</v>
      </c>
      <c r="T152" s="96">
        <v>0</v>
      </c>
      <c r="U152" s="98">
        <v>0</v>
      </c>
    </row>
    <row r="153" spans="1:21" ht="12.75">
      <c r="A153" s="240">
        <v>2</v>
      </c>
      <c r="B153" s="241">
        <v>26</v>
      </c>
      <c r="C153" s="241">
        <v>5</v>
      </c>
      <c r="D153" s="93">
        <v>2</v>
      </c>
      <c r="E153" s="93">
        <v>0</v>
      </c>
      <c r="F153" s="94"/>
      <c r="G153" s="95" t="s">
        <v>413</v>
      </c>
      <c r="H153" s="96">
        <v>7140563.01</v>
      </c>
      <c r="I153" s="96">
        <v>7038402.59</v>
      </c>
      <c r="J153" s="96">
        <v>5130533.91</v>
      </c>
      <c r="K153" s="96">
        <v>3603007.84</v>
      </c>
      <c r="L153" s="96">
        <v>1527526.07</v>
      </c>
      <c r="M153" s="96">
        <v>306491.24</v>
      </c>
      <c r="N153" s="96">
        <v>1494365.56</v>
      </c>
      <c r="O153" s="96">
        <v>51208</v>
      </c>
      <c r="P153" s="96">
        <v>0</v>
      </c>
      <c r="Q153" s="96">
        <v>55803.88</v>
      </c>
      <c r="R153" s="96">
        <v>102160.42</v>
      </c>
      <c r="S153" s="96">
        <v>102160.42</v>
      </c>
      <c r="T153" s="96">
        <v>3916.9</v>
      </c>
      <c r="U153" s="98">
        <v>0</v>
      </c>
    </row>
    <row r="154" spans="1:21" ht="12.75">
      <c r="A154" s="240">
        <v>2</v>
      </c>
      <c r="B154" s="241">
        <v>20</v>
      </c>
      <c r="C154" s="241">
        <v>5</v>
      </c>
      <c r="D154" s="93">
        <v>2</v>
      </c>
      <c r="E154" s="93">
        <v>0</v>
      </c>
      <c r="F154" s="94"/>
      <c r="G154" s="95" t="s">
        <v>414</v>
      </c>
      <c r="H154" s="96">
        <v>7781976.41</v>
      </c>
      <c r="I154" s="96">
        <v>6299361.94</v>
      </c>
      <c r="J154" s="96">
        <v>4419770.13</v>
      </c>
      <c r="K154" s="96">
        <v>3024918.33</v>
      </c>
      <c r="L154" s="96">
        <v>1394851.8</v>
      </c>
      <c r="M154" s="96">
        <v>385971.47</v>
      </c>
      <c r="N154" s="96">
        <v>1351733.72</v>
      </c>
      <c r="O154" s="96">
        <v>55804.02</v>
      </c>
      <c r="P154" s="96">
        <v>0</v>
      </c>
      <c r="Q154" s="96">
        <v>86082.6</v>
      </c>
      <c r="R154" s="96">
        <v>1482614.47</v>
      </c>
      <c r="S154" s="96">
        <v>1482614.47</v>
      </c>
      <c r="T154" s="96">
        <v>0</v>
      </c>
      <c r="U154" s="98">
        <v>0</v>
      </c>
    </row>
    <row r="155" spans="1:21" ht="12.75">
      <c r="A155" s="240">
        <v>2</v>
      </c>
      <c r="B155" s="241">
        <v>25</v>
      </c>
      <c r="C155" s="241">
        <v>7</v>
      </c>
      <c r="D155" s="93">
        <v>2</v>
      </c>
      <c r="E155" s="93">
        <v>0</v>
      </c>
      <c r="F155" s="94"/>
      <c r="G155" s="95" t="s">
        <v>350</v>
      </c>
      <c r="H155" s="96">
        <v>14977550.62</v>
      </c>
      <c r="I155" s="96">
        <v>11433157.21</v>
      </c>
      <c r="J155" s="96">
        <v>8254323.6</v>
      </c>
      <c r="K155" s="96">
        <v>4946463.92</v>
      </c>
      <c r="L155" s="96">
        <v>3307859.68</v>
      </c>
      <c r="M155" s="96">
        <v>1402431.2</v>
      </c>
      <c r="N155" s="96">
        <v>1446375.56</v>
      </c>
      <c r="O155" s="96">
        <v>40091.67</v>
      </c>
      <c r="P155" s="96">
        <v>0</v>
      </c>
      <c r="Q155" s="96">
        <v>289935.18</v>
      </c>
      <c r="R155" s="96">
        <v>3544393.41</v>
      </c>
      <c r="S155" s="96">
        <v>3544393.41</v>
      </c>
      <c r="T155" s="96">
        <v>1497171.84</v>
      </c>
      <c r="U155" s="98">
        <v>0</v>
      </c>
    </row>
    <row r="156" spans="1:21" ht="12.75">
      <c r="A156" s="240">
        <v>2</v>
      </c>
      <c r="B156" s="241">
        <v>26</v>
      </c>
      <c r="C156" s="241">
        <v>6</v>
      </c>
      <c r="D156" s="93">
        <v>2</v>
      </c>
      <c r="E156" s="93">
        <v>0</v>
      </c>
      <c r="F156" s="94"/>
      <c r="G156" s="95" t="s">
        <v>351</v>
      </c>
      <c r="H156" s="96">
        <v>11111841.55</v>
      </c>
      <c r="I156" s="96">
        <v>10067526.57</v>
      </c>
      <c r="J156" s="96">
        <v>6546556.25</v>
      </c>
      <c r="K156" s="96">
        <v>4255018.59</v>
      </c>
      <c r="L156" s="96">
        <v>2291537.66</v>
      </c>
      <c r="M156" s="96">
        <v>1129181.99</v>
      </c>
      <c r="N156" s="96">
        <v>1905104.59</v>
      </c>
      <c r="O156" s="96">
        <v>347585.9</v>
      </c>
      <c r="P156" s="96">
        <v>0</v>
      </c>
      <c r="Q156" s="96">
        <v>139097.84</v>
      </c>
      <c r="R156" s="96">
        <v>1044314.98</v>
      </c>
      <c r="S156" s="96">
        <v>1044314.98</v>
      </c>
      <c r="T156" s="96">
        <v>0</v>
      </c>
      <c r="U156" s="98">
        <v>0</v>
      </c>
    </row>
    <row r="157" spans="1:21" ht="12.75">
      <c r="A157" s="240">
        <v>2</v>
      </c>
      <c r="B157" s="241">
        <v>23</v>
      </c>
      <c r="C157" s="241">
        <v>9</v>
      </c>
      <c r="D157" s="93">
        <v>2</v>
      </c>
      <c r="E157" s="93">
        <v>0</v>
      </c>
      <c r="F157" s="94"/>
      <c r="G157" s="95" t="s">
        <v>415</v>
      </c>
      <c r="H157" s="96">
        <v>11392350.77</v>
      </c>
      <c r="I157" s="96">
        <v>10492924.9</v>
      </c>
      <c r="J157" s="96">
        <v>8296366.97</v>
      </c>
      <c r="K157" s="96">
        <v>5281671.99</v>
      </c>
      <c r="L157" s="96">
        <v>3014694.98</v>
      </c>
      <c r="M157" s="96">
        <v>720389.03</v>
      </c>
      <c r="N157" s="96">
        <v>1178069.63</v>
      </c>
      <c r="O157" s="96">
        <v>37541.55</v>
      </c>
      <c r="P157" s="96">
        <v>0</v>
      </c>
      <c r="Q157" s="96">
        <v>260557.72</v>
      </c>
      <c r="R157" s="96">
        <v>899425.87</v>
      </c>
      <c r="S157" s="96">
        <v>899425.87</v>
      </c>
      <c r="T157" s="96">
        <v>85239</v>
      </c>
      <c r="U157" s="98">
        <v>0</v>
      </c>
    </row>
    <row r="158" spans="1:21" ht="12.75">
      <c r="A158" s="240">
        <v>2</v>
      </c>
      <c r="B158" s="241">
        <v>3</v>
      </c>
      <c r="C158" s="241">
        <v>6</v>
      </c>
      <c r="D158" s="93">
        <v>2</v>
      </c>
      <c r="E158" s="93">
        <v>0</v>
      </c>
      <c r="F158" s="94"/>
      <c r="G158" s="95" t="s">
        <v>416</v>
      </c>
      <c r="H158" s="96">
        <v>4921222.15</v>
      </c>
      <c r="I158" s="96">
        <v>4876510.01</v>
      </c>
      <c r="J158" s="96">
        <v>3778545.02</v>
      </c>
      <c r="K158" s="96">
        <v>2446387.81</v>
      </c>
      <c r="L158" s="96">
        <v>1332157.21</v>
      </c>
      <c r="M158" s="96">
        <v>95381</v>
      </c>
      <c r="N158" s="96">
        <v>894100.59</v>
      </c>
      <c r="O158" s="96">
        <v>26515.18</v>
      </c>
      <c r="P158" s="96">
        <v>0</v>
      </c>
      <c r="Q158" s="96">
        <v>81968.22</v>
      </c>
      <c r="R158" s="96">
        <v>44712.14</v>
      </c>
      <c r="S158" s="96">
        <v>44712.14</v>
      </c>
      <c r="T158" s="96">
        <v>0</v>
      </c>
      <c r="U158" s="98">
        <v>0</v>
      </c>
    </row>
    <row r="159" spans="1:21" ht="15">
      <c r="A159" s="240"/>
      <c r="B159" s="241"/>
      <c r="C159" s="241"/>
      <c r="D159" s="93"/>
      <c r="E159" s="93"/>
      <c r="F159" s="113" t="s">
        <v>417</v>
      </c>
      <c r="G159" s="95"/>
      <c r="H159" s="109">
        <v>1093306964.45</v>
      </c>
      <c r="I159" s="109">
        <v>942903138.3300002</v>
      </c>
      <c r="J159" s="109">
        <v>690634624.6899997</v>
      </c>
      <c r="K159" s="109">
        <v>425608135.64</v>
      </c>
      <c r="L159" s="109">
        <v>265026489.05</v>
      </c>
      <c r="M159" s="109">
        <v>73607928.89999998</v>
      </c>
      <c r="N159" s="109">
        <v>141641370.67</v>
      </c>
      <c r="O159" s="109">
        <v>9817570.11</v>
      </c>
      <c r="P159" s="109">
        <v>600128.23</v>
      </c>
      <c r="Q159" s="109">
        <v>26601515.73</v>
      </c>
      <c r="R159" s="109">
        <v>150403826.12</v>
      </c>
      <c r="S159" s="109">
        <v>136265096.12000003</v>
      </c>
      <c r="T159" s="109">
        <v>61581127.650000006</v>
      </c>
      <c r="U159" s="111">
        <v>14138730</v>
      </c>
    </row>
    <row r="160" spans="1:21" ht="12.75">
      <c r="A160" s="240">
        <v>2</v>
      </c>
      <c r="B160" s="241">
        <v>24</v>
      </c>
      <c r="C160" s="241">
        <v>1</v>
      </c>
      <c r="D160" s="93">
        <v>3</v>
      </c>
      <c r="E160" s="93">
        <v>0</v>
      </c>
      <c r="F160" s="94"/>
      <c r="G160" s="95" t="s">
        <v>418</v>
      </c>
      <c r="H160" s="96">
        <v>7266706.96</v>
      </c>
      <c r="I160" s="96">
        <v>6540820.21</v>
      </c>
      <c r="J160" s="96">
        <v>4193020.22</v>
      </c>
      <c r="K160" s="96">
        <v>2797820.94</v>
      </c>
      <c r="L160" s="96">
        <v>1395199.28</v>
      </c>
      <c r="M160" s="96">
        <v>538998</v>
      </c>
      <c r="N160" s="96">
        <v>1437706.54</v>
      </c>
      <c r="O160" s="96">
        <v>31588.88</v>
      </c>
      <c r="P160" s="96">
        <v>0</v>
      </c>
      <c r="Q160" s="96">
        <v>339506.57</v>
      </c>
      <c r="R160" s="96">
        <v>725886.75</v>
      </c>
      <c r="S160" s="96">
        <v>725886.75</v>
      </c>
      <c r="T160" s="96">
        <v>612529.26</v>
      </c>
      <c r="U160" s="98">
        <v>0</v>
      </c>
    </row>
    <row r="161" spans="1:21" ht="12.75">
      <c r="A161" s="240">
        <v>2</v>
      </c>
      <c r="B161" s="241">
        <v>14</v>
      </c>
      <c r="C161" s="241">
        <v>2</v>
      </c>
      <c r="D161" s="93">
        <v>3</v>
      </c>
      <c r="E161" s="93">
        <v>0</v>
      </c>
      <c r="F161" s="94"/>
      <c r="G161" s="95" t="s">
        <v>419</v>
      </c>
      <c r="H161" s="96">
        <v>15709604.18</v>
      </c>
      <c r="I161" s="96">
        <v>11728722.61</v>
      </c>
      <c r="J161" s="96">
        <v>7936885.49</v>
      </c>
      <c r="K161" s="96">
        <v>5009678</v>
      </c>
      <c r="L161" s="96">
        <v>2927207.49</v>
      </c>
      <c r="M161" s="96">
        <v>835925.01</v>
      </c>
      <c r="N161" s="96">
        <v>2203811.26</v>
      </c>
      <c r="O161" s="96">
        <v>1091.86</v>
      </c>
      <c r="P161" s="96">
        <v>0</v>
      </c>
      <c r="Q161" s="96">
        <v>751008.99</v>
      </c>
      <c r="R161" s="96">
        <v>3980881.57</v>
      </c>
      <c r="S161" s="96">
        <v>3980881.57</v>
      </c>
      <c r="T161" s="96">
        <v>1676785.58</v>
      </c>
      <c r="U161" s="98">
        <v>0</v>
      </c>
    </row>
    <row r="162" spans="1:21" ht="12.75">
      <c r="A162" s="240">
        <v>2</v>
      </c>
      <c r="B162" s="241">
        <v>25</v>
      </c>
      <c r="C162" s="241">
        <v>3</v>
      </c>
      <c r="D162" s="93">
        <v>3</v>
      </c>
      <c r="E162" s="93">
        <v>0</v>
      </c>
      <c r="F162" s="94"/>
      <c r="G162" s="95" t="s">
        <v>420</v>
      </c>
      <c r="H162" s="96">
        <v>79197467.6</v>
      </c>
      <c r="I162" s="96">
        <v>60470662.52</v>
      </c>
      <c r="J162" s="96">
        <v>48154116.87</v>
      </c>
      <c r="K162" s="96">
        <v>26010760.04</v>
      </c>
      <c r="L162" s="96">
        <v>22143356.83</v>
      </c>
      <c r="M162" s="96">
        <v>5318523.6</v>
      </c>
      <c r="N162" s="96">
        <v>5663784.14</v>
      </c>
      <c r="O162" s="96">
        <v>133747.97</v>
      </c>
      <c r="P162" s="96">
        <v>0</v>
      </c>
      <c r="Q162" s="96">
        <v>1200489.94</v>
      </c>
      <c r="R162" s="96">
        <v>18726805.08</v>
      </c>
      <c r="S162" s="96">
        <v>14026805.08</v>
      </c>
      <c r="T162" s="96">
        <v>1486072.09</v>
      </c>
      <c r="U162" s="98">
        <v>4700000</v>
      </c>
    </row>
    <row r="163" spans="1:21" ht="12.75">
      <c r="A163" s="240">
        <v>2</v>
      </c>
      <c r="B163" s="241">
        <v>5</v>
      </c>
      <c r="C163" s="241">
        <v>2</v>
      </c>
      <c r="D163" s="93">
        <v>3</v>
      </c>
      <c r="E163" s="93">
        <v>0</v>
      </c>
      <c r="F163" s="94"/>
      <c r="G163" s="95" t="s">
        <v>421</v>
      </c>
      <c r="H163" s="96">
        <v>13182382.82</v>
      </c>
      <c r="I163" s="96">
        <v>12224413.6</v>
      </c>
      <c r="J163" s="96">
        <v>8505524.04</v>
      </c>
      <c r="K163" s="96">
        <v>5569698.86</v>
      </c>
      <c r="L163" s="96">
        <v>2935825.18</v>
      </c>
      <c r="M163" s="96">
        <v>700470.72</v>
      </c>
      <c r="N163" s="96">
        <v>2499586.67</v>
      </c>
      <c r="O163" s="96">
        <v>188575.28</v>
      </c>
      <c r="P163" s="96">
        <v>0</v>
      </c>
      <c r="Q163" s="96">
        <v>330256.89</v>
      </c>
      <c r="R163" s="96">
        <v>957969.22</v>
      </c>
      <c r="S163" s="96">
        <v>891969.22</v>
      </c>
      <c r="T163" s="96">
        <v>678624.8</v>
      </c>
      <c r="U163" s="98">
        <v>66000</v>
      </c>
    </row>
    <row r="164" spans="1:21" ht="12.75">
      <c r="A164" s="240">
        <v>2</v>
      </c>
      <c r="B164" s="241">
        <v>22</v>
      </c>
      <c r="C164" s="241">
        <v>1</v>
      </c>
      <c r="D164" s="93">
        <v>3</v>
      </c>
      <c r="E164" s="93">
        <v>0</v>
      </c>
      <c r="F164" s="94"/>
      <c r="G164" s="95" t="s">
        <v>422</v>
      </c>
      <c r="H164" s="96">
        <v>28420501.41</v>
      </c>
      <c r="I164" s="96">
        <v>20656853.46</v>
      </c>
      <c r="J164" s="96">
        <v>15040669.05</v>
      </c>
      <c r="K164" s="96">
        <v>8778446.54</v>
      </c>
      <c r="L164" s="96">
        <v>6262222.51</v>
      </c>
      <c r="M164" s="96">
        <v>2426548.21</v>
      </c>
      <c r="N164" s="96">
        <v>2141742.43</v>
      </c>
      <c r="O164" s="96">
        <v>499834.52</v>
      </c>
      <c r="P164" s="96">
        <v>0</v>
      </c>
      <c r="Q164" s="96">
        <v>548059.25</v>
      </c>
      <c r="R164" s="96">
        <v>7763647.95</v>
      </c>
      <c r="S164" s="96">
        <v>7763647.95</v>
      </c>
      <c r="T164" s="96">
        <v>6093436</v>
      </c>
      <c r="U164" s="98">
        <v>0</v>
      </c>
    </row>
    <row r="165" spans="1:21" ht="12.75">
      <c r="A165" s="240">
        <v>2</v>
      </c>
      <c r="B165" s="241">
        <v>8</v>
      </c>
      <c r="C165" s="241">
        <v>6</v>
      </c>
      <c r="D165" s="93">
        <v>3</v>
      </c>
      <c r="E165" s="93">
        <v>0</v>
      </c>
      <c r="F165" s="94"/>
      <c r="G165" s="95" t="s">
        <v>423</v>
      </c>
      <c r="H165" s="96">
        <v>25098699.19</v>
      </c>
      <c r="I165" s="96">
        <v>22529384.18</v>
      </c>
      <c r="J165" s="96">
        <v>15110723.7</v>
      </c>
      <c r="K165" s="96">
        <v>7840853.2</v>
      </c>
      <c r="L165" s="96">
        <v>7269870.5</v>
      </c>
      <c r="M165" s="96">
        <v>1654396.75</v>
      </c>
      <c r="N165" s="96">
        <v>4311088.54</v>
      </c>
      <c r="O165" s="96">
        <v>400565.67</v>
      </c>
      <c r="P165" s="96">
        <v>388042.6</v>
      </c>
      <c r="Q165" s="96">
        <v>664566.92</v>
      </c>
      <c r="R165" s="96">
        <v>2569315.01</v>
      </c>
      <c r="S165" s="96">
        <v>2369315.01</v>
      </c>
      <c r="T165" s="96">
        <v>1920246.53</v>
      </c>
      <c r="U165" s="98">
        <v>200000</v>
      </c>
    </row>
    <row r="166" spans="1:21" ht="12.75">
      <c r="A166" s="240">
        <v>2</v>
      </c>
      <c r="B166" s="241">
        <v>16</v>
      </c>
      <c r="C166" s="241">
        <v>1</v>
      </c>
      <c r="D166" s="93">
        <v>3</v>
      </c>
      <c r="E166" s="93">
        <v>0</v>
      </c>
      <c r="F166" s="94"/>
      <c r="G166" s="95" t="s">
        <v>424</v>
      </c>
      <c r="H166" s="96">
        <v>15039470.61</v>
      </c>
      <c r="I166" s="96">
        <v>14587280.58</v>
      </c>
      <c r="J166" s="96">
        <v>10978200.36</v>
      </c>
      <c r="K166" s="96">
        <v>7756933.94</v>
      </c>
      <c r="L166" s="96">
        <v>3221266.42</v>
      </c>
      <c r="M166" s="96">
        <v>912851.73</v>
      </c>
      <c r="N166" s="96">
        <v>2397933.27</v>
      </c>
      <c r="O166" s="96">
        <v>92436.3</v>
      </c>
      <c r="P166" s="96">
        <v>0</v>
      </c>
      <c r="Q166" s="96">
        <v>205858.92</v>
      </c>
      <c r="R166" s="96">
        <v>452190.03</v>
      </c>
      <c r="S166" s="96">
        <v>352190.03</v>
      </c>
      <c r="T166" s="96">
        <v>191917.46</v>
      </c>
      <c r="U166" s="98">
        <v>100000</v>
      </c>
    </row>
    <row r="167" spans="1:21" ht="12.75">
      <c r="A167" s="240">
        <v>2</v>
      </c>
      <c r="B167" s="241">
        <v>21</v>
      </c>
      <c r="C167" s="241">
        <v>5</v>
      </c>
      <c r="D167" s="93">
        <v>3</v>
      </c>
      <c r="E167" s="93">
        <v>0</v>
      </c>
      <c r="F167" s="94"/>
      <c r="G167" s="95" t="s">
        <v>425</v>
      </c>
      <c r="H167" s="96">
        <v>12573593.29</v>
      </c>
      <c r="I167" s="96">
        <v>12375417.78</v>
      </c>
      <c r="J167" s="96">
        <v>9590133.06</v>
      </c>
      <c r="K167" s="96">
        <v>5129009.16</v>
      </c>
      <c r="L167" s="96">
        <v>4461123.9</v>
      </c>
      <c r="M167" s="96">
        <v>472069.52</v>
      </c>
      <c r="N167" s="96">
        <v>1797647.35</v>
      </c>
      <c r="O167" s="96">
        <v>86367.96</v>
      </c>
      <c r="P167" s="96">
        <v>0</v>
      </c>
      <c r="Q167" s="96">
        <v>429199.89</v>
      </c>
      <c r="R167" s="96">
        <v>198175.51</v>
      </c>
      <c r="S167" s="96">
        <v>198175.51</v>
      </c>
      <c r="T167" s="96">
        <v>0</v>
      </c>
      <c r="U167" s="98">
        <v>0</v>
      </c>
    </row>
    <row r="168" spans="1:21" ht="12.75">
      <c r="A168" s="240">
        <v>2</v>
      </c>
      <c r="B168" s="241">
        <v>4</v>
      </c>
      <c r="C168" s="241">
        <v>1</v>
      </c>
      <c r="D168" s="93">
        <v>3</v>
      </c>
      <c r="E168" s="93">
        <v>0</v>
      </c>
      <c r="F168" s="94"/>
      <c r="G168" s="95" t="s">
        <v>426</v>
      </c>
      <c r="H168" s="96">
        <v>29107678.34</v>
      </c>
      <c r="I168" s="96">
        <v>28182160.83</v>
      </c>
      <c r="J168" s="96">
        <v>19800958.47</v>
      </c>
      <c r="K168" s="96">
        <v>13511851.1</v>
      </c>
      <c r="L168" s="96">
        <v>6289107.37</v>
      </c>
      <c r="M168" s="96">
        <v>975970.99</v>
      </c>
      <c r="N168" s="96">
        <v>6500567.42</v>
      </c>
      <c r="O168" s="96">
        <v>191174.2</v>
      </c>
      <c r="P168" s="96">
        <v>0</v>
      </c>
      <c r="Q168" s="96">
        <v>713489.75</v>
      </c>
      <c r="R168" s="96">
        <v>925517.51</v>
      </c>
      <c r="S168" s="96">
        <v>925517.51</v>
      </c>
      <c r="T168" s="96">
        <v>381562.91</v>
      </c>
      <c r="U168" s="98">
        <v>0</v>
      </c>
    </row>
    <row r="169" spans="1:21" ht="12.75">
      <c r="A169" s="240">
        <v>2</v>
      </c>
      <c r="B169" s="241">
        <v>12</v>
      </c>
      <c r="C169" s="241">
        <v>1</v>
      </c>
      <c r="D169" s="93">
        <v>3</v>
      </c>
      <c r="E169" s="93">
        <v>0</v>
      </c>
      <c r="F169" s="94"/>
      <c r="G169" s="95" t="s">
        <v>427</v>
      </c>
      <c r="H169" s="96">
        <v>10769901.24</v>
      </c>
      <c r="I169" s="96">
        <v>9986005.82</v>
      </c>
      <c r="J169" s="96">
        <v>6886013.57</v>
      </c>
      <c r="K169" s="96">
        <v>4925083.13</v>
      </c>
      <c r="L169" s="96">
        <v>1960930.44</v>
      </c>
      <c r="M169" s="96">
        <v>469404.91</v>
      </c>
      <c r="N169" s="96">
        <v>2281255.81</v>
      </c>
      <c r="O169" s="96">
        <v>62270</v>
      </c>
      <c r="P169" s="96">
        <v>0</v>
      </c>
      <c r="Q169" s="96">
        <v>287061.53</v>
      </c>
      <c r="R169" s="96">
        <v>783895.42</v>
      </c>
      <c r="S169" s="96">
        <v>783895.42</v>
      </c>
      <c r="T169" s="96">
        <v>0</v>
      </c>
      <c r="U169" s="98">
        <v>0</v>
      </c>
    </row>
    <row r="170" spans="1:21" ht="12.75">
      <c r="A170" s="240">
        <v>2</v>
      </c>
      <c r="B170" s="241">
        <v>19</v>
      </c>
      <c r="C170" s="241">
        <v>4</v>
      </c>
      <c r="D170" s="93">
        <v>3</v>
      </c>
      <c r="E170" s="93">
        <v>0</v>
      </c>
      <c r="F170" s="94"/>
      <c r="G170" s="95" t="s">
        <v>428</v>
      </c>
      <c r="H170" s="96">
        <v>11744708.3</v>
      </c>
      <c r="I170" s="96">
        <v>10611198.29</v>
      </c>
      <c r="J170" s="96">
        <v>7668580.79</v>
      </c>
      <c r="K170" s="96">
        <v>5190489.19</v>
      </c>
      <c r="L170" s="96">
        <v>2478091.6</v>
      </c>
      <c r="M170" s="96">
        <v>777814</v>
      </c>
      <c r="N170" s="96">
        <v>1636739.98</v>
      </c>
      <c r="O170" s="96">
        <v>235492.25</v>
      </c>
      <c r="P170" s="96">
        <v>62651.44</v>
      </c>
      <c r="Q170" s="96">
        <v>229919.83</v>
      </c>
      <c r="R170" s="96">
        <v>1133510.01</v>
      </c>
      <c r="S170" s="96">
        <v>1133510.01</v>
      </c>
      <c r="T170" s="96">
        <v>292330</v>
      </c>
      <c r="U170" s="98">
        <v>0</v>
      </c>
    </row>
    <row r="171" spans="1:21" ht="12.75">
      <c r="A171" s="240">
        <v>2</v>
      </c>
      <c r="B171" s="241">
        <v>15</v>
      </c>
      <c r="C171" s="241">
        <v>3</v>
      </c>
      <c r="D171" s="93">
        <v>3</v>
      </c>
      <c r="E171" s="93">
        <v>0</v>
      </c>
      <c r="F171" s="94"/>
      <c r="G171" s="95" t="s">
        <v>429</v>
      </c>
      <c r="H171" s="96">
        <v>26240306.34</v>
      </c>
      <c r="I171" s="96">
        <v>23615601.46</v>
      </c>
      <c r="J171" s="96">
        <v>16982457.42</v>
      </c>
      <c r="K171" s="96">
        <v>9923846.74</v>
      </c>
      <c r="L171" s="96">
        <v>7058610.68</v>
      </c>
      <c r="M171" s="96">
        <v>2512115.35</v>
      </c>
      <c r="N171" s="96">
        <v>3332570.64</v>
      </c>
      <c r="O171" s="96">
        <v>510952.72</v>
      </c>
      <c r="P171" s="96">
        <v>0</v>
      </c>
      <c r="Q171" s="96">
        <v>277505.33</v>
      </c>
      <c r="R171" s="96">
        <v>2624704.88</v>
      </c>
      <c r="S171" s="96">
        <v>2024704.88</v>
      </c>
      <c r="T171" s="96">
        <v>587803.1</v>
      </c>
      <c r="U171" s="98">
        <v>600000</v>
      </c>
    </row>
    <row r="172" spans="1:21" ht="12.75">
      <c r="A172" s="240">
        <v>2</v>
      </c>
      <c r="B172" s="241">
        <v>23</v>
      </c>
      <c r="C172" s="241">
        <v>4</v>
      </c>
      <c r="D172" s="93">
        <v>3</v>
      </c>
      <c r="E172" s="93">
        <v>0</v>
      </c>
      <c r="F172" s="94"/>
      <c r="G172" s="95" t="s">
        <v>430</v>
      </c>
      <c r="H172" s="96">
        <v>32145670.19</v>
      </c>
      <c r="I172" s="96">
        <v>27084145.56</v>
      </c>
      <c r="J172" s="96">
        <v>20913829.03</v>
      </c>
      <c r="K172" s="96">
        <v>11665610.64</v>
      </c>
      <c r="L172" s="96">
        <v>9248218.39</v>
      </c>
      <c r="M172" s="96">
        <v>2834493.15</v>
      </c>
      <c r="N172" s="96">
        <v>2566303.67</v>
      </c>
      <c r="O172" s="96">
        <v>61200</v>
      </c>
      <c r="P172" s="96">
        <v>0</v>
      </c>
      <c r="Q172" s="96">
        <v>708319.71</v>
      </c>
      <c r="R172" s="96">
        <v>5061524.63</v>
      </c>
      <c r="S172" s="96">
        <v>4677524.63</v>
      </c>
      <c r="T172" s="96">
        <v>3617504.58</v>
      </c>
      <c r="U172" s="98">
        <v>384000</v>
      </c>
    </row>
    <row r="173" spans="1:21" ht="12.75">
      <c r="A173" s="240">
        <v>2</v>
      </c>
      <c r="B173" s="241">
        <v>8</v>
      </c>
      <c r="C173" s="241">
        <v>8</v>
      </c>
      <c r="D173" s="93">
        <v>3</v>
      </c>
      <c r="E173" s="93">
        <v>0</v>
      </c>
      <c r="F173" s="94"/>
      <c r="G173" s="95" t="s">
        <v>431</v>
      </c>
      <c r="H173" s="96">
        <v>11351648.63</v>
      </c>
      <c r="I173" s="96">
        <v>9088271.93</v>
      </c>
      <c r="J173" s="96">
        <v>6344653.44</v>
      </c>
      <c r="K173" s="96">
        <v>4843656.54</v>
      </c>
      <c r="L173" s="96">
        <v>1500996.9</v>
      </c>
      <c r="M173" s="96">
        <v>552200</v>
      </c>
      <c r="N173" s="96">
        <v>1739747.06</v>
      </c>
      <c r="O173" s="96">
        <v>12870</v>
      </c>
      <c r="P173" s="96">
        <v>0</v>
      </c>
      <c r="Q173" s="96">
        <v>438801.43</v>
      </c>
      <c r="R173" s="96">
        <v>2263376.7</v>
      </c>
      <c r="S173" s="96">
        <v>2263376.7</v>
      </c>
      <c r="T173" s="96">
        <v>2109185.96</v>
      </c>
      <c r="U173" s="98">
        <v>0</v>
      </c>
    </row>
    <row r="174" spans="1:21" ht="12.75">
      <c r="A174" s="240">
        <v>2</v>
      </c>
      <c r="B174" s="241">
        <v>10</v>
      </c>
      <c r="C174" s="241">
        <v>3</v>
      </c>
      <c r="D174" s="93">
        <v>3</v>
      </c>
      <c r="E174" s="93">
        <v>0</v>
      </c>
      <c r="F174" s="94"/>
      <c r="G174" s="95" t="s">
        <v>432</v>
      </c>
      <c r="H174" s="96">
        <v>13263309.85</v>
      </c>
      <c r="I174" s="96">
        <v>12130611.85</v>
      </c>
      <c r="J174" s="96">
        <v>8034062.21</v>
      </c>
      <c r="K174" s="96">
        <v>5225673.05</v>
      </c>
      <c r="L174" s="96">
        <v>2808389.16</v>
      </c>
      <c r="M174" s="96">
        <v>535386.9</v>
      </c>
      <c r="N174" s="96">
        <v>3145787.6</v>
      </c>
      <c r="O174" s="96">
        <v>156517.84</v>
      </c>
      <c r="P174" s="96">
        <v>0</v>
      </c>
      <c r="Q174" s="96">
        <v>258857.3</v>
      </c>
      <c r="R174" s="96">
        <v>1132698</v>
      </c>
      <c r="S174" s="96">
        <v>1132698</v>
      </c>
      <c r="T174" s="96">
        <v>1500</v>
      </c>
      <c r="U174" s="98">
        <v>0</v>
      </c>
    </row>
    <row r="175" spans="1:21" ht="12.75">
      <c r="A175" s="240">
        <v>2</v>
      </c>
      <c r="B175" s="241">
        <v>7</v>
      </c>
      <c r="C175" s="241">
        <v>3</v>
      </c>
      <c r="D175" s="93">
        <v>3</v>
      </c>
      <c r="E175" s="93">
        <v>0</v>
      </c>
      <c r="F175" s="94"/>
      <c r="G175" s="95" t="s">
        <v>433</v>
      </c>
      <c r="H175" s="96">
        <v>12924409.54</v>
      </c>
      <c r="I175" s="96">
        <v>11990613.34</v>
      </c>
      <c r="J175" s="96">
        <v>8527847.96</v>
      </c>
      <c r="K175" s="96">
        <v>5935448.03</v>
      </c>
      <c r="L175" s="96">
        <v>2592399.93</v>
      </c>
      <c r="M175" s="96">
        <v>963100</v>
      </c>
      <c r="N175" s="96">
        <v>2206237.18</v>
      </c>
      <c r="O175" s="96">
        <v>69886.79</v>
      </c>
      <c r="P175" s="96">
        <v>0</v>
      </c>
      <c r="Q175" s="96">
        <v>223541.41</v>
      </c>
      <c r="R175" s="96">
        <v>933796.2</v>
      </c>
      <c r="S175" s="96">
        <v>861296.2</v>
      </c>
      <c r="T175" s="96">
        <v>785604.75</v>
      </c>
      <c r="U175" s="98">
        <v>72500</v>
      </c>
    </row>
    <row r="176" spans="1:21" ht="12.75">
      <c r="A176" s="240">
        <v>2</v>
      </c>
      <c r="B176" s="241">
        <v>12</v>
      </c>
      <c r="C176" s="241">
        <v>2</v>
      </c>
      <c r="D176" s="93">
        <v>3</v>
      </c>
      <c r="E176" s="93">
        <v>0</v>
      </c>
      <c r="F176" s="94"/>
      <c r="G176" s="95" t="s">
        <v>434</v>
      </c>
      <c r="H176" s="96">
        <v>10124678.56</v>
      </c>
      <c r="I176" s="96">
        <v>9486133.12</v>
      </c>
      <c r="J176" s="96">
        <v>6719444.07</v>
      </c>
      <c r="K176" s="96">
        <v>4651775.69</v>
      </c>
      <c r="L176" s="96">
        <v>2067668.38</v>
      </c>
      <c r="M176" s="96">
        <v>528843</v>
      </c>
      <c r="N176" s="96">
        <v>1731266.11</v>
      </c>
      <c r="O176" s="96">
        <v>347185.91</v>
      </c>
      <c r="P176" s="96">
        <v>0</v>
      </c>
      <c r="Q176" s="96">
        <v>159394.03</v>
      </c>
      <c r="R176" s="96">
        <v>638545.44</v>
      </c>
      <c r="S176" s="96">
        <v>638545.44</v>
      </c>
      <c r="T176" s="96">
        <v>441335.38</v>
      </c>
      <c r="U176" s="98">
        <v>0</v>
      </c>
    </row>
    <row r="177" spans="1:21" ht="12.75">
      <c r="A177" s="240">
        <v>2</v>
      </c>
      <c r="B177" s="241">
        <v>12</v>
      </c>
      <c r="C177" s="241">
        <v>3</v>
      </c>
      <c r="D177" s="93">
        <v>3</v>
      </c>
      <c r="E177" s="93">
        <v>0</v>
      </c>
      <c r="F177" s="94"/>
      <c r="G177" s="95" t="s">
        <v>435</v>
      </c>
      <c r="H177" s="96">
        <v>23697438.16</v>
      </c>
      <c r="I177" s="96">
        <v>19476612.38</v>
      </c>
      <c r="J177" s="96">
        <v>14768982.3</v>
      </c>
      <c r="K177" s="96">
        <v>9060956.48</v>
      </c>
      <c r="L177" s="96">
        <v>5708025.82</v>
      </c>
      <c r="M177" s="96">
        <v>1009957.08</v>
      </c>
      <c r="N177" s="96">
        <v>3129767.45</v>
      </c>
      <c r="O177" s="96">
        <v>0</v>
      </c>
      <c r="P177" s="96">
        <v>0</v>
      </c>
      <c r="Q177" s="96">
        <v>567905.55</v>
      </c>
      <c r="R177" s="96">
        <v>4220825.78</v>
      </c>
      <c r="S177" s="96">
        <v>4220825.78</v>
      </c>
      <c r="T177" s="96">
        <v>3938193.75</v>
      </c>
      <c r="U177" s="98">
        <v>0</v>
      </c>
    </row>
    <row r="178" spans="1:21" ht="12.75">
      <c r="A178" s="240">
        <v>2</v>
      </c>
      <c r="B178" s="241">
        <v>21</v>
      </c>
      <c r="C178" s="241">
        <v>6</v>
      </c>
      <c r="D178" s="93">
        <v>3</v>
      </c>
      <c r="E178" s="93">
        <v>0</v>
      </c>
      <c r="F178" s="94"/>
      <c r="G178" s="95" t="s">
        <v>436</v>
      </c>
      <c r="H178" s="96">
        <v>11558090.6</v>
      </c>
      <c r="I178" s="96">
        <v>10648722.17</v>
      </c>
      <c r="J178" s="96">
        <v>8092097.74</v>
      </c>
      <c r="K178" s="96">
        <v>4858279.65</v>
      </c>
      <c r="L178" s="96">
        <v>3233818.09</v>
      </c>
      <c r="M178" s="96">
        <v>802840.32</v>
      </c>
      <c r="N178" s="96">
        <v>1399795.83</v>
      </c>
      <c r="O178" s="96">
        <v>116399.41</v>
      </c>
      <c r="P178" s="96">
        <v>0</v>
      </c>
      <c r="Q178" s="96">
        <v>237588.87</v>
      </c>
      <c r="R178" s="96">
        <v>909368.43</v>
      </c>
      <c r="S178" s="96">
        <v>864868.43</v>
      </c>
      <c r="T178" s="96">
        <v>65034.93</v>
      </c>
      <c r="U178" s="98">
        <v>44500</v>
      </c>
    </row>
    <row r="179" spans="1:21" ht="12.75">
      <c r="A179" s="240">
        <v>2</v>
      </c>
      <c r="B179" s="241">
        <v>14</v>
      </c>
      <c r="C179" s="241">
        <v>5</v>
      </c>
      <c r="D179" s="93">
        <v>3</v>
      </c>
      <c r="E179" s="93">
        <v>0</v>
      </c>
      <c r="F179" s="94"/>
      <c r="G179" s="95" t="s">
        <v>437</v>
      </c>
      <c r="H179" s="96">
        <v>7940062.56</v>
      </c>
      <c r="I179" s="96">
        <v>7562804.78</v>
      </c>
      <c r="J179" s="96">
        <v>5553691.09</v>
      </c>
      <c r="K179" s="96">
        <v>3729284.84</v>
      </c>
      <c r="L179" s="96">
        <v>1824406.25</v>
      </c>
      <c r="M179" s="96">
        <v>379209</v>
      </c>
      <c r="N179" s="96">
        <v>1279993.36</v>
      </c>
      <c r="O179" s="96">
        <v>214152.81</v>
      </c>
      <c r="P179" s="96">
        <v>0</v>
      </c>
      <c r="Q179" s="96">
        <v>135758.52</v>
      </c>
      <c r="R179" s="96">
        <v>377257.78</v>
      </c>
      <c r="S179" s="96">
        <v>328257.78</v>
      </c>
      <c r="T179" s="96">
        <v>224871.36</v>
      </c>
      <c r="U179" s="98">
        <v>49000</v>
      </c>
    </row>
    <row r="180" spans="1:21" ht="12.75">
      <c r="A180" s="240">
        <v>2</v>
      </c>
      <c r="B180" s="241">
        <v>8</v>
      </c>
      <c r="C180" s="241">
        <v>10</v>
      </c>
      <c r="D180" s="93">
        <v>3</v>
      </c>
      <c r="E180" s="93">
        <v>0</v>
      </c>
      <c r="F180" s="94"/>
      <c r="G180" s="95" t="s">
        <v>438</v>
      </c>
      <c r="H180" s="96">
        <v>9702586.64</v>
      </c>
      <c r="I180" s="96">
        <v>9039458.74</v>
      </c>
      <c r="J180" s="96">
        <v>6398508.4</v>
      </c>
      <c r="K180" s="96">
        <v>4549053.96</v>
      </c>
      <c r="L180" s="96">
        <v>1849454.44</v>
      </c>
      <c r="M180" s="96">
        <v>668719</v>
      </c>
      <c r="N180" s="96">
        <v>1577351.05</v>
      </c>
      <c r="O180" s="96">
        <v>50890.53</v>
      </c>
      <c r="P180" s="96">
        <v>0</v>
      </c>
      <c r="Q180" s="96">
        <v>343989.76</v>
      </c>
      <c r="R180" s="96">
        <v>663127.9</v>
      </c>
      <c r="S180" s="96">
        <v>663127.9</v>
      </c>
      <c r="T180" s="96">
        <v>493827.22</v>
      </c>
      <c r="U180" s="98">
        <v>0</v>
      </c>
    </row>
    <row r="181" spans="1:21" ht="12.75">
      <c r="A181" s="240">
        <v>2</v>
      </c>
      <c r="B181" s="241">
        <v>13</v>
      </c>
      <c r="C181" s="241">
        <v>3</v>
      </c>
      <c r="D181" s="93">
        <v>3</v>
      </c>
      <c r="E181" s="93">
        <v>0</v>
      </c>
      <c r="F181" s="94"/>
      <c r="G181" s="95" t="s">
        <v>439</v>
      </c>
      <c r="H181" s="96">
        <v>34997685.07</v>
      </c>
      <c r="I181" s="96">
        <v>29472902.13</v>
      </c>
      <c r="J181" s="96">
        <v>19858560.83</v>
      </c>
      <c r="K181" s="96">
        <v>11463417.89</v>
      </c>
      <c r="L181" s="96">
        <v>8395142.94</v>
      </c>
      <c r="M181" s="96">
        <v>3267109.14</v>
      </c>
      <c r="N181" s="96">
        <v>5335374.88</v>
      </c>
      <c r="O181" s="96">
        <v>1989</v>
      </c>
      <c r="P181" s="96">
        <v>0</v>
      </c>
      <c r="Q181" s="96">
        <v>1009868.28</v>
      </c>
      <c r="R181" s="96">
        <v>5524782.94</v>
      </c>
      <c r="S181" s="96">
        <v>5524782.94</v>
      </c>
      <c r="T181" s="96">
        <v>2980640.55</v>
      </c>
      <c r="U181" s="98">
        <v>0</v>
      </c>
    </row>
    <row r="182" spans="1:21" ht="12.75">
      <c r="A182" s="240">
        <v>2</v>
      </c>
      <c r="B182" s="241">
        <v>12</v>
      </c>
      <c r="C182" s="241">
        <v>4</v>
      </c>
      <c r="D182" s="93">
        <v>3</v>
      </c>
      <c r="E182" s="93">
        <v>0</v>
      </c>
      <c r="F182" s="94"/>
      <c r="G182" s="95" t="s">
        <v>440</v>
      </c>
      <c r="H182" s="96">
        <v>13745209.44</v>
      </c>
      <c r="I182" s="96">
        <v>11998506.88</v>
      </c>
      <c r="J182" s="96">
        <v>8828526.86</v>
      </c>
      <c r="K182" s="96">
        <v>5711596.38</v>
      </c>
      <c r="L182" s="96">
        <v>3116930.48</v>
      </c>
      <c r="M182" s="96">
        <v>371954.52</v>
      </c>
      <c r="N182" s="96">
        <v>2555913.52</v>
      </c>
      <c r="O182" s="96">
        <v>51266.02</v>
      </c>
      <c r="P182" s="96">
        <v>0</v>
      </c>
      <c r="Q182" s="96">
        <v>190845.96</v>
      </c>
      <c r="R182" s="96">
        <v>1746702.56</v>
      </c>
      <c r="S182" s="96">
        <v>1746702.56</v>
      </c>
      <c r="T182" s="96">
        <v>321820.6</v>
      </c>
      <c r="U182" s="98">
        <v>0</v>
      </c>
    </row>
    <row r="183" spans="1:21" ht="12.75">
      <c r="A183" s="240">
        <v>2</v>
      </c>
      <c r="B183" s="241">
        <v>2</v>
      </c>
      <c r="C183" s="241">
        <v>7</v>
      </c>
      <c r="D183" s="93">
        <v>3</v>
      </c>
      <c r="E183" s="93">
        <v>0</v>
      </c>
      <c r="F183" s="94"/>
      <c r="G183" s="95" t="s">
        <v>441</v>
      </c>
      <c r="H183" s="96">
        <v>7128729.65</v>
      </c>
      <c r="I183" s="96">
        <v>7122729.65</v>
      </c>
      <c r="J183" s="96">
        <v>5163401.79</v>
      </c>
      <c r="K183" s="96">
        <v>3381243.37</v>
      </c>
      <c r="L183" s="96">
        <v>1782158.42</v>
      </c>
      <c r="M183" s="96">
        <v>354517.69</v>
      </c>
      <c r="N183" s="96">
        <v>1117341.87</v>
      </c>
      <c r="O183" s="96">
        <v>319849.2</v>
      </c>
      <c r="P183" s="96">
        <v>0</v>
      </c>
      <c r="Q183" s="96">
        <v>167619.1</v>
      </c>
      <c r="R183" s="96">
        <v>6000</v>
      </c>
      <c r="S183" s="96">
        <v>6000</v>
      </c>
      <c r="T183" s="96">
        <v>0</v>
      </c>
      <c r="U183" s="98">
        <v>0</v>
      </c>
    </row>
    <row r="184" spans="1:21" ht="12.75">
      <c r="A184" s="240">
        <v>2</v>
      </c>
      <c r="B184" s="241">
        <v>1</v>
      </c>
      <c r="C184" s="241">
        <v>4</v>
      </c>
      <c r="D184" s="93">
        <v>3</v>
      </c>
      <c r="E184" s="93">
        <v>0</v>
      </c>
      <c r="F184" s="94"/>
      <c r="G184" s="95" t="s">
        <v>442</v>
      </c>
      <c r="H184" s="96">
        <v>17078539.77</v>
      </c>
      <c r="I184" s="96">
        <v>15388218.9</v>
      </c>
      <c r="J184" s="96">
        <v>11511769.21</v>
      </c>
      <c r="K184" s="96">
        <v>8149404.16</v>
      </c>
      <c r="L184" s="96">
        <v>3362365.05</v>
      </c>
      <c r="M184" s="96">
        <v>778358.6</v>
      </c>
      <c r="N184" s="96">
        <v>2872542.29</v>
      </c>
      <c r="O184" s="96">
        <v>70355.8</v>
      </c>
      <c r="P184" s="96">
        <v>0</v>
      </c>
      <c r="Q184" s="96">
        <v>155193</v>
      </c>
      <c r="R184" s="96">
        <v>1690320.87</v>
      </c>
      <c r="S184" s="96">
        <v>720320.87</v>
      </c>
      <c r="T184" s="96">
        <v>129762.24</v>
      </c>
      <c r="U184" s="98">
        <v>970000</v>
      </c>
    </row>
    <row r="185" spans="1:21" ht="12.75">
      <c r="A185" s="240">
        <v>2</v>
      </c>
      <c r="B185" s="241">
        <v>20</v>
      </c>
      <c r="C185" s="241">
        <v>1</v>
      </c>
      <c r="D185" s="93">
        <v>3</v>
      </c>
      <c r="E185" s="93">
        <v>0</v>
      </c>
      <c r="F185" s="94"/>
      <c r="G185" s="95" t="s">
        <v>443</v>
      </c>
      <c r="H185" s="96">
        <v>22301479.29</v>
      </c>
      <c r="I185" s="96">
        <v>21384857.75</v>
      </c>
      <c r="J185" s="96">
        <v>15952856.7</v>
      </c>
      <c r="K185" s="96">
        <v>10319717.63</v>
      </c>
      <c r="L185" s="96">
        <v>5633139.07</v>
      </c>
      <c r="M185" s="96">
        <v>1531874.65</v>
      </c>
      <c r="N185" s="96">
        <v>2850378.48</v>
      </c>
      <c r="O185" s="96">
        <v>335048.94</v>
      </c>
      <c r="P185" s="96">
        <v>0</v>
      </c>
      <c r="Q185" s="96">
        <v>714698.98</v>
      </c>
      <c r="R185" s="96">
        <v>916621.54</v>
      </c>
      <c r="S185" s="96">
        <v>916621.54</v>
      </c>
      <c r="T185" s="96">
        <v>750255.54</v>
      </c>
      <c r="U185" s="98">
        <v>0</v>
      </c>
    </row>
    <row r="186" spans="1:21" ht="12.75">
      <c r="A186" s="240">
        <v>2</v>
      </c>
      <c r="B186" s="241">
        <v>10</v>
      </c>
      <c r="C186" s="241">
        <v>5</v>
      </c>
      <c r="D186" s="93">
        <v>3</v>
      </c>
      <c r="E186" s="93">
        <v>0</v>
      </c>
      <c r="F186" s="94"/>
      <c r="G186" s="95" t="s">
        <v>444</v>
      </c>
      <c r="H186" s="96">
        <v>8058553.91</v>
      </c>
      <c r="I186" s="96">
        <v>7949360.35</v>
      </c>
      <c r="J186" s="96">
        <v>5515201.36</v>
      </c>
      <c r="K186" s="96">
        <v>3897751.91</v>
      </c>
      <c r="L186" s="96">
        <v>1617449.45</v>
      </c>
      <c r="M186" s="96">
        <v>185781</v>
      </c>
      <c r="N186" s="96">
        <v>2012805.58</v>
      </c>
      <c r="O186" s="96">
        <v>61087.32</v>
      </c>
      <c r="P186" s="96">
        <v>0</v>
      </c>
      <c r="Q186" s="96">
        <v>174485.09</v>
      </c>
      <c r="R186" s="96">
        <v>109193.56</v>
      </c>
      <c r="S186" s="96">
        <v>109193.56</v>
      </c>
      <c r="T186" s="96">
        <v>0</v>
      </c>
      <c r="U186" s="98">
        <v>0</v>
      </c>
    </row>
    <row r="187" spans="1:21" ht="12.75">
      <c r="A187" s="240">
        <v>2</v>
      </c>
      <c r="B187" s="241">
        <v>25</v>
      </c>
      <c r="C187" s="241">
        <v>4</v>
      </c>
      <c r="D187" s="93">
        <v>3</v>
      </c>
      <c r="E187" s="93">
        <v>0</v>
      </c>
      <c r="F187" s="94"/>
      <c r="G187" s="95" t="s">
        <v>445</v>
      </c>
      <c r="H187" s="96">
        <v>13416893.15</v>
      </c>
      <c r="I187" s="96">
        <v>10758807.88</v>
      </c>
      <c r="J187" s="96">
        <v>7525027.87</v>
      </c>
      <c r="K187" s="96">
        <v>4864104.46</v>
      </c>
      <c r="L187" s="96">
        <v>2660923.41</v>
      </c>
      <c r="M187" s="96">
        <v>693735.3</v>
      </c>
      <c r="N187" s="96">
        <v>2241531.87</v>
      </c>
      <c r="O187" s="96">
        <v>50046.82</v>
      </c>
      <c r="P187" s="96">
        <v>0</v>
      </c>
      <c r="Q187" s="96">
        <v>248466.02</v>
      </c>
      <c r="R187" s="96">
        <v>2658085.27</v>
      </c>
      <c r="S187" s="96">
        <v>2658085.27</v>
      </c>
      <c r="T187" s="96">
        <v>2190883.88</v>
      </c>
      <c r="U187" s="98">
        <v>0</v>
      </c>
    </row>
    <row r="188" spans="1:21" ht="12.75">
      <c r="A188" s="240">
        <v>2</v>
      </c>
      <c r="B188" s="241">
        <v>16</v>
      </c>
      <c r="C188" s="241">
        <v>4</v>
      </c>
      <c r="D188" s="93">
        <v>3</v>
      </c>
      <c r="E188" s="93">
        <v>0</v>
      </c>
      <c r="F188" s="94"/>
      <c r="G188" s="95" t="s">
        <v>446</v>
      </c>
      <c r="H188" s="96">
        <v>91554515.08</v>
      </c>
      <c r="I188" s="96">
        <v>81873473.94</v>
      </c>
      <c r="J188" s="96">
        <v>64153561.2</v>
      </c>
      <c r="K188" s="96">
        <v>29481690.95</v>
      </c>
      <c r="L188" s="96">
        <v>34671870.25</v>
      </c>
      <c r="M188" s="96">
        <v>9944473.04</v>
      </c>
      <c r="N188" s="96">
        <v>4642191.69</v>
      </c>
      <c r="O188" s="96">
        <v>1196706.65</v>
      </c>
      <c r="P188" s="96">
        <v>0</v>
      </c>
      <c r="Q188" s="96">
        <v>1936541.36</v>
      </c>
      <c r="R188" s="96">
        <v>9681041.14</v>
      </c>
      <c r="S188" s="96">
        <v>7381311.14</v>
      </c>
      <c r="T188" s="96">
        <v>120120.64</v>
      </c>
      <c r="U188" s="98">
        <v>2299730</v>
      </c>
    </row>
    <row r="189" spans="1:21" ht="12.75">
      <c r="A189" s="240">
        <v>2</v>
      </c>
      <c r="B189" s="241">
        <v>9</v>
      </c>
      <c r="C189" s="241">
        <v>7</v>
      </c>
      <c r="D189" s="93">
        <v>3</v>
      </c>
      <c r="E189" s="93">
        <v>0</v>
      </c>
      <c r="F189" s="94"/>
      <c r="G189" s="95" t="s">
        <v>447</v>
      </c>
      <c r="H189" s="96">
        <v>12660240.78</v>
      </c>
      <c r="I189" s="96">
        <v>11058051.3</v>
      </c>
      <c r="J189" s="96">
        <v>7217784.78</v>
      </c>
      <c r="K189" s="96">
        <v>5135382.04</v>
      </c>
      <c r="L189" s="96">
        <v>2082402.74</v>
      </c>
      <c r="M189" s="96">
        <v>672913.3</v>
      </c>
      <c r="N189" s="96">
        <v>1513716.82</v>
      </c>
      <c r="O189" s="96">
        <v>1465373.07</v>
      </c>
      <c r="P189" s="96">
        <v>0</v>
      </c>
      <c r="Q189" s="96">
        <v>188263.33</v>
      </c>
      <c r="R189" s="96">
        <v>1602189.48</v>
      </c>
      <c r="S189" s="96">
        <v>1402189.48</v>
      </c>
      <c r="T189" s="96">
        <v>1099095.36</v>
      </c>
      <c r="U189" s="98">
        <v>200000</v>
      </c>
    </row>
    <row r="190" spans="1:21" ht="12.75">
      <c r="A190" s="240">
        <v>2</v>
      </c>
      <c r="B190" s="241">
        <v>20</v>
      </c>
      <c r="C190" s="241">
        <v>2</v>
      </c>
      <c r="D190" s="93">
        <v>3</v>
      </c>
      <c r="E190" s="93">
        <v>0</v>
      </c>
      <c r="F190" s="94"/>
      <c r="G190" s="95" t="s">
        <v>448</v>
      </c>
      <c r="H190" s="96">
        <v>20454854.16</v>
      </c>
      <c r="I190" s="96">
        <v>10911799.95</v>
      </c>
      <c r="J190" s="96">
        <v>7426294.54</v>
      </c>
      <c r="K190" s="96">
        <v>4783665.23</v>
      </c>
      <c r="L190" s="96">
        <v>2642629.31</v>
      </c>
      <c r="M190" s="96">
        <v>932190.87</v>
      </c>
      <c r="N190" s="96">
        <v>2178483.47</v>
      </c>
      <c r="O190" s="96">
        <v>75537.24</v>
      </c>
      <c r="P190" s="96">
        <v>0</v>
      </c>
      <c r="Q190" s="96">
        <v>299293.83</v>
      </c>
      <c r="R190" s="96">
        <v>9543054.21</v>
      </c>
      <c r="S190" s="96">
        <v>9543054.21</v>
      </c>
      <c r="T190" s="96">
        <v>8665527.14</v>
      </c>
      <c r="U190" s="98">
        <v>0</v>
      </c>
    </row>
    <row r="191" spans="1:21" ht="12.75">
      <c r="A191" s="240">
        <v>2</v>
      </c>
      <c r="B191" s="241">
        <v>16</v>
      </c>
      <c r="C191" s="241">
        <v>5</v>
      </c>
      <c r="D191" s="93">
        <v>3</v>
      </c>
      <c r="E191" s="93">
        <v>0</v>
      </c>
      <c r="F191" s="94"/>
      <c r="G191" s="95" t="s">
        <v>449</v>
      </c>
      <c r="H191" s="96">
        <v>23656181.65</v>
      </c>
      <c r="I191" s="96">
        <v>12976094.22</v>
      </c>
      <c r="J191" s="96">
        <v>8960640.28</v>
      </c>
      <c r="K191" s="96">
        <v>6307357.78</v>
      </c>
      <c r="L191" s="96">
        <v>2653282.5</v>
      </c>
      <c r="M191" s="96">
        <v>469955.9</v>
      </c>
      <c r="N191" s="96">
        <v>1971864.46</v>
      </c>
      <c r="O191" s="96">
        <v>357732.76</v>
      </c>
      <c r="P191" s="96">
        <v>0</v>
      </c>
      <c r="Q191" s="96">
        <v>1215900.82</v>
      </c>
      <c r="R191" s="96">
        <v>10680087.43</v>
      </c>
      <c r="S191" s="96">
        <v>10680087.43</v>
      </c>
      <c r="T191" s="96">
        <v>6674186.14</v>
      </c>
      <c r="U191" s="98">
        <v>0</v>
      </c>
    </row>
    <row r="192" spans="1:21" ht="12.75">
      <c r="A192" s="240">
        <v>2</v>
      </c>
      <c r="B192" s="241">
        <v>8</v>
      </c>
      <c r="C192" s="241">
        <v>12</v>
      </c>
      <c r="D192" s="93">
        <v>3</v>
      </c>
      <c r="E192" s="93">
        <v>0</v>
      </c>
      <c r="F192" s="94"/>
      <c r="G192" s="95" t="s">
        <v>450</v>
      </c>
      <c r="H192" s="96">
        <v>15409641.75</v>
      </c>
      <c r="I192" s="96">
        <v>12270357.8</v>
      </c>
      <c r="J192" s="96">
        <v>8920793.76</v>
      </c>
      <c r="K192" s="96">
        <v>6085990.02</v>
      </c>
      <c r="L192" s="96">
        <v>2834803.74</v>
      </c>
      <c r="M192" s="96">
        <v>679900</v>
      </c>
      <c r="N192" s="96">
        <v>2183716.08</v>
      </c>
      <c r="O192" s="96">
        <v>90161.03</v>
      </c>
      <c r="P192" s="96">
        <v>0</v>
      </c>
      <c r="Q192" s="96">
        <v>395786.93</v>
      </c>
      <c r="R192" s="96">
        <v>3139283.95</v>
      </c>
      <c r="S192" s="96">
        <v>3139283.95</v>
      </c>
      <c r="T192" s="96">
        <v>5093</v>
      </c>
      <c r="U192" s="98">
        <v>0</v>
      </c>
    </row>
    <row r="193" spans="1:21" ht="12.75">
      <c r="A193" s="240">
        <v>2</v>
      </c>
      <c r="B193" s="241">
        <v>23</v>
      </c>
      <c r="C193" s="241">
        <v>8</v>
      </c>
      <c r="D193" s="93">
        <v>3</v>
      </c>
      <c r="E193" s="93">
        <v>0</v>
      </c>
      <c r="F193" s="94"/>
      <c r="G193" s="95" t="s">
        <v>451</v>
      </c>
      <c r="H193" s="96">
        <v>27548253.21</v>
      </c>
      <c r="I193" s="96">
        <v>23704043.03</v>
      </c>
      <c r="J193" s="96">
        <v>18586829.47</v>
      </c>
      <c r="K193" s="96">
        <v>11945248.23</v>
      </c>
      <c r="L193" s="96">
        <v>6641581.24</v>
      </c>
      <c r="M193" s="96">
        <v>2277268.66</v>
      </c>
      <c r="N193" s="96">
        <v>1829375.47</v>
      </c>
      <c r="O193" s="96">
        <v>176241.08</v>
      </c>
      <c r="P193" s="96">
        <v>0</v>
      </c>
      <c r="Q193" s="96">
        <v>834328.35</v>
      </c>
      <c r="R193" s="96">
        <v>3844210.18</v>
      </c>
      <c r="S193" s="96">
        <v>3844210.18</v>
      </c>
      <c r="T193" s="96">
        <v>448489.52</v>
      </c>
      <c r="U193" s="98">
        <v>0</v>
      </c>
    </row>
    <row r="194" spans="1:21" ht="12.75">
      <c r="A194" s="240">
        <v>2</v>
      </c>
      <c r="B194" s="241">
        <v>23</v>
      </c>
      <c r="C194" s="241">
        <v>7</v>
      </c>
      <c r="D194" s="93">
        <v>3</v>
      </c>
      <c r="E194" s="93">
        <v>0</v>
      </c>
      <c r="F194" s="94"/>
      <c r="G194" s="95" t="s">
        <v>452</v>
      </c>
      <c r="H194" s="96">
        <v>14894809.69</v>
      </c>
      <c r="I194" s="96">
        <v>14029154.97</v>
      </c>
      <c r="J194" s="96">
        <v>10798250.21</v>
      </c>
      <c r="K194" s="96">
        <v>6821320.52</v>
      </c>
      <c r="L194" s="96">
        <v>3976929.69</v>
      </c>
      <c r="M194" s="96">
        <v>1287716.99</v>
      </c>
      <c r="N194" s="96">
        <v>1870098.36</v>
      </c>
      <c r="O194" s="96">
        <v>43536.09</v>
      </c>
      <c r="P194" s="96">
        <v>0</v>
      </c>
      <c r="Q194" s="96">
        <v>29553.32</v>
      </c>
      <c r="R194" s="96">
        <v>865654.72</v>
      </c>
      <c r="S194" s="96">
        <v>865654.72</v>
      </c>
      <c r="T194" s="96">
        <v>0</v>
      </c>
      <c r="U194" s="98">
        <v>0</v>
      </c>
    </row>
    <row r="195" spans="1:21" ht="12.75">
      <c r="A195" s="240">
        <v>2</v>
      </c>
      <c r="B195" s="241">
        <v>8</v>
      </c>
      <c r="C195" s="241">
        <v>13</v>
      </c>
      <c r="D195" s="93">
        <v>3</v>
      </c>
      <c r="E195" s="93">
        <v>0</v>
      </c>
      <c r="F195" s="94"/>
      <c r="G195" s="95" t="s">
        <v>453</v>
      </c>
      <c r="H195" s="96">
        <v>11920428.1</v>
      </c>
      <c r="I195" s="96">
        <v>7781111.13</v>
      </c>
      <c r="J195" s="96">
        <v>5580739.23</v>
      </c>
      <c r="K195" s="96">
        <v>3581291.76</v>
      </c>
      <c r="L195" s="96">
        <v>1999447.47</v>
      </c>
      <c r="M195" s="96">
        <v>527640</v>
      </c>
      <c r="N195" s="96">
        <v>1353244.56</v>
      </c>
      <c r="O195" s="96">
        <v>7800</v>
      </c>
      <c r="P195" s="96">
        <v>0</v>
      </c>
      <c r="Q195" s="96">
        <v>311687.34</v>
      </c>
      <c r="R195" s="96">
        <v>4139316.97</v>
      </c>
      <c r="S195" s="96">
        <v>4139316.97</v>
      </c>
      <c r="T195" s="96">
        <v>2412748.99</v>
      </c>
      <c r="U195" s="98">
        <v>0</v>
      </c>
    </row>
    <row r="196" spans="1:21" ht="12.75">
      <c r="A196" s="240">
        <v>2</v>
      </c>
      <c r="B196" s="241">
        <v>19</v>
      </c>
      <c r="C196" s="241">
        <v>6</v>
      </c>
      <c r="D196" s="93">
        <v>3</v>
      </c>
      <c r="E196" s="93">
        <v>0</v>
      </c>
      <c r="F196" s="94"/>
      <c r="G196" s="95" t="s">
        <v>454</v>
      </c>
      <c r="H196" s="96">
        <v>35447371.87</v>
      </c>
      <c r="I196" s="96">
        <v>32521167.43</v>
      </c>
      <c r="J196" s="96">
        <v>23967798.58</v>
      </c>
      <c r="K196" s="96">
        <v>14390511.46</v>
      </c>
      <c r="L196" s="96">
        <v>9577287.12</v>
      </c>
      <c r="M196" s="96">
        <v>3390162.48</v>
      </c>
      <c r="N196" s="96">
        <v>4107308.73</v>
      </c>
      <c r="O196" s="96">
        <v>144814.93</v>
      </c>
      <c r="P196" s="96">
        <v>0</v>
      </c>
      <c r="Q196" s="96">
        <v>911082.71</v>
      </c>
      <c r="R196" s="96">
        <v>2926204.44</v>
      </c>
      <c r="S196" s="96">
        <v>926204.44</v>
      </c>
      <c r="T196" s="96">
        <v>6888</v>
      </c>
      <c r="U196" s="98">
        <v>2000000</v>
      </c>
    </row>
    <row r="197" spans="1:21" ht="12.75">
      <c r="A197" s="240">
        <v>2</v>
      </c>
      <c r="B197" s="241">
        <v>17</v>
      </c>
      <c r="C197" s="241">
        <v>4</v>
      </c>
      <c r="D197" s="93">
        <v>3</v>
      </c>
      <c r="E197" s="93">
        <v>0</v>
      </c>
      <c r="F197" s="94"/>
      <c r="G197" s="95" t="s">
        <v>455</v>
      </c>
      <c r="H197" s="96">
        <v>28958575.13</v>
      </c>
      <c r="I197" s="96">
        <v>27197536.35</v>
      </c>
      <c r="J197" s="96">
        <v>19285157.53</v>
      </c>
      <c r="K197" s="96">
        <v>12803402.64</v>
      </c>
      <c r="L197" s="96">
        <v>6481754.89</v>
      </c>
      <c r="M197" s="96">
        <v>2378610.88</v>
      </c>
      <c r="N197" s="96">
        <v>4389510.66</v>
      </c>
      <c r="O197" s="96">
        <v>152802.21</v>
      </c>
      <c r="P197" s="96">
        <v>0</v>
      </c>
      <c r="Q197" s="96">
        <v>991455.07</v>
      </c>
      <c r="R197" s="96">
        <v>1761038.78</v>
      </c>
      <c r="S197" s="96">
        <v>981038.78</v>
      </c>
      <c r="T197" s="96">
        <v>910181.63</v>
      </c>
      <c r="U197" s="98">
        <v>780000</v>
      </c>
    </row>
    <row r="198" spans="1:21" ht="12.75">
      <c r="A198" s="240">
        <v>2</v>
      </c>
      <c r="B198" s="241">
        <v>14</v>
      </c>
      <c r="C198" s="241">
        <v>7</v>
      </c>
      <c r="D198" s="93">
        <v>3</v>
      </c>
      <c r="E198" s="93">
        <v>0</v>
      </c>
      <c r="F198" s="94"/>
      <c r="G198" s="95" t="s">
        <v>456</v>
      </c>
      <c r="H198" s="96">
        <v>20096368.36</v>
      </c>
      <c r="I198" s="96">
        <v>17601146.83</v>
      </c>
      <c r="J198" s="96">
        <v>13451956.93</v>
      </c>
      <c r="K198" s="96">
        <v>8835706.58</v>
      </c>
      <c r="L198" s="96">
        <v>4616250.35</v>
      </c>
      <c r="M198" s="96">
        <v>846766.9</v>
      </c>
      <c r="N198" s="96">
        <v>2684622.94</v>
      </c>
      <c r="O198" s="96">
        <v>91105.2</v>
      </c>
      <c r="P198" s="96">
        <v>0</v>
      </c>
      <c r="Q198" s="96">
        <v>526694.86</v>
      </c>
      <c r="R198" s="96">
        <v>2495221.53</v>
      </c>
      <c r="S198" s="96">
        <v>2215221.53</v>
      </c>
      <c r="T198" s="96">
        <v>1561006.51</v>
      </c>
      <c r="U198" s="98">
        <v>280000</v>
      </c>
    </row>
    <row r="199" spans="1:21" ht="12.75">
      <c r="A199" s="240">
        <v>2</v>
      </c>
      <c r="B199" s="241">
        <v>8</v>
      </c>
      <c r="C199" s="241">
        <v>14</v>
      </c>
      <c r="D199" s="93">
        <v>3</v>
      </c>
      <c r="E199" s="93">
        <v>0</v>
      </c>
      <c r="F199" s="94"/>
      <c r="G199" s="95" t="s">
        <v>457</v>
      </c>
      <c r="H199" s="96">
        <v>7579378.07</v>
      </c>
      <c r="I199" s="96">
        <v>7197258.67</v>
      </c>
      <c r="J199" s="96">
        <v>5040448.43</v>
      </c>
      <c r="K199" s="96">
        <v>3392597.97</v>
      </c>
      <c r="L199" s="96">
        <v>1647850.46</v>
      </c>
      <c r="M199" s="96">
        <v>459653.8</v>
      </c>
      <c r="N199" s="96">
        <v>1200853.01</v>
      </c>
      <c r="O199" s="96">
        <v>63430.07</v>
      </c>
      <c r="P199" s="96">
        <v>0</v>
      </c>
      <c r="Q199" s="96">
        <v>432873.36</v>
      </c>
      <c r="R199" s="96">
        <v>382119.4</v>
      </c>
      <c r="S199" s="96">
        <v>382119.4</v>
      </c>
      <c r="T199" s="96">
        <v>0</v>
      </c>
      <c r="U199" s="98">
        <v>0</v>
      </c>
    </row>
    <row r="200" spans="1:21" ht="12.75">
      <c r="A200" s="240">
        <v>2</v>
      </c>
      <c r="B200" s="241">
        <v>11</v>
      </c>
      <c r="C200" s="241">
        <v>4</v>
      </c>
      <c r="D200" s="93">
        <v>3</v>
      </c>
      <c r="E200" s="93">
        <v>0</v>
      </c>
      <c r="F200" s="94"/>
      <c r="G200" s="95" t="s">
        <v>458</v>
      </c>
      <c r="H200" s="96">
        <v>12449349.44</v>
      </c>
      <c r="I200" s="96">
        <v>11716225.38</v>
      </c>
      <c r="J200" s="96">
        <v>8269837.79</v>
      </c>
      <c r="K200" s="96">
        <v>5179320.41</v>
      </c>
      <c r="L200" s="96">
        <v>3090517.38</v>
      </c>
      <c r="M200" s="96">
        <v>717944.98</v>
      </c>
      <c r="N200" s="96">
        <v>2263180.54</v>
      </c>
      <c r="O200" s="96">
        <v>80296.68</v>
      </c>
      <c r="P200" s="96">
        <v>0</v>
      </c>
      <c r="Q200" s="96">
        <v>384965.39</v>
      </c>
      <c r="R200" s="96">
        <v>733124.06</v>
      </c>
      <c r="S200" s="96">
        <v>733124.06</v>
      </c>
      <c r="T200" s="96">
        <v>360000</v>
      </c>
      <c r="U200" s="98">
        <v>0</v>
      </c>
    </row>
    <row r="201" spans="1:21" ht="12.75">
      <c r="A201" s="240">
        <v>2</v>
      </c>
      <c r="B201" s="241">
        <v>18</v>
      </c>
      <c r="C201" s="241">
        <v>4</v>
      </c>
      <c r="D201" s="93">
        <v>3</v>
      </c>
      <c r="E201" s="93">
        <v>0</v>
      </c>
      <c r="F201" s="94"/>
      <c r="G201" s="95" t="s">
        <v>459</v>
      </c>
      <c r="H201" s="96">
        <v>29045916.17</v>
      </c>
      <c r="I201" s="96">
        <v>21933988.01</v>
      </c>
      <c r="J201" s="96">
        <v>16547543.59</v>
      </c>
      <c r="K201" s="96">
        <v>10857749.04</v>
      </c>
      <c r="L201" s="96">
        <v>5689794.55</v>
      </c>
      <c r="M201" s="96">
        <v>1740213.27</v>
      </c>
      <c r="N201" s="96">
        <v>2867493.81</v>
      </c>
      <c r="O201" s="96">
        <v>204065.99</v>
      </c>
      <c r="P201" s="96">
        <v>0</v>
      </c>
      <c r="Q201" s="96">
        <v>574671.35</v>
      </c>
      <c r="R201" s="96">
        <v>7111928.16</v>
      </c>
      <c r="S201" s="96">
        <v>7111928.16</v>
      </c>
      <c r="T201" s="96">
        <v>0</v>
      </c>
      <c r="U201" s="98">
        <v>0</v>
      </c>
    </row>
    <row r="202" spans="1:21" ht="12.75">
      <c r="A202" s="240">
        <v>2</v>
      </c>
      <c r="B202" s="241">
        <v>26</v>
      </c>
      <c r="C202" s="241">
        <v>4</v>
      </c>
      <c r="D202" s="93">
        <v>3</v>
      </c>
      <c r="E202" s="93">
        <v>0</v>
      </c>
      <c r="F202" s="94"/>
      <c r="G202" s="95" t="s">
        <v>460</v>
      </c>
      <c r="H202" s="96">
        <v>10247851.92</v>
      </c>
      <c r="I202" s="96">
        <v>8923943.58</v>
      </c>
      <c r="J202" s="96">
        <v>5730073.47</v>
      </c>
      <c r="K202" s="96">
        <v>4085067.61</v>
      </c>
      <c r="L202" s="96">
        <v>1645005.86</v>
      </c>
      <c r="M202" s="96">
        <v>510036.85</v>
      </c>
      <c r="N202" s="96">
        <v>2308424.06</v>
      </c>
      <c r="O202" s="96">
        <v>160730.37</v>
      </c>
      <c r="P202" s="96">
        <v>0</v>
      </c>
      <c r="Q202" s="96">
        <v>214678.83</v>
      </c>
      <c r="R202" s="96">
        <v>1323908.34</v>
      </c>
      <c r="S202" s="96">
        <v>1145908.34</v>
      </c>
      <c r="T202" s="96">
        <v>1109357.04</v>
      </c>
      <c r="U202" s="98">
        <v>178000</v>
      </c>
    </row>
    <row r="203" spans="1:21" ht="12.75">
      <c r="A203" s="240">
        <v>2</v>
      </c>
      <c r="B203" s="241">
        <v>20</v>
      </c>
      <c r="C203" s="241">
        <v>3</v>
      </c>
      <c r="D203" s="93">
        <v>3</v>
      </c>
      <c r="E203" s="93">
        <v>0</v>
      </c>
      <c r="F203" s="94"/>
      <c r="G203" s="95" t="s">
        <v>461</v>
      </c>
      <c r="H203" s="96">
        <v>30042716.91</v>
      </c>
      <c r="I203" s="96">
        <v>26333684.95</v>
      </c>
      <c r="J203" s="96">
        <v>19614954.04</v>
      </c>
      <c r="K203" s="96">
        <v>12124907.55</v>
      </c>
      <c r="L203" s="96">
        <v>7490046.49</v>
      </c>
      <c r="M203" s="96">
        <v>2598439.03</v>
      </c>
      <c r="N203" s="96">
        <v>3084287.82</v>
      </c>
      <c r="O203" s="96">
        <v>30417.1</v>
      </c>
      <c r="P203" s="96">
        <v>0</v>
      </c>
      <c r="Q203" s="96">
        <v>1005586.96</v>
      </c>
      <c r="R203" s="96">
        <v>3709031.96</v>
      </c>
      <c r="S203" s="96">
        <v>2694031.96</v>
      </c>
      <c r="T203" s="96">
        <v>501787.74</v>
      </c>
      <c r="U203" s="98">
        <v>1015000</v>
      </c>
    </row>
    <row r="204" spans="1:21" ht="12.75">
      <c r="A204" s="240">
        <v>2</v>
      </c>
      <c r="B204" s="241">
        <v>14</v>
      </c>
      <c r="C204" s="241">
        <v>8</v>
      </c>
      <c r="D204" s="93">
        <v>3</v>
      </c>
      <c r="E204" s="93">
        <v>0</v>
      </c>
      <c r="F204" s="94"/>
      <c r="G204" s="95" t="s">
        <v>462</v>
      </c>
      <c r="H204" s="96">
        <v>13565400.84</v>
      </c>
      <c r="I204" s="96">
        <v>13243598.26</v>
      </c>
      <c r="J204" s="96">
        <v>10498292.43</v>
      </c>
      <c r="K204" s="96">
        <v>6547493.33</v>
      </c>
      <c r="L204" s="96">
        <v>3950799.1</v>
      </c>
      <c r="M204" s="96">
        <v>407170.4</v>
      </c>
      <c r="N204" s="96">
        <v>1959532.86</v>
      </c>
      <c r="O204" s="96">
        <v>37675.13</v>
      </c>
      <c r="P204" s="96">
        <v>0</v>
      </c>
      <c r="Q204" s="96">
        <v>340927.44</v>
      </c>
      <c r="R204" s="96">
        <v>321802.58</v>
      </c>
      <c r="S204" s="96">
        <v>321802.58</v>
      </c>
      <c r="T204" s="96">
        <v>130688.63</v>
      </c>
      <c r="U204" s="98">
        <v>0</v>
      </c>
    </row>
    <row r="205" spans="1:21" ht="12.75">
      <c r="A205" s="240">
        <v>2</v>
      </c>
      <c r="B205" s="241">
        <v>4</v>
      </c>
      <c r="C205" s="241">
        <v>4</v>
      </c>
      <c r="D205" s="93">
        <v>3</v>
      </c>
      <c r="E205" s="93">
        <v>0</v>
      </c>
      <c r="F205" s="94"/>
      <c r="G205" s="95" t="s">
        <v>463</v>
      </c>
      <c r="H205" s="96">
        <v>12168527</v>
      </c>
      <c r="I205" s="96">
        <v>10245543.27</v>
      </c>
      <c r="J205" s="96">
        <v>7297318.9</v>
      </c>
      <c r="K205" s="96">
        <v>4991751.14</v>
      </c>
      <c r="L205" s="96">
        <v>2305567.76</v>
      </c>
      <c r="M205" s="96">
        <v>446662.32</v>
      </c>
      <c r="N205" s="96">
        <v>2209209.85</v>
      </c>
      <c r="O205" s="96">
        <v>119530.46</v>
      </c>
      <c r="P205" s="96">
        <v>0</v>
      </c>
      <c r="Q205" s="96">
        <v>172821.74</v>
      </c>
      <c r="R205" s="96">
        <v>1922983.73</v>
      </c>
      <c r="S205" s="96">
        <v>1922983.73</v>
      </c>
      <c r="T205" s="96">
        <v>44157</v>
      </c>
      <c r="U205" s="98">
        <v>0</v>
      </c>
    </row>
    <row r="206" spans="1:21" ht="12.75">
      <c r="A206" s="240">
        <v>2</v>
      </c>
      <c r="B206" s="241">
        <v>25</v>
      </c>
      <c r="C206" s="241">
        <v>6</v>
      </c>
      <c r="D206" s="93">
        <v>3</v>
      </c>
      <c r="E206" s="93">
        <v>0</v>
      </c>
      <c r="F206" s="94"/>
      <c r="G206" s="95" t="s">
        <v>464</v>
      </c>
      <c r="H206" s="96">
        <v>11787624.49</v>
      </c>
      <c r="I206" s="96">
        <v>10356995.74</v>
      </c>
      <c r="J206" s="96">
        <v>7300506.31</v>
      </c>
      <c r="K206" s="96">
        <v>5244939.99</v>
      </c>
      <c r="L206" s="96">
        <v>2055566.32</v>
      </c>
      <c r="M206" s="96">
        <v>654526.2</v>
      </c>
      <c r="N206" s="96">
        <v>2085416.82</v>
      </c>
      <c r="O206" s="96">
        <v>76427.48</v>
      </c>
      <c r="P206" s="96">
        <v>0</v>
      </c>
      <c r="Q206" s="96">
        <v>240118.93</v>
      </c>
      <c r="R206" s="96">
        <v>1430628.75</v>
      </c>
      <c r="S206" s="96">
        <v>1430628.75</v>
      </c>
      <c r="T206" s="96">
        <v>858435.15</v>
      </c>
      <c r="U206" s="98">
        <v>0</v>
      </c>
    </row>
    <row r="207" spans="1:21" ht="12.75">
      <c r="A207" s="240">
        <v>2</v>
      </c>
      <c r="B207" s="241">
        <v>17</v>
      </c>
      <c r="C207" s="241">
        <v>5</v>
      </c>
      <c r="D207" s="93">
        <v>3</v>
      </c>
      <c r="E207" s="93">
        <v>0</v>
      </c>
      <c r="F207" s="94"/>
      <c r="G207" s="95" t="s">
        <v>465</v>
      </c>
      <c r="H207" s="96">
        <v>9928905.22</v>
      </c>
      <c r="I207" s="96">
        <v>9044273.67</v>
      </c>
      <c r="J207" s="96">
        <v>6745634.31</v>
      </c>
      <c r="K207" s="96">
        <v>4810884.2</v>
      </c>
      <c r="L207" s="96">
        <v>1934750.11</v>
      </c>
      <c r="M207" s="96">
        <v>360502.3</v>
      </c>
      <c r="N207" s="96">
        <v>1494809.14</v>
      </c>
      <c r="O207" s="96">
        <v>102106.61</v>
      </c>
      <c r="P207" s="96">
        <v>0</v>
      </c>
      <c r="Q207" s="96">
        <v>341221.31</v>
      </c>
      <c r="R207" s="96">
        <v>884631.55</v>
      </c>
      <c r="S207" s="96">
        <v>884631.55</v>
      </c>
      <c r="T207" s="96">
        <v>76778.85</v>
      </c>
      <c r="U207" s="98">
        <v>0</v>
      </c>
    </row>
    <row r="208" spans="1:21" ht="12.75">
      <c r="A208" s="240">
        <v>2</v>
      </c>
      <c r="B208" s="241">
        <v>12</v>
      </c>
      <c r="C208" s="241">
        <v>5</v>
      </c>
      <c r="D208" s="93">
        <v>3</v>
      </c>
      <c r="E208" s="93">
        <v>0</v>
      </c>
      <c r="F208" s="94"/>
      <c r="G208" s="95" t="s">
        <v>466</v>
      </c>
      <c r="H208" s="96">
        <v>5409769.86</v>
      </c>
      <c r="I208" s="96">
        <v>5295303.7</v>
      </c>
      <c r="J208" s="96">
        <v>3679222.95</v>
      </c>
      <c r="K208" s="96">
        <v>2510264.89</v>
      </c>
      <c r="L208" s="96">
        <v>1168958.06</v>
      </c>
      <c r="M208" s="96">
        <v>307096.42</v>
      </c>
      <c r="N208" s="96">
        <v>1129034.26</v>
      </c>
      <c r="O208" s="96">
        <v>59221.68</v>
      </c>
      <c r="P208" s="96">
        <v>0</v>
      </c>
      <c r="Q208" s="96">
        <v>120728.39</v>
      </c>
      <c r="R208" s="96">
        <v>114466.16</v>
      </c>
      <c r="S208" s="96">
        <v>114466.16</v>
      </c>
      <c r="T208" s="96">
        <v>4881.83</v>
      </c>
      <c r="U208" s="98">
        <v>0</v>
      </c>
    </row>
    <row r="209" spans="1:21" ht="12.75">
      <c r="A209" s="240">
        <v>2</v>
      </c>
      <c r="B209" s="241">
        <v>22</v>
      </c>
      <c r="C209" s="241">
        <v>3</v>
      </c>
      <c r="D209" s="93">
        <v>3</v>
      </c>
      <c r="E209" s="93">
        <v>0</v>
      </c>
      <c r="F209" s="94"/>
      <c r="G209" s="95" t="s">
        <v>467</v>
      </c>
      <c r="H209" s="96">
        <v>28694378.52</v>
      </c>
      <c r="I209" s="96">
        <v>25796740.85</v>
      </c>
      <c r="J209" s="96">
        <v>18372052.73</v>
      </c>
      <c r="K209" s="96">
        <v>11435579.22</v>
      </c>
      <c r="L209" s="96">
        <v>6936473.51</v>
      </c>
      <c r="M209" s="96">
        <v>2094687.92</v>
      </c>
      <c r="N209" s="96">
        <v>4337424.81</v>
      </c>
      <c r="O209" s="96">
        <v>58200</v>
      </c>
      <c r="P209" s="96">
        <v>0</v>
      </c>
      <c r="Q209" s="96">
        <v>934375.39</v>
      </c>
      <c r="R209" s="96">
        <v>2897637.67</v>
      </c>
      <c r="S209" s="96">
        <v>2697637.67</v>
      </c>
      <c r="T209" s="96">
        <v>729021.13</v>
      </c>
      <c r="U209" s="98">
        <v>200000</v>
      </c>
    </row>
    <row r="210" spans="1:21" ht="12.75">
      <c r="A210" s="240">
        <v>2</v>
      </c>
      <c r="B210" s="241">
        <v>24</v>
      </c>
      <c r="C210" s="241">
        <v>5</v>
      </c>
      <c r="D210" s="93">
        <v>3</v>
      </c>
      <c r="E210" s="93">
        <v>0</v>
      </c>
      <c r="F210" s="94"/>
      <c r="G210" s="95" t="s">
        <v>468</v>
      </c>
      <c r="H210" s="96">
        <v>27275582.24</v>
      </c>
      <c r="I210" s="96">
        <v>27123180.61</v>
      </c>
      <c r="J210" s="96">
        <v>21307797.31</v>
      </c>
      <c r="K210" s="96">
        <v>14653339.49</v>
      </c>
      <c r="L210" s="96">
        <v>6654457.82</v>
      </c>
      <c r="M210" s="96">
        <v>1019457.3</v>
      </c>
      <c r="N210" s="96">
        <v>4049477.6</v>
      </c>
      <c r="O210" s="96">
        <v>241662.44</v>
      </c>
      <c r="P210" s="96">
        <v>0</v>
      </c>
      <c r="Q210" s="96">
        <v>504785.96</v>
      </c>
      <c r="R210" s="96">
        <v>152401.63</v>
      </c>
      <c r="S210" s="96">
        <v>152401.63</v>
      </c>
      <c r="T210" s="96">
        <v>0</v>
      </c>
      <c r="U210" s="98">
        <v>0</v>
      </c>
    </row>
    <row r="211" spans="1:21" ht="12.75">
      <c r="A211" s="240">
        <v>2</v>
      </c>
      <c r="B211" s="241">
        <v>24</v>
      </c>
      <c r="C211" s="241">
        <v>6</v>
      </c>
      <c r="D211" s="93">
        <v>3</v>
      </c>
      <c r="E211" s="93">
        <v>0</v>
      </c>
      <c r="F211" s="94"/>
      <c r="G211" s="95" t="s">
        <v>469</v>
      </c>
      <c r="H211" s="96">
        <v>20743079.01</v>
      </c>
      <c r="I211" s="96">
        <v>18607823.64</v>
      </c>
      <c r="J211" s="96">
        <v>12887112.79</v>
      </c>
      <c r="K211" s="96">
        <v>8405650.12</v>
      </c>
      <c r="L211" s="96">
        <v>4481462.67</v>
      </c>
      <c r="M211" s="96">
        <v>1501240.46</v>
      </c>
      <c r="N211" s="96">
        <v>3548378.34</v>
      </c>
      <c r="O211" s="96">
        <v>172052.23</v>
      </c>
      <c r="P211" s="96">
        <v>0</v>
      </c>
      <c r="Q211" s="96">
        <v>499039.82</v>
      </c>
      <c r="R211" s="96">
        <v>2135255.37</v>
      </c>
      <c r="S211" s="96">
        <v>2135255.37</v>
      </c>
      <c r="T211" s="96">
        <v>1983423.76</v>
      </c>
      <c r="U211" s="98">
        <v>0</v>
      </c>
    </row>
    <row r="212" spans="1:21" ht="12.75">
      <c r="A212" s="240">
        <v>2</v>
      </c>
      <c r="B212" s="241">
        <v>24</v>
      </c>
      <c r="C212" s="241">
        <v>7</v>
      </c>
      <c r="D212" s="93">
        <v>3</v>
      </c>
      <c r="E212" s="93">
        <v>0</v>
      </c>
      <c r="F212" s="94"/>
      <c r="G212" s="95" t="s">
        <v>470</v>
      </c>
      <c r="H212" s="96">
        <v>6334662.67</v>
      </c>
      <c r="I212" s="96">
        <v>6288445.52</v>
      </c>
      <c r="J212" s="96">
        <v>3841423.1</v>
      </c>
      <c r="K212" s="96">
        <v>2568006.64</v>
      </c>
      <c r="L212" s="96">
        <v>1273416.46</v>
      </c>
      <c r="M212" s="96">
        <v>833964.13</v>
      </c>
      <c r="N212" s="96">
        <v>1401748.47</v>
      </c>
      <c r="O212" s="96">
        <v>6882.15</v>
      </c>
      <c r="P212" s="96">
        <v>0</v>
      </c>
      <c r="Q212" s="96">
        <v>204427.67</v>
      </c>
      <c r="R212" s="96">
        <v>46217.15</v>
      </c>
      <c r="S212" s="96">
        <v>46217.15</v>
      </c>
      <c r="T212" s="96">
        <v>0</v>
      </c>
      <c r="U212" s="98">
        <v>0</v>
      </c>
    </row>
    <row r="213" spans="1:21" ht="12.75">
      <c r="A213" s="240">
        <v>2</v>
      </c>
      <c r="B213" s="241">
        <v>19</v>
      </c>
      <c r="C213" s="241">
        <v>8</v>
      </c>
      <c r="D213" s="93">
        <v>3</v>
      </c>
      <c r="E213" s="93">
        <v>0</v>
      </c>
      <c r="F213" s="94"/>
      <c r="G213" s="95" t="s">
        <v>471</v>
      </c>
      <c r="H213" s="96">
        <v>16411558.53</v>
      </c>
      <c r="I213" s="96">
        <v>15239259.83</v>
      </c>
      <c r="J213" s="96">
        <v>11631513.06</v>
      </c>
      <c r="K213" s="96">
        <v>6206614.68</v>
      </c>
      <c r="L213" s="96">
        <v>5424898.38</v>
      </c>
      <c r="M213" s="96">
        <v>1193427.74</v>
      </c>
      <c r="N213" s="96">
        <v>1728849.97</v>
      </c>
      <c r="O213" s="96">
        <v>91024.29</v>
      </c>
      <c r="P213" s="96">
        <v>149434.19</v>
      </c>
      <c r="Q213" s="96">
        <v>445010.58</v>
      </c>
      <c r="R213" s="96">
        <v>1172298.7</v>
      </c>
      <c r="S213" s="96">
        <v>1172298.7</v>
      </c>
      <c r="T213" s="96">
        <v>0</v>
      </c>
      <c r="U213" s="98">
        <v>0</v>
      </c>
    </row>
    <row r="214" spans="1:21" ht="12.75">
      <c r="A214" s="240">
        <v>2</v>
      </c>
      <c r="B214" s="241">
        <v>20</v>
      </c>
      <c r="C214" s="241">
        <v>6</v>
      </c>
      <c r="D214" s="93">
        <v>3</v>
      </c>
      <c r="E214" s="93">
        <v>0</v>
      </c>
      <c r="F214" s="94"/>
      <c r="G214" s="95" t="s">
        <v>472</v>
      </c>
      <c r="H214" s="96">
        <v>25235018.49</v>
      </c>
      <c r="I214" s="96">
        <v>19541656.95</v>
      </c>
      <c r="J214" s="96">
        <v>12965343.07</v>
      </c>
      <c r="K214" s="96">
        <v>7670956.63</v>
      </c>
      <c r="L214" s="96">
        <v>5294386.44</v>
      </c>
      <c r="M214" s="96">
        <v>2302138.62</v>
      </c>
      <c r="N214" s="96">
        <v>3282544.22</v>
      </c>
      <c r="O214" s="96">
        <v>159193.17</v>
      </c>
      <c r="P214" s="96">
        <v>0</v>
      </c>
      <c r="Q214" s="96">
        <v>832437.87</v>
      </c>
      <c r="R214" s="96">
        <v>5693361.54</v>
      </c>
      <c r="S214" s="96">
        <v>5693361.54</v>
      </c>
      <c r="T214" s="96">
        <v>1907531.12</v>
      </c>
      <c r="U214" s="98">
        <v>0</v>
      </c>
    </row>
    <row r="215" spans="1:21" ht="15">
      <c r="A215" s="240"/>
      <c r="B215" s="241"/>
      <c r="C215" s="241"/>
      <c r="D215" s="93"/>
      <c r="E215" s="93"/>
      <c r="F215" s="113" t="s">
        <v>473</v>
      </c>
      <c r="G215" s="95"/>
      <c r="H215" s="109">
        <v>31357563.459999993</v>
      </c>
      <c r="I215" s="109">
        <v>27555148.669999994</v>
      </c>
      <c r="J215" s="109">
        <v>23602597.499999993</v>
      </c>
      <c r="K215" s="109">
        <v>1876384.2799999998</v>
      </c>
      <c r="L215" s="109">
        <v>21726213.22</v>
      </c>
      <c r="M215" s="109">
        <v>199541.69</v>
      </c>
      <c r="N215" s="109">
        <v>290705.73</v>
      </c>
      <c r="O215" s="109">
        <v>37734.96</v>
      </c>
      <c r="P215" s="109">
        <v>0</v>
      </c>
      <c r="Q215" s="109">
        <v>3424568.79</v>
      </c>
      <c r="R215" s="109">
        <v>3802414.79</v>
      </c>
      <c r="S215" s="109">
        <v>3106114.79</v>
      </c>
      <c r="T215" s="109">
        <v>2658072.85</v>
      </c>
      <c r="U215" s="111">
        <v>696300</v>
      </c>
    </row>
    <row r="216" spans="1:21" ht="25.5">
      <c r="A216" s="240">
        <v>2</v>
      </c>
      <c r="B216" s="241">
        <v>15</v>
      </c>
      <c r="C216" s="241">
        <v>1</v>
      </c>
      <c r="D216" s="93" t="s">
        <v>474</v>
      </c>
      <c r="E216" s="93">
        <v>8</v>
      </c>
      <c r="F216" s="94"/>
      <c r="G216" s="309" t="s">
        <v>475</v>
      </c>
      <c r="H216" s="96">
        <v>129383.2</v>
      </c>
      <c r="I216" s="96">
        <v>129383.2</v>
      </c>
      <c r="J216" s="96">
        <v>111783.2</v>
      </c>
      <c r="K216" s="96">
        <v>30980.12</v>
      </c>
      <c r="L216" s="96">
        <v>80803.08</v>
      </c>
      <c r="M216" s="96">
        <v>0</v>
      </c>
      <c r="N216" s="96">
        <v>17600</v>
      </c>
      <c r="O216" s="96">
        <v>0</v>
      </c>
      <c r="P216" s="96">
        <v>0</v>
      </c>
      <c r="Q216" s="96">
        <v>0</v>
      </c>
      <c r="R216" s="96">
        <v>0</v>
      </c>
      <c r="S216" s="96">
        <v>0</v>
      </c>
      <c r="T216" s="96">
        <v>0</v>
      </c>
      <c r="U216" s="98">
        <v>0</v>
      </c>
    </row>
    <row r="217" spans="1:21" ht="25.5">
      <c r="A217" s="240">
        <v>2</v>
      </c>
      <c r="B217" s="241">
        <v>63</v>
      </c>
      <c r="C217" s="241">
        <v>1</v>
      </c>
      <c r="D217" s="93" t="s">
        <v>474</v>
      </c>
      <c r="E217" s="93">
        <v>8</v>
      </c>
      <c r="F217" s="94"/>
      <c r="G217" s="309" t="s">
        <v>476</v>
      </c>
      <c r="H217" s="96">
        <v>24071402.37</v>
      </c>
      <c r="I217" s="96">
        <v>23680202.37</v>
      </c>
      <c r="J217" s="96">
        <v>20235447.25</v>
      </c>
      <c r="K217" s="96">
        <v>583081.04</v>
      </c>
      <c r="L217" s="96">
        <v>19652366.21</v>
      </c>
      <c r="M217" s="96">
        <v>0</v>
      </c>
      <c r="N217" s="96">
        <v>67068.85</v>
      </c>
      <c r="O217" s="96">
        <v>0</v>
      </c>
      <c r="P217" s="96">
        <v>0</v>
      </c>
      <c r="Q217" s="96">
        <v>3377686.27</v>
      </c>
      <c r="R217" s="96">
        <v>391200</v>
      </c>
      <c r="S217" s="96">
        <v>391200</v>
      </c>
      <c r="T217" s="96">
        <v>0</v>
      </c>
      <c r="U217" s="98">
        <v>0</v>
      </c>
    </row>
    <row r="218" spans="1:21" ht="12.75">
      <c r="A218" s="240">
        <v>2</v>
      </c>
      <c r="B218" s="241">
        <v>9</v>
      </c>
      <c r="C218" s="241">
        <v>7</v>
      </c>
      <c r="D218" s="93" t="s">
        <v>474</v>
      </c>
      <c r="E218" s="93">
        <v>8</v>
      </c>
      <c r="F218" s="94"/>
      <c r="G218" s="309" t="s">
        <v>477</v>
      </c>
      <c r="H218" s="96">
        <v>540135.83</v>
      </c>
      <c r="I218" s="96">
        <v>513260.33</v>
      </c>
      <c r="J218" s="96">
        <v>507860.33</v>
      </c>
      <c r="K218" s="96">
        <v>153483.09</v>
      </c>
      <c r="L218" s="96">
        <v>354377.24</v>
      </c>
      <c r="M218" s="96">
        <v>0</v>
      </c>
      <c r="N218" s="96">
        <v>5400</v>
      </c>
      <c r="O218" s="96">
        <v>0</v>
      </c>
      <c r="P218" s="96">
        <v>0</v>
      </c>
      <c r="Q218" s="96">
        <v>0</v>
      </c>
      <c r="R218" s="96">
        <v>26875.5</v>
      </c>
      <c r="S218" s="96">
        <v>26875.5</v>
      </c>
      <c r="T218" s="96">
        <v>0</v>
      </c>
      <c r="U218" s="98">
        <v>0</v>
      </c>
    </row>
    <row r="219" spans="1:21" ht="12.75">
      <c r="A219" s="240">
        <v>2</v>
      </c>
      <c r="B219" s="241">
        <v>10</v>
      </c>
      <c r="C219" s="241">
        <v>1</v>
      </c>
      <c r="D219" s="93" t="s">
        <v>474</v>
      </c>
      <c r="E219" s="93">
        <v>8</v>
      </c>
      <c r="F219" s="94"/>
      <c r="G219" s="309" t="s">
        <v>478</v>
      </c>
      <c r="H219" s="96">
        <v>45670.43</v>
      </c>
      <c r="I219" s="96">
        <v>45670.43</v>
      </c>
      <c r="J219" s="96">
        <v>45670.43</v>
      </c>
      <c r="K219" s="96">
        <v>28515.72</v>
      </c>
      <c r="L219" s="96">
        <v>17154.71</v>
      </c>
      <c r="M219" s="96">
        <v>0</v>
      </c>
      <c r="N219" s="96">
        <v>0</v>
      </c>
      <c r="O219" s="96">
        <v>0</v>
      </c>
      <c r="P219" s="96">
        <v>0</v>
      </c>
      <c r="Q219" s="96">
        <v>0</v>
      </c>
      <c r="R219" s="96">
        <v>0</v>
      </c>
      <c r="S219" s="96">
        <v>0</v>
      </c>
      <c r="T219" s="96">
        <v>0</v>
      </c>
      <c r="U219" s="98">
        <v>0</v>
      </c>
    </row>
    <row r="220" spans="1:21" ht="12.75">
      <c r="A220" s="240">
        <v>2</v>
      </c>
      <c r="B220" s="241">
        <v>20</v>
      </c>
      <c r="C220" s="241">
        <v>2</v>
      </c>
      <c r="D220" s="93" t="s">
        <v>474</v>
      </c>
      <c r="E220" s="93">
        <v>8</v>
      </c>
      <c r="F220" s="94"/>
      <c r="G220" s="309" t="s">
        <v>479</v>
      </c>
      <c r="H220" s="96">
        <v>202682.31</v>
      </c>
      <c r="I220" s="96">
        <v>202682.31</v>
      </c>
      <c r="J220" s="96">
        <v>196382.31</v>
      </c>
      <c r="K220" s="96">
        <v>44348.72</v>
      </c>
      <c r="L220" s="96">
        <v>152033.59</v>
      </c>
      <c r="M220" s="96">
        <v>0</v>
      </c>
      <c r="N220" s="96">
        <v>6300</v>
      </c>
      <c r="O220" s="96">
        <v>0</v>
      </c>
      <c r="P220" s="96">
        <v>0</v>
      </c>
      <c r="Q220" s="96">
        <v>0</v>
      </c>
      <c r="R220" s="96">
        <v>0</v>
      </c>
      <c r="S220" s="96">
        <v>0</v>
      </c>
      <c r="T220" s="96">
        <v>0</v>
      </c>
      <c r="U220" s="98">
        <v>0</v>
      </c>
    </row>
    <row r="221" spans="1:21" ht="12.75">
      <c r="A221" s="240">
        <v>2</v>
      </c>
      <c r="B221" s="241">
        <v>61</v>
      </c>
      <c r="C221" s="241">
        <v>1</v>
      </c>
      <c r="D221" s="93" t="s">
        <v>474</v>
      </c>
      <c r="E221" s="93">
        <v>8</v>
      </c>
      <c r="F221" s="94"/>
      <c r="G221" s="309" t="s">
        <v>480</v>
      </c>
      <c r="H221" s="96">
        <v>3775712.87</v>
      </c>
      <c r="I221" s="96">
        <v>1087673.58</v>
      </c>
      <c r="J221" s="96">
        <v>1013489.49</v>
      </c>
      <c r="K221" s="96">
        <v>320641.52</v>
      </c>
      <c r="L221" s="96">
        <v>692847.97</v>
      </c>
      <c r="M221" s="96">
        <v>0</v>
      </c>
      <c r="N221" s="96">
        <v>354</v>
      </c>
      <c r="O221" s="96">
        <v>26947.57</v>
      </c>
      <c r="P221" s="96">
        <v>0</v>
      </c>
      <c r="Q221" s="96">
        <v>46882.52</v>
      </c>
      <c r="R221" s="96">
        <v>2688039.29</v>
      </c>
      <c r="S221" s="96">
        <v>2688039.29</v>
      </c>
      <c r="T221" s="96">
        <v>2658072.85</v>
      </c>
      <c r="U221" s="98">
        <v>0</v>
      </c>
    </row>
    <row r="222" spans="1:21" ht="38.25">
      <c r="A222" s="240">
        <v>2</v>
      </c>
      <c r="B222" s="241">
        <v>2</v>
      </c>
      <c r="C222" s="241">
        <v>5</v>
      </c>
      <c r="D222" s="93" t="s">
        <v>474</v>
      </c>
      <c r="E222" s="93">
        <v>8</v>
      </c>
      <c r="F222" s="94"/>
      <c r="G222" s="309" t="s">
        <v>481</v>
      </c>
      <c r="H222" s="96">
        <v>94046.99</v>
      </c>
      <c r="I222" s="96">
        <v>94046.99</v>
      </c>
      <c r="J222" s="96">
        <v>93496.99</v>
      </c>
      <c r="K222" s="96">
        <v>47255.26</v>
      </c>
      <c r="L222" s="96">
        <v>46241.73</v>
      </c>
      <c r="M222" s="96">
        <v>0</v>
      </c>
      <c r="N222" s="96">
        <v>550</v>
      </c>
      <c r="O222" s="96">
        <v>0</v>
      </c>
      <c r="P222" s="96">
        <v>0</v>
      </c>
      <c r="Q222" s="96">
        <v>0</v>
      </c>
      <c r="R222" s="96">
        <v>0</v>
      </c>
      <c r="S222" s="96">
        <v>0</v>
      </c>
      <c r="T222" s="96">
        <v>0</v>
      </c>
      <c r="U222" s="98">
        <v>0</v>
      </c>
    </row>
    <row r="223" spans="1:21" ht="12.75">
      <c r="A223" s="240">
        <v>2</v>
      </c>
      <c r="B223" s="241">
        <v>8</v>
      </c>
      <c r="C223" s="241">
        <v>6</v>
      </c>
      <c r="D223" s="93" t="s">
        <v>474</v>
      </c>
      <c r="E223" s="93">
        <v>8</v>
      </c>
      <c r="F223" s="94"/>
      <c r="G223" s="309" t="s">
        <v>482</v>
      </c>
      <c r="H223" s="96">
        <v>11176.83</v>
      </c>
      <c r="I223" s="96">
        <v>11176.83</v>
      </c>
      <c r="J223" s="96">
        <v>11096.83</v>
      </c>
      <c r="K223" s="96">
        <v>7884.31</v>
      </c>
      <c r="L223" s="96">
        <v>3212.52</v>
      </c>
      <c r="M223" s="96">
        <v>0</v>
      </c>
      <c r="N223" s="96">
        <v>80</v>
      </c>
      <c r="O223" s="96">
        <v>0</v>
      </c>
      <c r="P223" s="96">
        <v>0</v>
      </c>
      <c r="Q223" s="96">
        <v>0</v>
      </c>
      <c r="R223" s="96">
        <v>0</v>
      </c>
      <c r="S223" s="96">
        <v>0</v>
      </c>
      <c r="T223" s="96">
        <v>0</v>
      </c>
      <c r="U223" s="98">
        <v>0</v>
      </c>
    </row>
    <row r="224" spans="1:21" ht="12.75">
      <c r="A224" s="240">
        <v>2</v>
      </c>
      <c r="B224" s="241">
        <v>16</v>
      </c>
      <c r="C224" s="241">
        <v>4</v>
      </c>
      <c r="D224" s="93" t="s">
        <v>474</v>
      </c>
      <c r="E224" s="93">
        <v>8</v>
      </c>
      <c r="F224" s="94"/>
      <c r="G224" s="309" t="s">
        <v>483</v>
      </c>
      <c r="H224" s="96">
        <v>1302023.88</v>
      </c>
      <c r="I224" s="96">
        <v>1302023.88</v>
      </c>
      <c r="J224" s="96">
        <v>1108671</v>
      </c>
      <c r="K224" s="96">
        <v>435498.41</v>
      </c>
      <c r="L224" s="96">
        <v>673172.59</v>
      </c>
      <c r="M224" s="96">
        <v>0</v>
      </c>
      <c r="N224" s="96">
        <v>193352.88</v>
      </c>
      <c r="O224" s="96">
        <v>0</v>
      </c>
      <c r="P224" s="96">
        <v>0</v>
      </c>
      <c r="Q224" s="96">
        <v>0</v>
      </c>
      <c r="R224" s="96">
        <v>0</v>
      </c>
      <c r="S224" s="96">
        <v>0</v>
      </c>
      <c r="T224" s="96">
        <v>0</v>
      </c>
      <c r="U224" s="98">
        <v>0</v>
      </c>
    </row>
    <row r="225" spans="1:21" ht="12.75">
      <c r="A225" s="240">
        <v>2</v>
      </c>
      <c r="B225" s="241">
        <v>25</v>
      </c>
      <c r="C225" s="241">
        <v>2</v>
      </c>
      <c r="D225" s="93" t="s">
        <v>474</v>
      </c>
      <c r="E225" s="93">
        <v>8</v>
      </c>
      <c r="F225" s="94"/>
      <c r="G225" s="309" t="s">
        <v>484</v>
      </c>
      <c r="H225" s="96">
        <v>291360.54</v>
      </c>
      <c r="I225" s="96">
        <v>291360.54</v>
      </c>
      <c r="J225" s="96">
        <v>91818.85</v>
      </c>
      <c r="K225" s="96">
        <v>65726.48</v>
      </c>
      <c r="L225" s="96">
        <v>26092.37</v>
      </c>
      <c r="M225" s="96">
        <v>199541.69</v>
      </c>
      <c r="N225" s="96">
        <v>0</v>
      </c>
      <c r="O225" s="96">
        <v>0</v>
      </c>
      <c r="P225" s="96">
        <v>0</v>
      </c>
      <c r="Q225" s="96">
        <v>0</v>
      </c>
      <c r="R225" s="96">
        <v>0</v>
      </c>
      <c r="S225" s="96">
        <v>0</v>
      </c>
      <c r="T225" s="96">
        <v>0</v>
      </c>
      <c r="U225" s="98">
        <v>0</v>
      </c>
    </row>
    <row r="226" spans="1:21" ht="25.5">
      <c r="A226" s="240">
        <v>2</v>
      </c>
      <c r="B226" s="241">
        <v>19</v>
      </c>
      <c r="C226" s="241">
        <v>1</v>
      </c>
      <c r="D226" s="93" t="s">
        <v>474</v>
      </c>
      <c r="E226" s="93">
        <v>8</v>
      </c>
      <c r="F226" s="94"/>
      <c r="G226" s="309" t="s">
        <v>485</v>
      </c>
      <c r="H226" s="96">
        <v>0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6">
        <v>0</v>
      </c>
      <c r="O226" s="96">
        <v>0</v>
      </c>
      <c r="P226" s="96">
        <v>0</v>
      </c>
      <c r="Q226" s="96">
        <v>0</v>
      </c>
      <c r="R226" s="96">
        <v>0</v>
      </c>
      <c r="S226" s="96">
        <v>0</v>
      </c>
      <c r="T226" s="96">
        <v>0</v>
      </c>
      <c r="U226" s="98">
        <v>0</v>
      </c>
    </row>
    <row r="227" spans="1:21" ht="12.75">
      <c r="A227" s="240">
        <v>2</v>
      </c>
      <c r="B227" s="241">
        <v>1</v>
      </c>
      <c r="C227" s="241">
        <v>1</v>
      </c>
      <c r="D227" s="93" t="s">
        <v>474</v>
      </c>
      <c r="E227" s="93">
        <v>8</v>
      </c>
      <c r="F227" s="94"/>
      <c r="G227" s="309" t="s">
        <v>486</v>
      </c>
      <c r="H227" s="96">
        <v>23796.19</v>
      </c>
      <c r="I227" s="96">
        <v>23796.19</v>
      </c>
      <c r="J227" s="96">
        <v>23796.19</v>
      </c>
      <c r="K227" s="96">
        <v>18322</v>
      </c>
      <c r="L227" s="96">
        <v>5474.19</v>
      </c>
      <c r="M227" s="96">
        <v>0</v>
      </c>
      <c r="N227" s="96">
        <v>0</v>
      </c>
      <c r="O227" s="96">
        <v>0</v>
      </c>
      <c r="P227" s="96">
        <v>0</v>
      </c>
      <c r="Q227" s="96">
        <v>0</v>
      </c>
      <c r="R227" s="96">
        <v>0</v>
      </c>
      <c r="S227" s="96">
        <v>0</v>
      </c>
      <c r="T227" s="96">
        <v>0</v>
      </c>
      <c r="U227" s="98">
        <v>0</v>
      </c>
    </row>
    <row r="228" spans="1:21" ht="25.5">
      <c r="A228" s="240">
        <v>2</v>
      </c>
      <c r="B228" s="241">
        <v>17</v>
      </c>
      <c r="C228" s="241">
        <v>4</v>
      </c>
      <c r="D228" s="93" t="s">
        <v>474</v>
      </c>
      <c r="E228" s="93">
        <v>8</v>
      </c>
      <c r="F228" s="94"/>
      <c r="G228" s="309" t="s">
        <v>487</v>
      </c>
      <c r="H228" s="96">
        <v>870172.02</v>
      </c>
      <c r="I228" s="96">
        <v>173872.02</v>
      </c>
      <c r="J228" s="96">
        <v>163084.63</v>
      </c>
      <c r="K228" s="96">
        <v>140647.61</v>
      </c>
      <c r="L228" s="96">
        <v>22437.02</v>
      </c>
      <c r="M228" s="96">
        <v>0</v>
      </c>
      <c r="N228" s="96">
        <v>0</v>
      </c>
      <c r="O228" s="96">
        <v>10787.39</v>
      </c>
      <c r="P228" s="96">
        <v>0</v>
      </c>
      <c r="Q228" s="96">
        <v>0</v>
      </c>
      <c r="R228" s="96">
        <v>696300</v>
      </c>
      <c r="S228" s="96">
        <v>0</v>
      </c>
      <c r="T228" s="96">
        <v>0</v>
      </c>
      <c r="U228" s="98">
        <v>696300</v>
      </c>
    </row>
    <row r="229" spans="1:21" ht="12.75">
      <c r="A229" s="240"/>
      <c r="B229" s="241"/>
      <c r="C229" s="241"/>
      <c r="D229" s="93"/>
      <c r="E229" s="93"/>
      <c r="F229" s="94"/>
      <c r="G229" s="95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8"/>
    </row>
    <row r="230" spans="1:21" ht="12.75">
      <c r="A230" s="240"/>
      <c r="B230" s="241"/>
      <c r="C230" s="241"/>
      <c r="D230" s="93"/>
      <c r="E230" s="93"/>
      <c r="F230" s="94"/>
      <c r="G230" s="95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8"/>
    </row>
    <row r="231" spans="1:21" ht="12.75">
      <c r="A231" s="240"/>
      <c r="B231" s="241"/>
      <c r="C231" s="241"/>
      <c r="D231" s="93"/>
      <c r="E231" s="93"/>
      <c r="F231" s="94"/>
      <c r="G231" s="95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8"/>
    </row>
    <row r="232" spans="1:21" ht="12.75">
      <c r="A232" s="240"/>
      <c r="B232" s="241"/>
      <c r="C232" s="241"/>
      <c r="D232" s="93"/>
      <c r="E232" s="93"/>
      <c r="F232" s="94"/>
      <c r="G232" s="95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8"/>
    </row>
    <row r="233" spans="1:21" ht="12.75">
      <c r="A233" s="240"/>
      <c r="B233" s="241"/>
      <c r="C233" s="241"/>
      <c r="D233" s="93"/>
      <c r="E233" s="93"/>
      <c r="F233" s="94"/>
      <c r="G233" s="95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8"/>
    </row>
    <row r="234" spans="1:21" ht="13.5" thickBot="1">
      <c r="A234" s="258"/>
      <c r="B234" s="259"/>
      <c r="C234" s="259"/>
      <c r="D234" s="288"/>
      <c r="E234" s="288"/>
      <c r="F234" s="289"/>
      <c r="G234" s="290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84"/>
    </row>
    <row r="235" spans="1:3" ht="12.75">
      <c r="A235" s="287"/>
      <c r="B235" s="287"/>
      <c r="C235" s="287"/>
    </row>
    <row r="236" spans="1:3" ht="12.75">
      <c r="A236" s="287"/>
      <c r="B236" s="287"/>
      <c r="C236" s="287"/>
    </row>
    <row r="237" spans="1:3" ht="12.75">
      <c r="A237" s="287"/>
      <c r="B237" s="287"/>
      <c r="C237" s="287"/>
    </row>
    <row r="238" spans="1:3" ht="12.75">
      <c r="A238" s="287"/>
      <c r="B238" s="287"/>
      <c r="C238" s="287"/>
    </row>
    <row r="239" spans="1:3" ht="12.75">
      <c r="A239" s="287"/>
      <c r="B239" s="287"/>
      <c r="C239" s="287"/>
    </row>
    <row r="240" spans="1:3" ht="12.75">
      <c r="A240" s="287"/>
      <c r="B240" s="287"/>
      <c r="C240" s="287"/>
    </row>
    <row r="241" spans="1:3" ht="12.75">
      <c r="A241" s="287"/>
      <c r="B241" s="287"/>
      <c r="C241" s="287"/>
    </row>
    <row r="242" spans="1:3" ht="12.75">
      <c r="A242" s="287"/>
      <c r="B242" s="287"/>
      <c r="C242" s="287"/>
    </row>
    <row r="243" spans="1:3" ht="12.75">
      <c r="A243" s="287"/>
      <c r="B243" s="287"/>
      <c r="C243" s="287"/>
    </row>
    <row r="244" spans="1:3" ht="12.75">
      <c r="A244" s="287"/>
      <c r="B244" s="287"/>
      <c r="C244" s="287"/>
    </row>
    <row r="245" spans="1:3" ht="12.75">
      <c r="A245" s="287"/>
      <c r="B245" s="287"/>
      <c r="C245" s="287"/>
    </row>
    <row r="246" spans="1:3" ht="12.75">
      <c r="A246" s="287"/>
      <c r="B246" s="287"/>
      <c r="C246" s="287"/>
    </row>
    <row r="247" spans="1:3" ht="12.75">
      <c r="A247" s="287"/>
      <c r="B247" s="287"/>
      <c r="C247" s="287"/>
    </row>
    <row r="248" spans="1:3" ht="12.75">
      <c r="A248" s="287"/>
      <c r="B248" s="287"/>
      <c r="C248" s="287"/>
    </row>
    <row r="249" spans="1:3" ht="12.75">
      <c r="A249" s="287"/>
      <c r="B249" s="287"/>
      <c r="C249" s="287"/>
    </row>
    <row r="250" spans="1:3" ht="12.75">
      <c r="A250" s="287"/>
      <c r="B250" s="287"/>
      <c r="C250" s="287"/>
    </row>
    <row r="251" spans="1:3" ht="12.75">
      <c r="A251" s="287"/>
      <c r="B251" s="287"/>
      <c r="C251" s="287"/>
    </row>
    <row r="252" spans="1:3" ht="12.75">
      <c r="A252" s="287"/>
      <c r="B252" s="287"/>
      <c r="C252" s="287"/>
    </row>
    <row r="253" spans="1:3" ht="12.75">
      <c r="A253" s="287"/>
      <c r="B253" s="287"/>
      <c r="C253" s="287"/>
    </row>
    <row r="254" spans="1:3" ht="12.75">
      <c r="A254" s="287"/>
      <c r="B254" s="287"/>
      <c r="C254" s="287"/>
    </row>
    <row r="255" spans="1:3" ht="12.75">
      <c r="A255" s="287"/>
      <c r="B255" s="287"/>
      <c r="C255" s="287"/>
    </row>
    <row r="256" spans="1:3" ht="12.75">
      <c r="A256" s="287"/>
      <c r="B256" s="287"/>
      <c r="C256" s="287"/>
    </row>
    <row r="257" spans="1:3" ht="12.75">
      <c r="A257" s="287"/>
      <c r="B257" s="287"/>
      <c r="C257" s="287"/>
    </row>
    <row r="258" spans="1:3" ht="12.75">
      <c r="A258" s="287"/>
      <c r="B258" s="287"/>
      <c r="C258" s="287"/>
    </row>
    <row r="259" spans="1:3" ht="12.75">
      <c r="A259" s="287"/>
      <c r="B259" s="287"/>
      <c r="C259" s="287"/>
    </row>
    <row r="260" spans="1:3" ht="12.75">
      <c r="A260" s="287"/>
      <c r="B260" s="287"/>
      <c r="C260" s="287"/>
    </row>
    <row r="261" spans="1:3" ht="12.75">
      <c r="A261" s="287"/>
      <c r="B261" s="287"/>
      <c r="C261" s="287"/>
    </row>
    <row r="262" spans="1:3" ht="12.75">
      <c r="A262" s="287"/>
      <c r="B262" s="287"/>
      <c r="C262" s="287"/>
    </row>
    <row r="263" spans="1:3" ht="12.75">
      <c r="A263" s="287"/>
      <c r="B263" s="287"/>
      <c r="C263" s="287"/>
    </row>
    <row r="264" spans="1:3" ht="12.75">
      <c r="A264" s="287"/>
      <c r="B264" s="287"/>
      <c r="C264" s="287"/>
    </row>
    <row r="265" spans="1:3" ht="12.75">
      <c r="A265" s="287"/>
      <c r="B265" s="287"/>
      <c r="C265" s="287"/>
    </row>
    <row r="266" spans="1:3" ht="12.75">
      <c r="A266" s="287"/>
      <c r="B266" s="287"/>
      <c r="C266" s="287"/>
    </row>
    <row r="267" spans="1:3" ht="12.75">
      <c r="A267" s="287"/>
      <c r="B267" s="287"/>
      <c r="C267" s="287"/>
    </row>
    <row r="268" spans="1:3" ht="12.75">
      <c r="A268" s="287"/>
      <c r="B268" s="287"/>
      <c r="C268" s="287"/>
    </row>
    <row r="269" spans="1:3" ht="12.75">
      <c r="A269" s="287"/>
      <c r="B269" s="287"/>
      <c r="C269" s="287"/>
    </row>
    <row r="270" spans="1:3" ht="12.75">
      <c r="A270" s="287"/>
      <c r="B270" s="287"/>
      <c r="C270" s="287"/>
    </row>
    <row r="271" spans="1:3" ht="12.75">
      <c r="A271" s="287"/>
      <c r="B271" s="287"/>
      <c r="C271" s="287"/>
    </row>
    <row r="272" spans="1:3" ht="12.75">
      <c r="A272" s="287"/>
      <c r="B272" s="287"/>
      <c r="C272" s="287"/>
    </row>
    <row r="273" spans="1:3" ht="12.75">
      <c r="A273" s="287"/>
      <c r="B273" s="287"/>
      <c r="C273" s="287"/>
    </row>
    <row r="274" spans="1:3" ht="12.75">
      <c r="A274" s="287"/>
      <c r="B274" s="287"/>
      <c r="C274" s="287"/>
    </row>
    <row r="275" spans="1:3" ht="12.75">
      <c r="A275" s="287"/>
      <c r="B275" s="287"/>
      <c r="C275" s="287"/>
    </row>
    <row r="276" spans="1:3" ht="12.75">
      <c r="A276" s="287"/>
      <c r="B276" s="287"/>
      <c r="C276" s="287"/>
    </row>
    <row r="277" spans="1:3" ht="12.75">
      <c r="A277" s="287"/>
      <c r="B277" s="287"/>
      <c r="C277" s="287"/>
    </row>
    <row r="278" spans="1:3" ht="12.75">
      <c r="A278" s="287"/>
      <c r="B278" s="287"/>
      <c r="C278" s="287"/>
    </row>
    <row r="279" spans="1:3" ht="12.75">
      <c r="A279" s="287"/>
      <c r="B279" s="287"/>
      <c r="C279" s="287"/>
    </row>
    <row r="280" spans="1:3" ht="12.75">
      <c r="A280" s="287"/>
      <c r="B280" s="287"/>
      <c r="C280" s="287"/>
    </row>
    <row r="281" spans="1:3" ht="12.75">
      <c r="A281" s="287"/>
      <c r="B281" s="287"/>
      <c r="C281" s="287"/>
    </row>
    <row r="282" spans="1:3" ht="12.75">
      <c r="A282" s="287"/>
      <c r="B282" s="287"/>
      <c r="C282" s="287"/>
    </row>
    <row r="283" spans="1:3" ht="12.75">
      <c r="A283" s="287"/>
      <c r="B283" s="287"/>
      <c r="C283" s="287"/>
    </row>
    <row r="284" spans="1:3" ht="12.75">
      <c r="A284" s="287"/>
      <c r="B284" s="287"/>
      <c r="C284" s="287"/>
    </row>
    <row r="285" spans="1:3" ht="12.75">
      <c r="A285" s="287"/>
      <c r="B285" s="287"/>
      <c r="C285" s="287"/>
    </row>
    <row r="286" spans="1:3" ht="12.75">
      <c r="A286" s="287"/>
      <c r="B286" s="287"/>
      <c r="C286" s="287"/>
    </row>
    <row r="287" spans="1:3" ht="12.75">
      <c r="A287" s="287"/>
      <c r="B287" s="287"/>
      <c r="C287" s="287"/>
    </row>
    <row r="288" spans="1:3" ht="12.75">
      <c r="A288" s="287"/>
      <c r="B288" s="287"/>
      <c r="C288" s="287"/>
    </row>
    <row r="289" spans="1:3" ht="12.75">
      <c r="A289" s="287"/>
      <c r="B289" s="287"/>
      <c r="C289" s="287"/>
    </row>
    <row r="290" spans="1:3" ht="12.75">
      <c r="A290" s="287"/>
      <c r="B290" s="287"/>
      <c r="C290" s="287"/>
    </row>
    <row r="291" spans="1:3" ht="12.75">
      <c r="A291" s="287"/>
      <c r="B291" s="287"/>
      <c r="C291" s="287"/>
    </row>
    <row r="292" spans="1:3" ht="12.75">
      <c r="A292" s="287"/>
      <c r="B292" s="287"/>
      <c r="C292" s="287"/>
    </row>
    <row r="293" spans="1:3" ht="12.75">
      <c r="A293" s="287"/>
      <c r="B293" s="287"/>
      <c r="C293" s="287"/>
    </row>
    <row r="294" spans="1:3" ht="12.75">
      <c r="A294" s="287"/>
      <c r="B294" s="287"/>
      <c r="C294" s="287"/>
    </row>
    <row r="295" spans="1:3" ht="12.75">
      <c r="A295" s="287"/>
      <c r="B295" s="287"/>
      <c r="C295" s="287"/>
    </row>
    <row r="296" spans="1:3" ht="12.75">
      <c r="A296" s="287"/>
      <c r="B296" s="287"/>
      <c r="C296" s="287"/>
    </row>
    <row r="297" spans="1:3" ht="12.75">
      <c r="A297" s="287"/>
      <c r="B297" s="287"/>
      <c r="C297" s="287"/>
    </row>
    <row r="298" spans="1:3" ht="12.75">
      <c r="A298" s="287"/>
      <c r="B298" s="287"/>
      <c r="C298" s="287"/>
    </row>
    <row r="299" spans="1:3" ht="12.75">
      <c r="A299" s="287"/>
      <c r="B299" s="287"/>
      <c r="C299" s="287"/>
    </row>
    <row r="300" spans="1:3" ht="12.75">
      <c r="A300" s="287"/>
      <c r="B300" s="287"/>
      <c r="C300" s="287"/>
    </row>
    <row r="301" spans="1:3" ht="12.75">
      <c r="A301" s="287"/>
      <c r="B301" s="287"/>
      <c r="C301" s="287"/>
    </row>
    <row r="302" spans="1:3" ht="12.75">
      <c r="A302" s="287"/>
      <c r="B302" s="287"/>
      <c r="C302" s="287"/>
    </row>
    <row r="303" spans="1:3" ht="12.75">
      <c r="A303" s="287"/>
      <c r="B303" s="287"/>
      <c r="C303" s="287"/>
    </row>
    <row r="304" spans="1:3" ht="12.75">
      <c r="A304" s="287"/>
      <c r="B304" s="287"/>
      <c r="C304" s="287"/>
    </row>
    <row r="305" spans="1:3" ht="12.75">
      <c r="A305" s="287"/>
      <c r="B305" s="287"/>
      <c r="C305" s="287"/>
    </row>
    <row r="306" spans="1:3" ht="12.75">
      <c r="A306" s="287"/>
      <c r="B306" s="287"/>
      <c r="C306" s="287"/>
    </row>
    <row r="307" spans="1:3" ht="12.75">
      <c r="A307" s="287"/>
      <c r="B307" s="287"/>
      <c r="C307" s="287"/>
    </row>
    <row r="308" spans="1:3" ht="12.75">
      <c r="A308" s="287"/>
      <c r="B308" s="287"/>
      <c r="C308" s="287"/>
    </row>
    <row r="309" spans="1:3" ht="12.75">
      <c r="A309" s="287"/>
      <c r="B309" s="287"/>
      <c r="C309" s="287"/>
    </row>
    <row r="310" spans="1:3" ht="12.75">
      <c r="A310" s="287"/>
      <c r="B310" s="287"/>
      <c r="C310" s="287"/>
    </row>
    <row r="311" spans="1:3" ht="12.75">
      <c r="A311" s="287"/>
      <c r="B311" s="287"/>
      <c r="C311" s="287"/>
    </row>
    <row r="312" spans="1:3" ht="12.75">
      <c r="A312" s="287"/>
      <c r="B312" s="287"/>
      <c r="C312" s="287"/>
    </row>
    <row r="313" spans="1:3" ht="12.75">
      <c r="A313" s="287"/>
      <c r="B313" s="287"/>
      <c r="C313" s="287"/>
    </row>
    <row r="314" spans="1:3" ht="12.75">
      <c r="A314" s="287"/>
      <c r="B314" s="287"/>
      <c r="C314" s="287"/>
    </row>
    <row r="315" spans="1:3" ht="12.75">
      <c r="A315" s="287"/>
      <c r="B315" s="287"/>
      <c r="C315" s="287"/>
    </row>
    <row r="316" spans="1:3" ht="12.75">
      <c r="A316" s="287"/>
      <c r="B316" s="287"/>
      <c r="C316" s="287"/>
    </row>
    <row r="317" spans="1:3" ht="12.75">
      <c r="A317" s="287"/>
      <c r="B317" s="287"/>
      <c r="C317" s="287"/>
    </row>
    <row r="318" spans="1:3" ht="12.75">
      <c r="A318" s="287"/>
      <c r="B318" s="287"/>
      <c r="C318" s="287"/>
    </row>
    <row r="319" spans="1:3" ht="12.75">
      <c r="A319" s="287"/>
      <c r="B319" s="287"/>
      <c r="C319" s="287"/>
    </row>
    <row r="320" spans="1:3" ht="12.75">
      <c r="A320" s="287"/>
      <c r="B320" s="287"/>
      <c r="C320" s="287"/>
    </row>
    <row r="321" spans="1:3" ht="12.75">
      <c r="A321" s="287"/>
      <c r="B321" s="287"/>
      <c r="C321" s="287"/>
    </row>
    <row r="322" spans="1:3" ht="12.75">
      <c r="A322" s="287"/>
      <c r="B322" s="287"/>
      <c r="C322" s="287"/>
    </row>
    <row r="323" spans="1:3" ht="12.75">
      <c r="A323" s="287"/>
      <c r="B323" s="287"/>
      <c r="C323" s="287"/>
    </row>
    <row r="324" spans="1:3" ht="12.75">
      <c r="A324" s="287"/>
      <c r="B324" s="287"/>
      <c r="C324" s="287"/>
    </row>
    <row r="325" spans="1:3" ht="12.75">
      <c r="A325" s="287"/>
      <c r="B325" s="287"/>
      <c r="C325" s="287"/>
    </row>
    <row r="326" spans="1:3" ht="12.75">
      <c r="A326" s="287"/>
      <c r="B326" s="287"/>
      <c r="C326" s="287"/>
    </row>
    <row r="327" spans="1:3" ht="12.75">
      <c r="A327" s="287"/>
      <c r="B327" s="287"/>
      <c r="C327" s="287"/>
    </row>
    <row r="328" spans="1:3" ht="12.75">
      <c r="A328" s="287"/>
      <c r="B328" s="287"/>
      <c r="C328" s="287"/>
    </row>
    <row r="329" spans="1:3" ht="12.75">
      <c r="A329" s="287"/>
      <c r="B329" s="287"/>
      <c r="C329" s="287"/>
    </row>
    <row r="330" spans="1:3" ht="12.75">
      <c r="A330" s="287"/>
      <c r="B330" s="287"/>
      <c r="C330" s="287"/>
    </row>
    <row r="331" spans="1:3" ht="12.75">
      <c r="A331" s="287"/>
      <c r="B331" s="287"/>
      <c r="C331" s="287"/>
    </row>
    <row r="332" spans="1:3" ht="12.75">
      <c r="A332" s="287"/>
      <c r="B332" s="287"/>
      <c r="C332" s="287"/>
    </row>
    <row r="333" spans="1:3" ht="12.75">
      <c r="A333" s="287"/>
      <c r="B333" s="287"/>
      <c r="C333" s="287"/>
    </row>
    <row r="334" spans="1:3" ht="12.75">
      <c r="A334" s="287"/>
      <c r="B334" s="287"/>
      <c r="C334" s="287"/>
    </row>
    <row r="335" spans="1:3" ht="12.75">
      <c r="A335" s="287"/>
      <c r="B335" s="287"/>
      <c r="C335" s="287"/>
    </row>
    <row r="336" spans="1:3" ht="12.75">
      <c r="A336" s="287"/>
      <c r="B336" s="287"/>
      <c r="C336" s="287"/>
    </row>
    <row r="337" spans="1:3" ht="12.75">
      <c r="A337" s="287"/>
      <c r="B337" s="287"/>
      <c r="C337" s="287"/>
    </row>
    <row r="338" spans="1:3" ht="12.75">
      <c r="A338" s="287"/>
      <c r="B338" s="287"/>
      <c r="C338" s="287"/>
    </row>
    <row r="339" spans="1:3" ht="12.75">
      <c r="A339" s="287"/>
      <c r="B339" s="287"/>
      <c r="C339" s="287"/>
    </row>
    <row r="340" spans="1:3" ht="12.75">
      <c r="A340" s="287"/>
      <c r="B340" s="287"/>
      <c r="C340" s="287"/>
    </row>
    <row r="341" spans="1:3" ht="12.75">
      <c r="A341" s="287"/>
      <c r="B341" s="287"/>
      <c r="C341" s="287"/>
    </row>
    <row r="342" spans="1:3" ht="12.75">
      <c r="A342" s="287"/>
      <c r="B342" s="287"/>
      <c r="C342" s="287"/>
    </row>
    <row r="343" spans="1:3" ht="12.75">
      <c r="A343" s="287"/>
      <c r="B343" s="287"/>
      <c r="C343" s="287"/>
    </row>
    <row r="344" spans="1:3" ht="12.75">
      <c r="A344" s="287"/>
      <c r="B344" s="287"/>
      <c r="C344" s="287"/>
    </row>
    <row r="345" spans="1:3" ht="12.75">
      <c r="A345" s="287"/>
      <c r="B345" s="287"/>
      <c r="C345" s="287"/>
    </row>
    <row r="346" spans="1:3" ht="12.75">
      <c r="A346" s="287"/>
      <c r="B346" s="287"/>
      <c r="C346" s="287"/>
    </row>
    <row r="347" spans="1:3" ht="12.75">
      <c r="A347" s="287"/>
      <c r="B347" s="287"/>
      <c r="C347" s="287"/>
    </row>
    <row r="348" spans="1:3" ht="12.75">
      <c r="A348" s="287"/>
      <c r="B348" s="287"/>
      <c r="C348" s="287"/>
    </row>
    <row r="349" spans="1:3" ht="12.75">
      <c r="A349" s="287"/>
      <c r="B349" s="287"/>
      <c r="C349" s="287"/>
    </row>
    <row r="350" spans="1:3" ht="12.75">
      <c r="A350" s="287"/>
      <c r="B350" s="287"/>
      <c r="C350" s="287"/>
    </row>
    <row r="351" spans="1:3" ht="12.75">
      <c r="A351" s="287"/>
      <c r="B351" s="287"/>
      <c r="C351" s="287"/>
    </row>
    <row r="352" spans="1:3" ht="12.75">
      <c r="A352" s="287"/>
      <c r="B352" s="287"/>
      <c r="C352" s="287"/>
    </row>
    <row r="353" spans="1:3" ht="12.75">
      <c r="A353" s="287"/>
      <c r="B353" s="287"/>
      <c r="C353" s="287"/>
    </row>
    <row r="354" spans="1:3" ht="12.75">
      <c r="A354" s="287"/>
      <c r="B354" s="287"/>
      <c r="C354" s="287"/>
    </row>
    <row r="355" spans="1:3" ht="12.75">
      <c r="A355" s="287"/>
      <c r="B355" s="287"/>
      <c r="C355" s="287"/>
    </row>
    <row r="356" spans="1:3" ht="12.75">
      <c r="A356" s="287"/>
      <c r="B356" s="287"/>
      <c r="C356" s="287"/>
    </row>
    <row r="357" spans="1:3" ht="12.75">
      <c r="A357" s="287"/>
      <c r="B357" s="287"/>
      <c r="C357" s="287"/>
    </row>
    <row r="358" spans="1:3" ht="12.75">
      <c r="A358" s="287"/>
      <c r="B358" s="287"/>
      <c r="C358" s="287"/>
    </row>
    <row r="359" spans="1:3" ht="12.75">
      <c r="A359" s="287"/>
      <c r="B359" s="287"/>
      <c r="C359" s="287"/>
    </row>
    <row r="360" spans="1:3" ht="12.75">
      <c r="A360" s="287"/>
      <c r="B360" s="287"/>
      <c r="C360" s="287"/>
    </row>
    <row r="361" spans="1:3" ht="12.75">
      <c r="A361" s="287"/>
      <c r="B361" s="287"/>
      <c r="C361" s="287"/>
    </row>
    <row r="362" spans="1:3" ht="12.75">
      <c r="A362" s="287"/>
      <c r="B362" s="287"/>
      <c r="C362" s="287"/>
    </row>
    <row r="363" spans="1:3" ht="12.75">
      <c r="A363" s="287"/>
      <c r="B363" s="287"/>
      <c r="C363" s="287"/>
    </row>
    <row r="364" spans="1:3" ht="12.75">
      <c r="A364" s="287"/>
      <c r="B364" s="287"/>
      <c r="C364" s="287"/>
    </row>
    <row r="365" spans="1:3" ht="12.75">
      <c r="A365" s="287"/>
      <c r="B365" s="287"/>
      <c r="C365" s="287"/>
    </row>
    <row r="366" spans="1:3" ht="12.75">
      <c r="A366" s="287"/>
      <c r="B366" s="287"/>
      <c r="C366" s="287"/>
    </row>
    <row r="367" spans="1:3" ht="12.75">
      <c r="A367" s="287"/>
      <c r="B367" s="287"/>
      <c r="C367" s="287"/>
    </row>
    <row r="368" spans="1:3" ht="12.75">
      <c r="A368" s="287"/>
      <c r="B368" s="287"/>
      <c r="C368" s="287"/>
    </row>
    <row r="369" spans="1:3" ht="12.75">
      <c r="A369" s="287"/>
      <c r="B369" s="287"/>
      <c r="C369" s="287"/>
    </row>
    <row r="370" spans="1:3" ht="12.75">
      <c r="A370" s="287"/>
      <c r="B370" s="287"/>
      <c r="C370" s="287"/>
    </row>
    <row r="371" spans="1:3" ht="12.75">
      <c r="A371" s="287"/>
      <c r="B371" s="287"/>
      <c r="C371" s="287"/>
    </row>
    <row r="372" spans="1:3" ht="12.75">
      <c r="A372" s="287"/>
      <c r="B372" s="287"/>
      <c r="C372" s="287"/>
    </row>
    <row r="373" spans="1:3" ht="12.75">
      <c r="A373" s="287"/>
      <c r="B373" s="287"/>
      <c r="C373" s="287"/>
    </row>
    <row r="374" spans="1:3" ht="12.75">
      <c r="A374" s="287"/>
      <c r="B374" s="287"/>
      <c r="C374" s="287"/>
    </row>
    <row r="375" spans="1:3" ht="12.75">
      <c r="A375" s="287"/>
      <c r="B375" s="287"/>
      <c r="C375" s="287"/>
    </row>
    <row r="376" spans="1:3" ht="12.75">
      <c r="A376" s="287"/>
      <c r="B376" s="287"/>
      <c r="C376" s="287"/>
    </row>
    <row r="377" spans="1:3" ht="12.75">
      <c r="A377" s="287"/>
      <c r="B377" s="287"/>
      <c r="C377" s="287"/>
    </row>
    <row r="378" spans="1:3" ht="12.75">
      <c r="A378" s="287"/>
      <c r="B378" s="287"/>
      <c r="C378" s="287"/>
    </row>
    <row r="379" spans="1:3" ht="12.75">
      <c r="A379" s="287"/>
      <c r="B379" s="287"/>
      <c r="C379" s="287"/>
    </row>
    <row r="380" spans="1:3" ht="12.75">
      <c r="A380" s="287"/>
      <c r="B380" s="287"/>
      <c r="C380" s="287"/>
    </row>
    <row r="381" spans="1:3" ht="12.75">
      <c r="A381" s="287"/>
      <c r="B381" s="287"/>
      <c r="C381" s="287"/>
    </row>
    <row r="382" spans="1:3" ht="12.75">
      <c r="A382" s="287"/>
      <c r="B382" s="287"/>
      <c r="C382" s="287"/>
    </row>
    <row r="383" spans="1:3" ht="12.75">
      <c r="A383" s="287"/>
      <c r="B383" s="287"/>
      <c r="C383" s="287"/>
    </row>
    <row r="384" spans="1:3" ht="12.75">
      <c r="A384" s="287"/>
      <c r="B384" s="287"/>
      <c r="C384" s="287"/>
    </row>
    <row r="385" spans="1:3" ht="12.75">
      <c r="A385" s="287"/>
      <c r="B385" s="287"/>
      <c r="C385" s="287"/>
    </row>
    <row r="386" spans="1:3" ht="12.75">
      <c r="A386" s="287"/>
      <c r="B386" s="287"/>
      <c r="C386" s="287"/>
    </row>
    <row r="387" spans="1:3" ht="12.75">
      <c r="A387" s="287"/>
      <c r="B387" s="287"/>
      <c r="C387" s="287"/>
    </row>
    <row r="388" spans="1:3" ht="12.75">
      <c r="A388" s="287"/>
      <c r="B388" s="287"/>
      <c r="C388" s="287"/>
    </row>
    <row r="389" spans="1:3" ht="12.75">
      <c r="A389" s="287"/>
      <c r="B389" s="287"/>
      <c r="C389" s="287"/>
    </row>
    <row r="390" spans="1:3" ht="12.75">
      <c r="A390" s="287"/>
      <c r="B390" s="287"/>
      <c r="C390" s="287"/>
    </row>
    <row r="391" spans="1:3" ht="12.75">
      <c r="A391" s="287"/>
      <c r="B391" s="287"/>
      <c r="C391" s="287"/>
    </row>
    <row r="392" spans="1:3" ht="12.75">
      <c r="A392" s="287"/>
      <c r="B392" s="287"/>
      <c r="C392" s="287"/>
    </row>
    <row r="393" spans="1:3" ht="12.75">
      <c r="A393" s="287"/>
      <c r="B393" s="287"/>
      <c r="C393" s="287"/>
    </row>
    <row r="394" spans="1:3" ht="12.75">
      <c r="A394" s="287"/>
      <c r="B394" s="287"/>
      <c r="C394" s="287"/>
    </row>
    <row r="395" spans="1:3" ht="12.75">
      <c r="A395" s="287"/>
      <c r="B395" s="287"/>
      <c r="C395" s="287"/>
    </row>
    <row r="396" spans="1:3" ht="12.75">
      <c r="A396" s="287"/>
      <c r="B396" s="287"/>
      <c r="C396" s="287"/>
    </row>
    <row r="397" spans="1:3" ht="12.75">
      <c r="A397" s="287"/>
      <c r="B397" s="287"/>
      <c r="C397" s="287"/>
    </row>
    <row r="398" spans="1:3" ht="12.75">
      <c r="A398" s="287"/>
      <c r="B398" s="287"/>
      <c r="C398" s="287"/>
    </row>
    <row r="399" spans="1:3" ht="12.75">
      <c r="A399" s="287"/>
      <c r="B399" s="287"/>
      <c r="C399" s="287"/>
    </row>
    <row r="400" spans="1:3" ht="12.75">
      <c r="A400" s="287"/>
      <c r="B400" s="287"/>
      <c r="C400" s="287"/>
    </row>
    <row r="401" spans="1:3" ht="12.75">
      <c r="A401" s="287"/>
      <c r="B401" s="287"/>
      <c r="C401" s="287"/>
    </row>
    <row r="402" spans="1:3" ht="12.75">
      <c r="A402" s="287"/>
      <c r="B402" s="287"/>
      <c r="C402" s="287"/>
    </row>
    <row r="403" spans="1:3" ht="12.75">
      <c r="A403" s="287"/>
      <c r="B403" s="287"/>
      <c r="C403" s="287"/>
    </row>
    <row r="404" spans="1:3" ht="12.75">
      <c r="A404" s="287"/>
      <c r="B404" s="287"/>
      <c r="C404" s="287"/>
    </row>
    <row r="405" spans="1:3" ht="12.75">
      <c r="A405" s="287"/>
      <c r="B405" s="287"/>
      <c r="C405" s="287"/>
    </row>
    <row r="406" spans="1:3" ht="12.75">
      <c r="A406" s="287"/>
      <c r="B406" s="287"/>
      <c r="C406" s="287"/>
    </row>
    <row r="407" spans="1:3" ht="12.75">
      <c r="A407" s="287"/>
      <c r="B407" s="287"/>
      <c r="C407" s="287"/>
    </row>
    <row r="408" spans="1:3" ht="12.75">
      <c r="A408" s="287"/>
      <c r="B408" s="287"/>
      <c r="C408" s="287"/>
    </row>
    <row r="409" spans="1:3" ht="12.75">
      <c r="A409" s="287"/>
      <c r="B409" s="287"/>
      <c r="C409" s="287"/>
    </row>
    <row r="410" spans="1:3" ht="12.75">
      <c r="A410" s="287"/>
      <c r="B410" s="287"/>
      <c r="C410" s="287"/>
    </row>
    <row r="411" spans="1:3" ht="12.75">
      <c r="A411" s="287"/>
      <c r="B411" s="287"/>
      <c r="C411" s="287"/>
    </row>
    <row r="412" spans="1:3" ht="12.75">
      <c r="A412" s="287"/>
      <c r="B412" s="287"/>
      <c r="C412" s="287"/>
    </row>
    <row r="413" spans="1:3" ht="12.75">
      <c r="A413" s="287"/>
      <c r="B413" s="287"/>
      <c r="C413" s="287"/>
    </row>
    <row r="414" spans="1:3" ht="12.75">
      <c r="A414" s="287"/>
      <c r="B414" s="287"/>
      <c r="C414" s="287"/>
    </row>
    <row r="415" spans="1:3" ht="12.75">
      <c r="A415" s="287"/>
      <c r="B415" s="287"/>
      <c r="C415" s="287"/>
    </row>
    <row r="416" spans="1:3" ht="12.75">
      <c r="A416" s="287"/>
      <c r="B416" s="287"/>
      <c r="C416" s="287"/>
    </row>
    <row r="417" spans="1:3" ht="12.75">
      <c r="A417" s="287"/>
      <c r="B417" s="287"/>
      <c r="C417" s="287"/>
    </row>
    <row r="418" spans="1:3" ht="12.75">
      <c r="A418" s="287"/>
      <c r="B418" s="287"/>
      <c r="C418" s="287"/>
    </row>
    <row r="419" spans="1:3" ht="12.75">
      <c r="A419" s="287"/>
      <c r="B419" s="287"/>
      <c r="C419" s="287"/>
    </row>
    <row r="420" spans="1:3" ht="12.75">
      <c r="A420" s="287"/>
      <c r="B420" s="287"/>
      <c r="C420" s="287"/>
    </row>
    <row r="421" spans="1:3" ht="12.75">
      <c r="A421" s="287"/>
      <c r="B421" s="287"/>
      <c r="C421" s="287"/>
    </row>
    <row r="422" spans="1:3" ht="12.75">
      <c r="A422" s="287"/>
      <c r="B422" s="287"/>
      <c r="C422" s="287"/>
    </row>
    <row r="423" spans="1:3" ht="12.75">
      <c r="A423" s="287"/>
      <c r="B423" s="287"/>
      <c r="C423" s="287"/>
    </row>
    <row r="424" spans="1:3" ht="12.75">
      <c r="A424" s="287"/>
      <c r="B424" s="287"/>
      <c r="C424" s="287"/>
    </row>
    <row r="425" spans="1:3" ht="12.75">
      <c r="A425" s="287"/>
      <c r="B425" s="287"/>
      <c r="C425" s="287"/>
    </row>
    <row r="426" spans="1:3" ht="12.75">
      <c r="A426" s="287"/>
      <c r="B426" s="287"/>
      <c r="C426" s="287"/>
    </row>
    <row r="427" spans="1:3" ht="12.75">
      <c r="A427" s="287"/>
      <c r="B427" s="287"/>
      <c r="C427" s="287"/>
    </row>
    <row r="428" spans="1:3" ht="12.75">
      <c r="A428" s="287"/>
      <c r="B428" s="287"/>
      <c r="C428" s="287"/>
    </row>
    <row r="429" spans="1:3" ht="12.75">
      <c r="A429" s="287"/>
      <c r="B429" s="287"/>
      <c r="C429" s="287"/>
    </row>
    <row r="430" spans="1:3" ht="12.75">
      <c r="A430" s="287"/>
      <c r="B430" s="287"/>
      <c r="C430" s="287"/>
    </row>
    <row r="431" spans="1:3" ht="12.75">
      <c r="A431" s="287"/>
      <c r="B431" s="287"/>
      <c r="C431" s="287"/>
    </row>
    <row r="432" spans="1:3" ht="12.75">
      <c r="A432" s="287"/>
      <c r="B432" s="287"/>
      <c r="C432" s="287"/>
    </row>
    <row r="433" spans="1:3" ht="12.75">
      <c r="A433" s="287"/>
      <c r="B433" s="287"/>
      <c r="C433" s="287"/>
    </row>
    <row r="434" spans="1:3" ht="12.75">
      <c r="A434" s="287"/>
      <c r="B434" s="287"/>
      <c r="C434" s="287"/>
    </row>
    <row r="435" spans="1:3" ht="12.75">
      <c r="A435" s="287"/>
      <c r="B435" s="287"/>
      <c r="C435" s="287"/>
    </row>
    <row r="436" spans="1:3" ht="12.75">
      <c r="A436" s="287"/>
      <c r="B436" s="287"/>
      <c r="C436" s="287"/>
    </row>
    <row r="437" spans="1:3" ht="12.75">
      <c r="A437" s="287"/>
      <c r="B437" s="287"/>
      <c r="C437" s="287"/>
    </row>
    <row r="438" spans="1:3" ht="12.75">
      <c r="A438" s="287"/>
      <c r="B438" s="287"/>
      <c r="C438" s="287"/>
    </row>
    <row r="439" spans="1:3" ht="12.75">
      <c r="A439" s="287"/>
      <c r="B439" s="287"/>
      <c r="C439" s="287"/>
    </row>
    <row r="440" spans="1:3" ht="12.75">
      <c r="A440" s="287"/>
      <c r="B440" s="287"/>
      <c r="C440" s="287"/>
    </row>
    <row r="441" spans="1:3" ht="12.75">
      <c r="A441" s="287"/>
      <c r="B441" s="287"/>
      <c r="C441" s="287"/>
    </row>
    <row r="442" spans="1:3" ht="12.75">
      <c r="A442" s="287"/>
      <c r="B442" s="287"/>
      <c r="C442" s="287"/>
    </row>
    <row r="443" spans="1:3" ht="12.75">
      <c r="A443" s="287"/>
      <c r="B443" s="287"/>
      <c r="C443" s="287"/>
    </row>
    <row r="444" spans="1:3" ht="12.75">
      <c r="A444" s="287"/>
      <c r="B444" s="287"/>
      <c r="C444" s="287"/>
    </row>
    <row r="445" spans="1:3" ht="12.75">
      <c r="A445" s="287"/>
      <c r="B445" s="287"/>
      <c r="C445" s="287"/>
    </row>
    <row r="446" spans="1:3" ht="12.75">
      <c r="A446" s="287"/>
      <c r="B446" s="287"/>
      <c r="C446" s="287"/>
    </row>
    <row r="447" spans="1:3" ht="12.75">
      <c r="A447" s="287"/>
      <c r="B447" s="287"/>
      <c r="C447" s="287"/>
    </row>
    <row r="448" spans="1:3" ht="12.75">
      <c r="A448" s="287"/>
      <c r="B448" s="287"/>
      <c r="C448" s="287"/>
    </row>
    <row r="449" spans="1:3" ht="12.75">
      <c r="A449" s="287"/>
      <c r="B449" s="287"/>
      <c r="C449" s="287"/>
    </row>
    <row r="450" spans="1:3" ht="12.75">
      <c r="A450" s="287"/>
      <c r="B450" s="287"/>
      <c r="C450" s="287"/>
    </row>
    <row r="451" spans="1:3" ht="12.75">
      <c r="A451" s="287"/>
      <c r="B451" s="287"/>
      <c r="C451" s="287"/>
    </row>
    <row r="452" spans="1:3" ht="12.75">
      <c r="A452" s="287"/>
      <c r="B452" s="287"/>
      <c r="C452" s="287"/>
    </row>
    <row r="453" spans="1:3" ht="12.75">
      <c r="A453" s="287"/>
      <c r="B453" s="287"/>
      <c r="C453" s="287"/>
    </row>
    <row r="454" spans="1:3" ht="12.75">
      <c r="A454" s="287"/>
      <c r="B454" s="287"/>
      <c r="C454" s="287"/>
    </row>
    <row r="455" spans="1:3" ht="12.75">
      <c r="A455" s="287"/>
      <c r="B455" s="287"/>
      <c r="C455" s="287"/>
    </row>
    <row r="456" spans="1:3" ht="12.75">
      <c r="A456" s="287"/>
      <c r="B456" s="287"/>
      <c r="C456" s="287"/>
    </row>
    <row r="457" spans="1:3" ht="12.75">
      <c r="A457" s="287"/>
      <c r="B457" s="287"/>
      <c r="C457" s="287"/>
    </row>
    <row r="458" spans="1:3" ht="12.75">
      <c r="A458" s="287"/>
      <c r="B458" s="287"/>
      <c r="C458" s="287"/>
    </row>
    <row r="459" spans="1:3" ht="12.75">
      <c r="A459" s="287"/>
      <c r="B459" s="287"/>
      <c r="C459" s="287"/>
    </row>
    <row r="460" spans="1:3" ht="12.75">
      <c r="A460" s="287"/>
      <c r="B460" s="287"/>
      <c r="C460" s="287"/>
    </row>
    <row r="461" spans="1:3" ht="12.75">
      <c r="A461" s="287"/>
      <c r="B461" s="287"/>
      <c r="C461" s="287"/>
    </row>
    <row r="462" spans="1:3" ht="12.75">
      <c r="A462" s="287"/>
      <c r="B462" s="287"/>
      <c r="C462" s="287"/>
    </row>
    <row r="463" spans="1:3" ht="12.75">
      <c r="A463" s="287"/>
      <c r="B463" s="287"/>
      <c r="C463" s="287"/>
    </row>
    <row r="464" spans="1:3" ht="12.75">
      <c r="A464" s="287"/>
      <c r="B464" s="287"/>
      <c r="C464" s="287"/>
    </row>
    <row r="465" spans="1:3" ht="12.75">
      <c r="A465" s="287"/>
      <c r="B465" s="287"/>
      <c r="C465" s="287"/>
    </row>
    <row r="466" spans="1:3" ht="12.75">
      <c r="A466" s="287"/>
      <c r="B466" s="287"/>
      <c r="C466" s="287"/>
    </row>
    <row r="467" spans="1:3" ht="12.75">
      <c r="A467" s="287"/>
      <c r="B467" s="287"/>
      <c r="C467" s="287"/>
    </row>
    <row r="468" spans="1:3" ht="12.75">
      <c r="A468" s="287"/>
      <c r="B468" s="287"/>
      <c r="C468" s="287"/>
    </row>
    <row r="469" spans="1:3" ht="12.75">
      <c r="A469" s="287"/>
      <c r="B469" s="287"/>
      <c r="C469" s="287"/>
    </row>
    <row r="470" spans="1:3" ht="12.75">
      <c r="A470" s="287"/>
      <c r="B470" s="287"/>
      <c r="C470" s="287"/>
    </row>
    <row r="471" spans="1:3" ht="12.75">
      <c r="A471" s="287"/>
      <c r="B471" s="287"/>
      <c r="C471" s="287"/>
    </row>
    <row r="472" spans="1:3" ht="12.75">
      <c r="A472" s="287"/>
      <c r="B472" s="287"/>
      <c r="C472" s="287"/>
    </row>
    <row r="473" spans="1:3" ht="12.75">
      <c r="A473" s="287"/>
      <c r="B473" s="287"/>
      <c r="C473" s="287"/>
    </row>
    <row r="474" spans="1:3" ht="12.75">
      <c r="A474" s="287"/>
      <c r="B474" s="287"/>
      <c r="C474" s="287"/>
    </row>
    <row r="475" spans="1:3" ht="12.75">
      <c r="A475" s="287"/>
      <c r="B475" s="287"/>
      <c r="C475" s="287"/>
    </row>
    <row r="476" spans="1:3" ht="12.75">
      <c r="A476" s="287"/>
      <c r="B476" s="287"/>
      <c r="C476" s="287"/>
    </row>
    <row r="477" spans="1:3" ht="12.75">
      <c r="A477" s="287"/>
      <c r="B477" s="287"/>
      <c r="C477" s="287"/>
    </row>
    <row r="478" spans="1:3" ht="12.75">
      <c r="A478" s="287"/>
      <c r="B478" s="287"/>
      <c r="C478" s="287"/>
    </row>
    <row r="479" spans="1:3" ht="12.75">
      <c r="A479" s="287"/>
      <c r="B479" s="287"/>
      <c r="C479" s="287"/>
    </row>
    <row r="480" spans="1:3" ht="12.75">
      <c r="A480" s="287"/>
      <c r="B480" s="287"/>
      <c r="C480" s="287"/>
    </row>
    <row r="481" spans="1:3" ht="12.75">
      <c r="A481" s="287"/>
      <c r="B481" s="287"/>
      <c r="C481" s="287"/>
    </row>
    <row r="482" spans="1:3" ht="12.75">
      <c r="A482" s="287"/>
      <c r="B482" s="287"/>
      <c r="C482" s="287"/>
    </row>
    <row r="483" spans="1:3" ht="12.75">
      <c r="A483" s="287"/>
      <c r="B483" s="287"/>
      <c r="C483" s="287"/>
    </row>
    <row r="484" spans="1:3" ht="12.75">
      <c r="A484" s="287"/>
      <c r="B484" s="287"/>
      <c r="C484" s="287"/>
    </row>
    <row r="485" spans="1:3" ht="12.75">
      <c r="A485" s="287"/>
      <c r="B485" s="287"/>
      <c r="C485" s="287"/>
    </row>
    <row r="486" spans="1:3" ht="12.75">
      <c r="A486" s="287"/>
      <c r="B486" s="287"/>
      <c r="C486" s="287"/>
    </row>
    <row r="487" spans="1:3" ht="12.75">
      <c r="A487" s="287"/>
      <c r="B487" s="287"/>
      <c r="C487" s="287"/>
    </row>
    <row r="488" spans="1:3" ht="12.75">
      <c r="A488" s="287"/>
      <c r="B488" s="287"/>
      <c r="C488" s="287"/>
    </row>
    <row r="489" spans="1:3" ht="12.75">
      <c r="A489" s="287"/>
      <c r="B489" s="287"/>
      <c r="C489" s="287"/>
    </row>
    <row r="490" spans="1:3" ht="12.75">
      <c r="A490" s="287"/>
      <c r="B490" s="287"/>
      <c r="C490" s="287"/>
    </row>
    <row r="491" spans="1:3" ht="12.75">
      <c r="A491" s="287"/>
      <c r="B491" s="287"/>
      <c r="C491" s="287"/>
    </row>
    <row r="492" spans="1:3" ht="12.75">
      <c r="A492" s="287"/>
      <c r="B492" s="287"/>
      <c r="C492" s="287"/>
    </row>
    <row r="493" spans="1:3" ht="12.75">
      <c r="A493" s="287"/>
      <c r="B493" s="287"/>
      <c r="C493" s="287"/>
    </row>
    <row r="494" spans="1:3" ht="12.75">
      <c r="A494" s="287"/>
      <c r="B494" s="287"/>
      <c r="C494" s="287"/>
    </row>
    <row r="495" spans="1:3" ht="12.75">
      <c r="A495" s="287"/>
      <c r="B495" s="287"/>
      <c r="C495" s="287"/>
    </row>
    <row r="496" spans="1:3" ht="12.75">
      <c r="A496" s="287"/>
      <c r="B496" s="287"/>
      <c r="C496" s="287"/>
    </row>
    <row r="497" spans="1:3" ht="12.75">
      <c r="A497" s="287"/>
      <c r="B497" s="287"/>
      <c r="C497" s="287"/>
    </row>
    <row r="498" spans="1:3" ht="12.75">
      <c r="A498" s="287"/>
      <c r="B498" s="287"/>
      <c r="C498" s="287"/>
    </row>
    <row r="499" spans="1:3" ht="12.75">
      <c r="A499" s="287"/>
      <c r="B499" s="287"/>
      <c r="C499" s="287"/>
    </row>
    <row r="500" spans="1:3" ht="12.75">
      <c r="A500" s="287"/>
      <c r="B500" s="287"/>
      <c r="C500" s="287"/>
    </row>
    <row r="501" spans="1:3" ht="12.75">
      <c r="A501" s="287"/>
      <c r="B501" s="287"/>
      <c r="C501" s="287"/>
    </row>
    <row r="502" spans="1:3" ht="12.75">
      <c r="A502" s="287"/>
      <c r="B502" s="287"/>
      <c r="C502" s="287"/>
    </row>
    <row r="503" spans="1:3" ht="12.75">
      <c r="A503" s="287"/>
      <c r="B503" s="287"/>
      <c r="C503" s="287"/>
    </row>
    <row r="504" spans="1:3" ht="12.75">
      <c r="A504" s="287"/>
      <c r="B504" s="287"/>
      <c r="C504" s="287"/>
    </row>
    <row r="505" spans="1:3" ht="12.75">
      <c r="A505" s="287"/>
      <c r="B505" s="287"/>
      <c r="C505" s="287"/>
    </row>
    <row r="506" spans="1:3" ht="12.75">
      <c r="A506" s="287"/>
      <c r="B506" s="287"/>
      <c r="C506" s="287"/>
    </row>
    <row r="507" spans="1:3" ht="12.75">
      <c r="A507" s="287"/>
      <c r="B507" s="287"/>
      <c r="C507" s="287"/>
    </row>
    <row r="508" spans="1:3" ht="12.75">
      <c r="A508" s="287"/>
      <c r="B508" s="287"/>
      <c r="C508" s="287"/>
    </row>
    <row r="509" spans="1:3" ht="12.75">
      <c r="A509" s="287"/>
      <c r="B509" s="287"/>
      <c r="C509" s="287"/>
    </row>
    <row r="510" spans="1:3" ht="12.75">
      <c r="A510" s="287"/>
      <c r="B510" s="287"/>
      <c r="C510" s="287"/>
    </row>
    <row r="511" spans="1:3" ht="12.75">
      <c r="A511" s="287"/>
      <c r="B511" s="287"/>
      <c r="C511" s="287"/>
    </row>
    <row r="512" spans="1:3" ht="12.75">
      <c r="A512" s="287"/>
      <c r="B512" s="287"/>
      <c r="C512" s="287"/>
    </row>
    <row r="513" spans="1:3" ht="12.75">
      <c r="A513" s="287"/>
      <c r="B513" s="287"/>
      <c r="C513" s="287"/>
    </row>
    <row r="514" spans="1:3" ht="12.75">
      <c r="A514" s="287"/>
      <c r="B514" s="287"/>
      <c r="C514" s="287"/>
    </row>
    <row r="515" spans="1:3" ht="12.75">
      <c r="A515" s="287"/>
      <c r="B515" s="287"/>
      <c r="C515" s="287"/>
    </row>
    <row r="516" spans="1:3" ht="12.75">
      <c r="A516" s="287"/>
      <c r="B516" s="287"/>
      <c r="C516" s="287"/>
    </row>
    <row r="517" spans="1:3" ht="12.75">
      <c r="A517" s="287"/>
      <c r="B517" s="287"/>
      <c r="C517" s="287"/>
    </row>
    <row r="518" spans="1:3" ht="12.75">
      <c r="A518" s="287"/>
      <c r="B518" s="287"/>
      <c r="C518" s="287"/>
    </row>
    <row r="519" spans="1:3" ht="12.75">
      <c r="A519" s="287"/>
      <c r="B519" s="287"/>
      <c r="C519" s="287"/>
    </row>
    <row r="520" spans="1:3" ht="12.75">
      <c r="A520" s="287"/>
      <c r="B520" s="287"/>
      <c r="C520" s="287"/>
    </row>
    <row r="521" spans="1:3" ht="12.75">
      <c r="A521" s="287"/>
      <c r="B521" s="287"/>
      <c r="C521" s="287"/>
    </row>
    <row r="522" spans="1:3" ht="12.75">
      <c r="A522" s="287"/>
      <c r="B522" s="287"/>
      <c r="C522" s="287"/>
    </row>
    <row r="523" spans="1:3" ht="12.75">
      <c r="A523" s="287"/>
      <c r="B523" s="287"/>
      <c r="C523" s="287"/>
    </row>
    <row r="524" spans="1:3" ht="12.75">
      <c r="A524" s="287"/>
      <c r="B524" s="287"/>
      <c r="C524" s="287"/>
    </row>
    <row r="525" spans="1:3" ht="12.75">
      <c r="A525" s="287"/>
      <c r="B525" s="287"/>
      <c r="C525" s="287"/>
    </row>
    <row r="526" spans="1:3" ht="12.75">
      <c r="A526" s="287"/>
      <c r="B526" s="287"/>
      <c r="C526" s="287"/>
    </row>
    <row r="527" spans="1:3" ht="12.75">
      <c r="A527" s="287"/>
      <c r="B527" s="287"/>
      <c r="C527" s="287"/>
    </row>
    <row r="528" spans="1:3" ht="12.75">
      <c r="A528" s="287"/>
      <c r="B528" s="287"/>
      <c r="C528" s="287"/>
    </row>
    <row r="529" spans="1:3" ht="12.75">
      <c r="A529" s="287"/>
      <c r="B529" s="287"/>
      <c r="C529" s="287"/>
    </row>
    <row r="530" spans="1:3" ht="12.75">
      <c r="A530" s="287"/>
      <c r="B530" s="287"/>
      <c r="C530" s="287"/>
    </row>
    <row r="531" spans="1:3" ht="12.75">
      <c r="A531" s="287"/>
      <c r="B531" s="287"/>
      <c r="C531" s="287"/>
    </row>
    <row r="532" spans="1:3" ht="12.75">
      <c r="A532" s="287"/>
      <c r="B532" s="287"/>
      <c r="C532" s="287"/>
    </row>
    <row r="533" spans="1:3" ht="12.75">
      <c r="A533" s="287"/>
      <c r="B533" s="287"/>
      <c r="C533" s="287"/>
    </row>
    <row r="534" spans="1:3" ht="12.75">
      <c r="A534" s="287"/>
      <c r="B534" s="287"/>
      <c r="C534" s="287"/>
    </row>
    <row r="535" spans="1:3" ht="12.75">
      <c r="A535" s="287"/>
      <c r="B535" s="287"/>
      <c r="C535" s="287"/>
    </row>
    <row r="536" spans="1:3" ht="12.75">
      <c r="A536" s="287"/>
      <c r="B536" s="287"/>
      <c r="C536" s="287"/>
    </row>
    <row r="537" spans="1:3" ht="12.75">
      <c r="A537" s="287"/>
      <c r="B537" s="287"/>
      <c r="C537" s="287"/>
    </row>
    <row r="538" spans="1:3" ht="12.75">
      <c r="A538" s="287"/>
      <c r="B538" s="287"/>
      <c r="C538" s="287"/>
    </row>
    <row r="539" spans="1:3" ht="12.75">
      <c r="A539" s="287"/>
      <c r="B539" s="287"/>
      <c r="C539" s="287"/>
    </row>
    <row r="540" spans="1:3" ht="12.75">
      <c r="A540" s="287"/>
      <c r="B540" s="287"/>
      <c r="C540" s="287"/>
    </row>
    <row r="541" spans="1:3" ht="12.75">
      <c r="A541" s="287"/>
      <c r="B541" s="287"/>
      <c r="C541" s="287"/>
    </row>
    <row r="542" spans="1:3" ht="12.75">
      <c r="A542" s="287"/>
      <c r="B542" s="287"/>
      <c r="C542" s="287"/>
    </row>
    <row r="543" spans="1:3" ht="12.75">
      <c r="A543" s="287"/>
      <c r="B543" s="287"/>
      <c r="C543" s="287"/>
    </row>
    <row r="544" spans="1:3" ht="12.75">
      <c r="A544" s="287"/>
      <c r="B544" s="287"/>
      <c r="C544" s="287"/>
    </row>
    <row r="545" spans="1:3" ht="12.75">
      <c r="A545" s="287"/>
      <c r="B545" s="287"/>
      <c r="C545" s="287"/>
    </row>
    <row r="546" spans="1:3" ht="12.75">
      <c r="A546" s="287"/>
      <c r="B546" s="287"/>
      <c r="C546" s="287"/>
    </row>
    <row r="547" spans="1:3" ht="12.75">
      <c r="A547" s="287"/>
      <c r="B547" s="287"/>
      <c r="C547" s="287"/>
    </row>
    <row r="548" spans="1:3" ht="12.75">
      <c r="A548" s="287"/>
      <c r="B548" s="287"/>
      <c r="C548" s="287"/>
    </row>
    <row r="549" spans="1:3" ht="12.75">
      <c r="A549" s="287"/>
      <c r="B549" s="287"/>
      <c r="C549" s="287"/>
    </row>
    <row r="550" spans="1:3" ht="12.75">
      <c r="A550" s="287"/>
      <c r="B550" s="287"/>
      <c r="C550" s="287"/>
    </row>
    <row r="551" spans="1:3" ht="12.75">
      <c r="A551" s="287"/>
      <c r="B551" s="287"/>
      <c r="C551" s="287"/>
    </row>
    <row r="552" spans="1:3" ht="12.75">
      <c r="A552" s="287"/>
      <c r="B552" s="287"/>
      <c r="C552" s="287"/>
    </row>
    <row r="553" spans="1:3" ht="12.75">
      <c r="A553" s="287"/>
      <c r="B553" s="287"/>
      <c r="C553" s="287"/>
    </row>
    <row r="554" spans="1:3" ht="12.75">
      <c r="A554" s="287"/>
      <c r="B554" s="287"/>
      <c r="C554" s="287"/>
    </row>
    <row r="555" spans="1:3" ht="12.75">
      <c r="A555" s="287"/>
      <c r="B555" s="287"/>
      <c r="C555" s="287"/>
    </row>
    <row r="556" spans="1:3" ht="12.75">
      <c r="A556" s="287"/>
      <c r="B556" s="287"/>
      <c r="C556" s="287"/>
    </row>
    <row r="557" spans="1:3" ht="12.75">
      <c r="A557" s="287"/>
      <c r="B557" s="287"/>
      <c r="C557" s="287"/>
    </row>
    <row r="558" spans="1:3" ht="12.75">
      <c r="A558" s="287"/>
      <c r="B558" s="287"/>
      <c r="C558" s="287"/>
    </row>
    <row r="559" spans="1:3" ht="12.75">
      <c r="A559" s="287"/>
      <c r="B559" s="287"/>
      <c r="C559" s="287"/>
    </row>
    <row r="560" spans="1:3" ht="12.75">
      <c r="A560" s="287"/>
      <c r="B560" s="287"/>
      <c r="C560" s="287"/>
    </row>
    <row r="561" spans="1:3" ht="12.75">
      <c r="A561" s="287"/>
      <c r="B561" s="287"/>
      <c r="C561" s="287"/>
    </row>
    <row r="562" spans="1:3" ht="12.75">
      <c r="A562" s="287"/>
      <c r="B562" s="287"/>
      <c r="C562" s="287"/>
    </row>
    <row r="563" spans="1:3" ht="12.75">
      <c r="A563" s="287"/>
      <c r="B563" s="287"/>
      <c r="C563" s="287"/>
    </row>
    <row r="564" spans="1:3" ht="12.75">
      <c r="A564" s="287"/>
      <c r="B564" s="287"/>
      <c r="C564" s="287"/>
    </row>
    <row r="565" spans="1:3" ht="12.75">
      <c r="A565" s="287"/>
      <c r="B565" s="287"/>
      <c r="C565" s="287"/>
    </row>
    <row r="566" spans="1:3" ht="12.75">
      <c r="A566" s="287"/>
      <c r="B566" s="287"/>
      <c r="C566" s="287"/>
    </row>
    <row r="567" spans="1:3" ht="12.75">
      <c r="A567" s="287"/>
      <c r="B567" s="287"/>
      <c r="C567" s="287"/>
    </row>
    <row r="568" spans="1:3" ht="12.75">
      <c r="A568" s="287"/>
      <c r="B568" s="287"/>
      <c r="C568" s="287"/>
    </row>
    <row r="569" spans="1:3" ht="12.75">
      <c r="A569" s="287"/>
      <c r="B569" s="287"/>
      <c r="C569" s="287"/>
    </row>
    <row r="570" spans="1:3" ht="12.75">
      <c r="A570" s="287"/>
      <c r="B570" s="287"/>
      <c r="C570" s="287"/>
    </row>
    <row r="571" spans="1:3" ht="12.75">
      <c r="A571" s="287"/>
      <c r="B571" s="287"/>
      <c r="C571" s="287"/>
    </row>
    <row r="572" spans="1:3" ht="12.75">
      <c r="A572" s="287"/>
      <c r="B572" s="287"/>
      <c r="C572" s="287"/>
    </row>
    <row r="573" spans="1:3" ht="12.75">
      <c r="A573" s="287"/>
      <c r="B573" s="287"/>
      <c r="C573" s="287"/>
    </row>
    <row r="574" spans="1:3" ht="12.75">
      <c r="A574" s="287"/>
      <c r="B574" s="287"/>
      <c r="C574" s="287"/>
    </row>
    <row r="575" spans="1:3" ht="12.75">
      <c r="A575" s="287"/>
      <c r="B575" s="287"/>
      <c r="C575" s="287"/>
    </row>
    <row r="576" spans="1:3" ht="12.75">
      <c r="A576" s="287"/>
      <c r="B576" s="287"/>
      <c r="C576" s="287"/>
    </row>
    <row r="577" spans="1:3" ht="12.75">
      <c r="A577" s="287"/>
      <c r="B577" s="287"/>
      <c r="C577" s="287"/>
    </row>
    <row r="578" spans="1:3" ht="12.75">
      <c r="A578" s="287"/>
      <c r="B578" s="287"/>
      <c r="C578" s="287"/>
    </row>
    <row r="579" spans="1:3" ht="12.75">
      <c r="A579" s="287"/>
      <c r="B579" s="287"/>
      <c r="C579" s="287"/>
    </row>
    <row r="580" spans="1:3" ht="12.75">
      <c r="A580" s="287"/>
      <c r="B580" s="287"/>
      <c r="C580" s="287"/>
    </row>
    <row r="581" spans="1:3" ht="12.75">
      <c r="A581" s="287"/>
      <c r="B581" s="287"/>
      <c r="C581" s="287"/>
    </row>
    <row r="582" spans="1:3" ht="12.75">
      <c r="A582" s="287"/>
      <c r="B582" s="287"/>
      <c r="C582" s="287"/>
    </row>
    <row r="583" spans="1:3" ht="12.75">
      <c r="A583" s="287"/>
      <c r="B583" s="287"/>
      <c r="C583" s="287"/>
    </row>
    <row r="584" spans="1:3" ht="12.75">
      <c r="A584" s="287"/>
      <c r="B584" s="287"/>
      <c r="C584" s="287"/>
    </row>
    <row r="585" spans="1:3" ht="12.75">
      <c r="A585" s="287"/>
      <c r="B585" s="287"/>
      <c r="C585" s="287"/>
    </row>
    <row r="586" spans="1:3" ht="12.75">
      <c r="A586" s="287"/>
      <c r="B586" s="287"/>
      <c r="C586" s="287"/>
    </row>
    <row r="587" spans="1:3" ht="12.75">
      <c r="A587" s="287"/>
      <c r="B587" s="287"/>
      <c r="C587" s="287"/>
    </row>
    <row r="588" spans="1:3" ht="12.75">
      <c r="A588" s="287"/>
      <c r="B588" s="287"/>
      <c r="C588" s="287"/>
    </row>
    <row r="589" spans="1:3" ht="12.75">
      <c r="A589" s="287"/>
      <c r="B589" s="287"/>
      <c r="C589" s="287"/>
    </row>
    <row r="590" spans="1:3" ht="12.75">
      <c r="A590" s="287"/>
      <c r="B590" s="287"/>
      <c r="C590" s="287"/>
    </row>
    <row r="591" spans="1:3" ht="12.75">
      <c r="A591" s="287"/>
      <c r="B591" s="287"/>
      <c r="C591" s="287"/>
    </row>
    <row r="592" spans="1:3" ht="12.75">
      <c r="A592" s="287"/>
      <c r="B592" s="287"/>
      <c r="C592" s="287"/>
    </row>
    <row r="593" spans="1:3" ht="12.75">
      <c r="A593" s="287"/>
      <c r="B593" s="287"/>
      <c r="C593" s="287"/>
    </row>
  </sheetData>
  <sheetProtection/>
  <mergeCells count="25">
    <mergeCell ref="F11:G11"/>
    <mergeCell ref="P9:P10"/>
    <mergeCell ref="Q9:Q10"/>
    <mergeCell ref="S9:S10"/>
    <mergeCell ref="O9:O10"/>
    <mergeCell ref="U9:U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59" t="s">
        <v>88</v>
      </c>
      <c r="O1" s="56"/>
      <c r="P1" s="58" t="str">
        <f>1!P1</f>
        <v>18.10.2012</v>
      </c>
      <c r="Q1" s="56"/>
      <c r="R1" s="56"/>
      <c r="S1" s="56"/>
      <c r="T1" s="56"/>
      <c r="U1" s="56"/>
      <c r="V1" s="57"/>
    </row>
    <row r="2" spans="1:23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59" t="s">
        <v>89</v>
      </c>
      <c r="O2" s="56"/>
      <c r="P2" s="56">
        <f>1!P2</f>
        <v>3</v>
      </c>
      <c r="Q2" s="56"/>
      <c r="R2" s="56"/>
      <c r="S2" s="56"/>
      <c r="T2" s="56"/>
      <c r="U2" s="56"/>
      <c r="V2" s="57"/>
      <c r="W2" s="33"/>
    </row>
    <row r="3" spans="1:22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59" t="s">
        <v>90</v>
      </c>
      <c r="O3" s="56"/>
      <c r="P3" s="58" t="str">
        <f>1!P3</f>
        <v>18.10.2012</v>
      </c>
      <c r="Q3" s="56"/>
      <c r="R3" s="56"/>
      <c r="S3" s="56"/>
      <c r="T3" s="56"/>
      <c r="U3" s="56"/>
      <c r="V3" s="57"/>
    </row>
    <row r="4" spans="18:24" ht="12.75">
      <c r="R4" s="33"/>
      <c r="S4" s="33"/>
      <c r="T4" s="33"/>
      <c r="U4" s="33"/>
      <c r="V4" s="33"/>
      <c r="W4" s="33"/>
      <c r="X4" s="33"/>
    </row>
    <row r="5" spans="1:22" s="33" customFormat="1" ht="18">
      <c r="A5" s="32" t="str">
        <f>'Spis tabel'!B18</f>
        <v>Tabela 9. Wydatki jst wg ważniejszych działów klasyfikacji budżetowej wg stanu na koniec II kwartału 2012 roku    (plan)</v>
      </c>
      <c r="N5" s="32"/>
      <c r="T5" s="34"/>
      <c r="V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3"/>
      <c r="S6" s="33"/>
      <c r="T6" s="33"/>
      <c r="U6" s="33"/>
      <c r="V6" s="33"/>
      <c r="W6" s="33"/>
      <c r="X6" s="33"/>
    </row>
    <row r="7" spans="1:22" s="33" customFormat="1" ht="17.2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337" t="s">
        <v>278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7"/>
      <c r="V7" s="470" t="s">
        <v>38</v>
      </c>
    </row>
    <row r="8" spans="1:22" s="33" customFormat="1" ht="74.25" customHeight="1" thickBot="1">
      <c r="A8" s="350"/>
      <c r="B8" s="341"/>
      <c r="C8" s="341"/>
      <c r="D8" s="341"/>
      <c r="E8" s="341"/>
      <c r="F8" s="358"/>
      <c r="G8" s="359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8" t="s">
        <v>99</v>
      </c>
      <c r="U8" s="38" t="s">
        <v>50</v>
      </c>
      <c r="V8" s="471"/>
    </row>
    <row r="9" spans="1:22" s="170" customFormat="1" ht="13.5" thickBot="1">
      <c r="A9" s="47">
        <v>1</v>
      </c>
      <c r="B9" s="48">
        <v>2</v>
      </c>
      <c r="C9" s="48">
        <v>3</v>
      </c>
      <c r="D9" s="48">
        <v>4</v>
      </c>
      <c r="E9" s="48">
        <v>5</v>
      </c>
      <c r="F9" s="421">
        <v>6</v>
      </c>
      <c r="G9" s="422"/>
      <c r="H9" s="48">
        <v>7</v>
      </c>
      <c r="I9" s="48">
        <v>8</v>
      </c>
      <c r="J9" s="48">
        <v>9</v>
      </c>
      <c r="K9" s="48">
        <v>10</v>
      </c>
      <c r="L9" s="48">
        <v>11</v>
      </c>
      <c r="M9" s="48">
        <v>12</v>
      </c>
      <c r="N9" s="48">
        <v>13</v>
      </c>
      <c r="O9" s="48">
        <v>14</v>
      </c>
      <c r="P9" s="48">
        <v>15</v>
      </c>
      <c r="Q9" s="48">
        <v>16</v>
      </c>
      <c r="R9" s="48">
        <v>17</v>
      </c>
      <c r="S9" s="48">
        <v>18</v>
      </c>
      <c r="T9" s="49">
        <v>19</v>
      </c>
      <c r="U9" s="49">
        <v>20</v>
      </c>
      <c r="V9" s="51">
        <v>21</v>
      </c>
    </row>
    <row r="10" spans="1:22" s="90" customFormat="1" ht="15">
      <c r="A10" s="238"/>
      <c r="B10" s="239"/>
      <c r="C10" s="239"/>
      <c r="D10" s="99"/>
      <c r="E10" s="99"/>
      <c r="F10" s="100" t="s">
        <v>284</v>
      </c>
      <c r="G10" s="101"/>
      <c r="H10" s="102">
        <v>429944638.35</v>
      </c>
      <c r="I10" s="102">
        <v>37696930.93</v>
      </c>
      <c r="J10" s="102">
        <v>2664383692.94</v>
      </c>
      <c r="K10" s="102">
        <v>122033879.52000001</v>
      </c>
      <c r="L10" s="102">
        <v>761290723.26</v>
      </c>
      <c r="M10" s="102">
        <v>1375461821.7399998</v>
      </c>
      <c r="N10" s="102">
        <v>308841188.40999997</v>
      </c>
      <c r="O10" s="102">
        <v>4045361916.1099997</v>
      </c>
      <c r="P10" s="102">
        <v>300175195.41999996</v>
      </c>
      <c r="Q10" s="102">
        <v>1650568554.08</v>
      </c>
      <c r="R10" s="102">
        <v>981346665.6400001</v>
      </c>
      <c r="S10" s="102">
        <v>878335437.4699999</v>
      </c>
      <c r="T10" s="102">
        <v>342142113.78</v>
      </c>
      <c r="U10" s="103">
        <v>1731358698.9899998</v>
      </c>
      <c r="V10" s="104">
        <v>15628941456.64</v>
      </c>
    </row>
    <row r="11" spans="1:22" s="33" customFormat="1" ht="12.75">
      <c r="A11" s="240">
        <v>2</v>
      </c>
      <c r="B11" s="241">
        <v>0</v>
      </c>
      <c r="C11" s="241">
        <v>0</v>
      </c>
      <c r="D11" s="93">
        <v>0</v>
      </c>
      <c r="E11" s="93">
        <v>0</v>
      </c>
      <c r="F11" s="94"/>
      <c r="G11" s="95" t="s">
        <v>285</v>
      </c>
      <c r="H11" s="96">
        <v>238554699</v>
      </c>
      <c r="I11" s="96">
        <v>440737</v>
      </c>
      <c r="J11" s="96">
        <v>785551168</v>
      </c>
      <c r="K11" s="96">
        <v>31555213</v>
      </c>
      <c r="L11" s="96">
        <v>5202183</v>
      </c>
      <c r="M11" s="96">
        <v>128106071</v>
      </c>
      <c r="N11" s="96">
        <v>3190000</v>
      </c>
      <c r="O11" s="96">
        <v>181161272</v>
      </c>
      <c r="P11" s="96">
        <v>102756598</v>
      </c>
      <c r="Q11" s="96">
        <v>17647356</v>
      </c>
      <c r="R11" s="96">
        <v>1777605</v>
      </c>
      <c r="S11" s="96">
        <v>120652522</v>
      </c>
      <c r="T11" s="96">
        <v>14226600</v>
      </c>
      <c r="U11" s="97">
        <v>229196376</v>
      </c>
      <c r="V11" s="98">
        <v>1860018400</v>
      </c>
    </row>
    <row r="12" spans="1:22" s="90" customFormat="1" ht="15">
      <c r="A12" s="242"/>
      <c r="B12" s="243"/>
      <c r="C12" s="243"/>
      <c r="D12" s="106"/>
      <c r="E12" s="106"/>
      <c r="F12" s="107" t="s">
        <v>286</v>
      </c>
      <c r="G12" s="108"/>
      <c r="H12" s="109">
        <v>21983158</v>
      </c>
      <c r="I12" s="109">
        <v>0</v>
      </c>
      <c r="J12" s="109">
        <v>236750349.35</v>
      </c>
      <c r="K12" s="109">
        <v>5286040.74</v>
      </c>
      <c r="L12" s="109">
        <v>21596717.88</v>
      </c>
      <c r="M12" s="109">
        <v>226701879.17</v>
      </c>
      <c r="N12" s="109">
        <v>106685512</v>
      </c>
      <c r="O12" s="109">
        <v>611904957.3499999</v>
      </c>
      <c r="P12" s="109">
        <v>96882151.03999999</v>
      </c>
      <c r="Q12" s="109">
        <v>303488754.15999997</v>
      </c>
      <c r="R12" s="109">
        <v>7880939</v>
      </c>
      <c r="S12" s="109">
        <v>4058532</v>
      </c>
      <c r="T12" s="109">
        <v>8872775.31</v>
      </c>
      <c r="U12" s="110">
        <v>342487045.83</v>
      </c>
      <c r="V12" s="111">
        <v>1994578811.83</v>
      </c>
    </row>
    <row r="13" spans="1:22" s="33" customFormat="1" ht="12.75">
      <c r="A13" s="244">
        <v>2</v>
      </c>
      <c r="B13" s="245">
        <v>1</v>
      </c>
      <c r="C13" s="245">
        <v>0</v>
      </c>
      <c r="D13" s="10">
        <v>0</v>
      </c>
      <c r="E13" s="10">
        <v>1</v>
      </c>
      <c r="F13" s="19"/>
      <c r="G13" s="18" t="s">
        <v>287</v>
      </c>
      <c r="H13" s="11">
        <v>20000</v>
      </c>
      <c r="I13" s="11">
        <v>0</v>
      </c>
      <c r="J13" s="11">
        <v>6792067</v>
      </c>
      <c r="K13" s="11">
        <v>55806</v>
      </c>
      <c r="L13" s="11">
        <v>309012</v>
      </c>
      <c r="M13" s="11">
        <v>8037236</v>
      </c>
      <c r="N13" s="11">
        <v>3896186</v>
      </c>
      <c r="O13" s="11">
        <v>33271085</v>
      </c>
      <c r="P13" s="11">
        <v>2639000</v>
      </c>
      <c r="Q13" s="11">
        <v>4527863</v>
      </c>
      <c r="R13" s="11">
        <v>15000</v>
      </c>
      <c r="S13" s="11">
        <v>51000</v>
      </c>
      <c r="T13" s="11">
        <v>68888</v>
      </c>
      <c r="U13" s="68">
        <v>13002950</v>
      </c>
      <c r="V13" s="71">
        <v>72686093</v>
      </c>
    </row>
    <row r="14" spans="1:22" ht="12.75">
      <c r="A14" s="244">
        <v>2</v>
      </c>
      <c r="B14" s="245">
        <v>2</v>
      </c>
      <c r="C14" s="245">
        <v>0</v>
      </c>
      <c r="D14" s="10">
        <v>0</v>
      </c>
      <c r="E14" s="10">
        <v>1</v>
      </c>
      <c r="F14" s="19"/>
      <c r="G14" s="18" t="s">
        <v>288</v>
      </c>
      <c r="H14" s="11">
        <v>823280</v>
      </c>
      <c r="I14" s="11">
        <v>0</v>
      </c>
      <c r="J14" s="11">
        <v>8901503</v>
      </c>
      <c r="K14" s="11">
        <v>35000</v>
      </c>
      <c r="L14" s="11">
        <v>869000</v>
      </c>
      <c r="M14" s="11">
        <v>6599183</v>
      </c>
      <c r="N14" s="11">
        <v>4285416</v>
      </c>
      <c r="O14" s="11">
        <v>33413562</v>
      </c>
      <c r="P14" s="11">
        <v>3499000</v>
      </c>
      <c r="Q14" s="11">
        <v>12254117</v>
      </c>
      <c r="R14" s="11">
        <v>80000</v>
      </c>
      <c r="S14" s="11">
        <v>160000</v>
      </c>
      <c r="T14" s="11">
        <v>94000</v>
      </c>
      <c r="U14" s="68">
        <v>15931338</v>
      </c>
      <c r="V14" s="71">
        <v>86945399</v>
      </c>
    </row>
    <row r="15" spans="1:22" ht="12.75">
      <c r="A15" s="244">
        <v>2</v>
      </c>
      <c r="B15" s="245">
        <v>3</v>
      </c>
      <c r="C15" s="245">
        <v>0</v>
      </c>
      <c r="D15" s="11">
        <v>0</v>
      </c>
      <c r="E15" s="11">
        <v>1</v>
      </c>
      <c r="F15" s="42"/>
      <c r="G15" s="41" t="s">
        <v>289</v>
      </c>
      <c r="H15" s="11">
        <v>72739</v>
      </c>
      <c r="I15" s="11">
        <v>0</v>
      </c>
      <c r="J15" s="11">
        <v>2092588</v>
      </c>
      <c r="K15" s="11">
        <v>0</v>
      </c>
      <c r="L15" s="11">
        <v>686205</v>
      </c>
      <c r="M15" s="11">
        <v>8446604</v>
      </c>
      <c r="N15" s="11">
        <v>4287899</v>
      </c>
      <c r="O15" s="11">
        <v>55062170</v>
      </c>
      <c r="P15" s="11">
        <v>3258000</v>
      </c>
      <c r="Q15" s="11">
        <v>13713279</v>
      </c>
      <c r="R15" s="11">
        <v>90000</v>
      </c>
      <c r="S15" s="11">
        <v>72000</v>
      </c>
      <c r="T15" s="11">
        <v>8000</v>
      </c>
      <c r="U15" s="68">
        <v>14132526</v>
      </c>
      <c r="V15" s="71">
        <v>101922010</v>
      </c>
    </row>
    <row r="16" spans="1:22" ht="12.75">
      <c r="A16" s="244">
        <v>2</v>
      </c>
      <c r="B16" s="245">
        <v>4</v>
      </c>
      <c r="C16" s="245">
        <v>0</v>
      </c>
      <c r="D16" s="16">
        <v>0</v>
      </c>
      <c r="E16" s="16">
        <v>1</v>
      </c>
      <c r="F16" s="23"/>
      <c r="G16" s="21" t="s">
        <v>290</v>
      </c>
      <c r="H16" s="11">
        <v>5826659</v>
      </c>
      <c r="I16" s="11">
        <v>0</v>
      </c>
      <c r="J16" s="11">
        <v>2766317</v>
      </c>
      <c r="K16" s="11">
        <v>0</v>
      </c>
      <c r="L16" s="11">
        <v>318300</v>
      </c>
      <c r="M16" s="11">
        <v>6570649</v>
      </c>
      <c r="N16" s="11">
        <v>3070537</v>
      </c>
      <c r="O16" s="11">
        <v>13679702</v>
      </c>
      <c r="P16" s="11">
        <v>4911167</v>
      </c>
      <c r="Q16" s="11">
        <v>4322594</v>
      </c>
      <c r="R16" s="11">
        <v>0</v>
      </c>
      <c r="S16" s="11">
        <v>45000</v>
      </c>
      <c r="T16" s="11">
        <v>40000</v>
      </c>
      <c r="U16" s="68">
        <v>5814615</v>
      </c>
      <c r="V16" s="71">
        <v>47365540</v>
      </c>
    </row>
    <row r="17" spans="1:22" ht="12.75">
      <c r="A17" s="244">
        <v>2</v>
      </c>
      <c r="B17" s="245">
        <v>5</v>
      </c>
      <c r="C17" s="245">
        <v>0</v>
      </c>
      <c r="D17" s="16">
        <v>0</v>
      </c>
      <c r="E17" s="16">
        <v>1</v>
      </c>
      <c r="F17" s="23"/>
      <c r="G17" s="21" t="s">
        <v>291</v>
      </c>
      <c r="H17" s="11">
        <v>4053079</v>
      </c>
      <c r="I17" s="11">
        <v>0</v>
      </c>
      <c r="J17" s="11">
        <v>10149256</v>
      </c>
      <c r="K17" s="11">
        <v>2768649</v>
      </c>
      <c r="L17" s="11">
        <v>129000</v>
      </c>
      <c r="M17" s="11">
        <v>7105452</v>
      </c>
      <c r="N17" s="11">
        <v>3302599</v>
      </c>
      <c r="O17" s="11">
        <v>11393670</v>
      </c>
      <c r="P17" s="11">
        <v>2188247</v>
      </c>
      <c r="Q17" s="11">
        <v>10662335</v>
      </c>
      <c r="R17" s="11">
        <v>190000</v>
      </c>
      <c r="S17" s="11">
        <v>150000</v>
      </c>
      <c r="T17" s="11">
        <v>100000</v>
      </c>
      <c r="U17" s="68">
        <v>6812527</v>
      </c>
      <c r="V17" s="71">
        <v>59004814</v>
      </c>
    </row>
    <row r="18" spans="1:22" ht="12.75">
      <c r="A18" s="244">
        <v>2</v>
      </c>
      <c r="B18" s="245">
        <v>6</v>
      </c>
      <c r="C18" s="245">
        <v>0</v>
      </c>
      <c r="D18" s="16">
        <v>0</v>
      </c>
      <c r="E18" s="16">
        <v>1</v>
      </c>
      <c r="F18" s="23"/>
      <c r="G18" s="21" t="s">
        <v>292</v>
      </c>
      <c r="H18" s="11">
        <v>25000</v>
      </c>
      <c r="I18" s="11">
        <v>0</v>
      </c>
      <c r="J18" s="11">
        <v>10760964</v>
      </c>
      <c r="K18" s="11">
        <v>29000</v>
      </c>
      <c r="L18" s="11">
        <v>257700</v>
      </c>
      <c r="M18" s="11">
        <v>9884110</v>
      </c>
      <c r="N18" s="11">
        <v>50000</v>
      </c>
      <c r="O18" s="11">
        <v>11948059</v>
      </c>
      <c r="P18" s="11">
        <v>5025000</v>
      </c>
      <c r="Q18" s="11">
        <v>15005198</v>
      </c>
      <c r="R18" s="11">
        <v>157000</v>
      </c>
      <c r="S18" s="11">
        <v>106000</v>
      </c>
      <c r="T18" s="11">
        <v>110000</v>
      </c>
      <c r="U18" s="68">
        <v>16428443</v>
      </c>
      <c r="V18" s="71">
        <v>69786474</v>
      </c>
    </row>
    <row r="19" spans="1:22" ht="12.75">
      <c r="A19" s="244">
        <v>2</v>
      </c>
      <c r="B19" s="245">
        <v>7</v>
      </c>
      <c r="C19" s="245">
        <v>0</v>
      </c>
      <c r="D19" s="16">
        <v>0</v>
      </c>
      <c r="E19" s="16">
        <v>1</v>
      </c>
      <c r="F19" s="23"/>
      <c r="G19" s="21" t="s">
        <v>293</v>
      </c>
      <c r="H19" s="11">
        <v>10000</v>
      </c>
      <c r="I19" s="11">
        <v>0</v>
      </c>
      <c r="J19" s="11">
        <v>10133327</v>
      </c>
      <c r="K19" s="11">
        <v>5000</v>
      </c>
      <c r="L19" s="11">
        <v>163750</v>
      </c>
      <c r="M19" s="11">
        <v>4965626</v>
      </c>
      <c r="N19" s="11">
        <v>2934765</v>
      </c>
      <c r="O19" s="11">
        <v>10363607</v>
      </c>
      <c r="P19" s="11">
        <v>1876356</v>
      </c>
      <c r="Q19" s="11">
        <v>7671640</v>
      </c>
      <c r="R19" s="11">
        <v>6458</v>
      </c>
      <c r="S19" s="11">
        <v>0</v>
      </c>
      <c r="T19" s="11">
        <v>25000</v>
      </c>
      <c r="U19" s="68">
        <v>4181035</v>
      </c>
      <c r="V19" s="71">
        <v>42336564</v>
      </c>
    </row>
    <row r="20" spans="1:22" ht="12.75">
      <c r="A20" s="244">
        <v>2</v>
      </c>
      <c r="B20" s="245">
        <v>8</v>
      </c>
      <c r="C20" s="245">
        <v>0</v>
      </c>
      <c r="D20" s="16">
        <v>0</v>
      </c>
      <c r="E20" s="16">
        <v>1</v>
      </c>
      <c r="F20" s="23"/>
      <c r="G20" s="21" t="s">
        <v>294</v>
      </c>
      <c r="H20" s="11">
        <v>12000</v>
      </c>
      <c r="I20" s="11">
        <v>0</v>
      </c>
      <c r="J20" s="11">
        <v>12383980</v>
      </c>
      <c r="K20" s="11">
        <v>120000</v>
      </c>
      <c r="L20" s="11">
        <v>314840</v>
      </c>
      <c r="M20" s="11">
        <v>11811300</v>
      </c>
      <c r="N20" s="11">
        <v>8603031</v>
      </c>
      <c r="O20" s="11">
        <v>56696314</v>
      </c>
      <c r="P20" s="11">
        <v>7141075</v>
      </c>
      <c r="Q20" s="11">
        <v>39563345</v>
      </c>
      <c r="R20" s="11">
        <v>48000</v>
      </c>
      <c r="S20" s="11">
        <v>166434</v>
      </c>
      <c r="T20" s="11">
        <v>170000</v>
      </c>
      <c r="U20" s="68">
        <v>28388914</v>
      </c>
      <c r="V20" s="71">
        <v>165419233</v>
      </c>
    </row>
    <row r="21" spans="1:22" ht="12.75">
      <c r="A21" s="244">
        <v>2</v>
      </c>
      <c r="B21" s="245">
        <v>9</v>
      </c>
      <c r="C21" s="245">
        <v>0</v>
      </c>
      <c r="D21" s="16">
        <v>0</v>
      </c>
      <c r="E21" s="16">
        <v>1</v>
      </c>
      <c r="F21" s="23"/>
      <c r="G21" s="21" t="s">
        <v>295</v>
      </c>
      <c r="H21" s="11">
        <v>10000</v>
      </c>
      <c r="I21" s="11">
        <v>0</v>
      </c>
      <c r="J21" s="11">
        <v>4269415</v>
      </c>
      <c r="K21" s="11">
        <v>10000</v>
      </c>
      <c r="L21" s="11">
        <v>143500</v>
      </c>
      <c r="M21" s="11">
        <v>5935198</v>
      </c>
      <c r="N21" s="11">
        <v>12000</v>
      </c>
      <c r="O21" s="11">
        <v>5792450</v>
      </c>
      <c r="P21" s="11">
        <v>4458000</v>
      </c>
      <c r="Q21" s="11">
        <v>24103229</v>
      </c>
      <c r="R21" s="11">
        <v>0</v>
      </c>
      <c r="S21" s="11">
        <v>54000</v>
      </c>
      <c r="T21" s="11">
        <v>10000</v>
      </c>
      <c r="U21" s="68">
        <v>8643602.94</v>
      </c>
      <c r="V21" s="71">
        <v>53441394.94</v>
      </c>
    </row>
    <row r="22" spans="1:22" ht="12.75">
      <c r="A22" s="244">
        <v>2</v>
      </c>
      <c r="B22" s="245">
        <v>10</v>
      </c>
      <c r="C22" s="245">
        <v>0</v>
      </c>
      <c r="D22" s="16">
        <v>0</v>
      </c>
      <c r="E22" s="16">
        <v>1</v>
      </c>
      <c r="F22" s="23"/>
      <c r="G22" s="21" t="s">
        <v>296</v>
      </c>
      <c r="H22" s="11">
        <v>20000</v>
      </c>
      <c r="I22" s="11">
        <v>0</v>
      </c>
      <c r="J22" s="11">
        <v>9420165</v>
      </c>
      <c r="K22" s="11">
        <v>91388</v>
      </c>
      <c r="L22" s="11">
        <v>753417</v>
      </c>
      <c r="M22" s="11">
        <v>6607628</v>
      </c>
      <c r="N22" s="11">
        <v>4416498</v>
      </c>
      <c r="O22" s="11">
        <v>17267182</v>
      </c>
      <c r="P22" s="11">
        <v>2589294</v>
      </c>
      <c r="Q22" s="11">
        <v>5238317</v>
      </c>
      <c r="R22" s="11">
        <v>26625</v>
      </c>
      <c r="S22" s="11">
        <v>82609</v>
      </c>
      <c r="T22" s="11">
        <v>23000</v>
      </c>
      <c r="U22" s="68">
        <v>12810710</v>
      </c>
      <c r="V22" s="71">
        <v>59346833</v>
      </c>
    </row>
    <row r="23" spans="1:22" ht="12.75">
      <c r="A23" s="244">
        <v>2</v>
      </c>
      <c r="B23" s="245">
        <v>11</v>
      </c>
      <c r="C23" s="245">
        <v>0</v>
      </c>
      <c r="D23" s="16">
        <v>0</v>
      </c>
      <c r="E23" s="16">
        <v>1</v>
      </c>
      <c r="F23" s="23"/>
      <c r="G23" s="21" t="s">
        <v>297</v>
      </c>
      <c r="H23" s="11">
        <v>5000</v>
      </c>
      <c r="I23" s="11">
        <v>0</v>
      </c>
      <c r="J23" s="11">
        <v>19901193</v>
      </c>
      <c r="K23" s="11">
        <v>0</v>
      </c>
      <c r="L23" s="11">
        <v>1060600</v>
      </c>
      <c r="M23" s="11">
        <v>15806567</v>
      </c>
      <c r="N23" s="11">
        <v>4438109</v>
      </c>
      <c r="O23" s="11">
        <v>16066592</v>
      </c>
      <c r="P23" s="11">
        <v>7731665</v>
      </c>
      <c r="Q23" s="11">
        <v>6317168</v>
      </c>
      <c r="R23" s="11">
        <v>51000</v>
      </c>
      <c r="S23" s="11">
        <v>173800</v>
      </c>
      <c r="T23" s="11">
        <v>815000</v>
      </c>
      <c r="U23" s="68">
        <v>24701692</v>
      </c>
      <c r="V23" s="71">
        <v>97068386</v>
      </c>
    </row>
    <row r="24" spans="1:22" ht="12.75">
      <c r="A24" s="244">
        <v>2</v>
      </c>
      <c r="B24" s="245">
        <v>12</v>
      </c>
      <c r="C24" s="245">
        <v>0</v>
      </c>
      <c r="D24" s="16">
        <v>0</v>
      </c>
      <c r="E24" s="16">
        <v>1</v>
      </c>
      <c r="F24" s="23"/>
      <c r="G24" s="21" t="s">
        <v>298</v>
      </c>
      <c r="H24" s="11">
        <v>4960000</v>
      </c>
      <c r="I24" s="11">
        <v>0</v>
      </c>
      <c r="J24" s="11">
        <v>6412472</v>
      </c>
      <c r="K24" s="11">
        <v>3000</v>
      </c>
      <c r="L24" s="11">
        <v>6463987</v>
      </c>
      <c r="M24" s="11">
        <v>4338273</v>
      </c>
      <c r="N24" s="11">
        <v>4140702</v>
      </c>
      <c r="O24" s="11">
        <v>13534755</v>
      </c>
      <c r="P24" s="11">
        <v>2065000</v>
      </c>
      <c r="Q24" s="11">
        <v>8261331</v>
      </c>
      <c r="R24" s="11">
        <v>195000</v>
      </c>
      <c r="S24" s="11">
        <v>58000</v>
      </c>
      <c r="T24" s="11">
        <v>377551</v>
      </c>
      <c r="U24" s="68">
        <v>9136266</v>
      </c>
      <c r="V24" s="71">
        <v>59946337</v>
      </c>
    </row>
    <row r="25" spans="1:22" ht="12.75">
      <c r="A25" s="244">
        <v>2</v>
      </c>
      <c r="B25" s="245">
        <v>13</v>
      </c>
      <c r="C25" s="245">
        <v>0</v>
      </c>
      <c r="D25" s="16">
        <v>0</v>
      </c>
      <c r="E25" s="16">
        <v>1</v>
      </c>
      <c r="F25" s="23"/>
      <c r="G25" s="21" t="s">
        <v>299</v>
      </c>
      <c r="H25" s="11">
        <v>96000</v>
      </c>
      <c r="I25" s="11">
        <v>0</v>
      </c>
      <c r="J25" s="11">
        <v>4605290</v>
      </c>
      <c r="K25" s="11">
        <v>1978329.49</v>
      </c>
      <c r="L25" s="11">
        <v>50000</v>
      </c>
      <c r="M25" s="11">
        <v>5025201.32</v>
      </c>
      <c r="N25" s="11">
        <v>3676040</v>
      </c>
      <c r="O25" s="11">
        <v>13674125.39</v>
      </c>
      <c r="P25" s="11">
        <v>2442469.04</v>
      </c>
      <c r="Q25" s="11">
        <v>10745922.68</v>
      </c>
      <c r="R25" s="11">
        <v>4187500</v>
      </c>
      <c r="S25" s="11">
        <v>7000</v>
      </c>
      <c r="T25" s="11">
        <v>2104867.31</v>
      </c>
      <c r="U25" s="68">
        <v>11037202.58</v>
      </c>
      <c r="V25" s="71">
        <v>59629947.81</v>
      </c>
    </row>
    <row r="26" spans="1:22" ht="12.75">
      <c r="A26" s="244">
        <v>2</v>
      </c>
      <c r="B26" s="245">
        <v>14</v>
      </c>
      <c r="C26" s="245">
        <v>0</v>
      </c>
      <c r="D26" s="16">
        <v>0</v>
      </c>
      <c r="E26" s="16">
        <v>1</v>
      </c>
      <c r="F26" s="23"/>
      <c r="G26" s="21" t="s">
        <v>300</v>
      </c>
      <c r="H26" s="11">
        <v>74150</v>
      </c>
      <c r="I26" s="11">
        <v>0</v>
      </c>
      <c r="J26" s="11">
        <v>12484233</v>
      </c>
      <c r="K26" s="11">
        <v>0</v>
      </c>
      <c r="L26" s="11">
        <v>690320</v>
      </c>
      <c r="M26" s="11">
        <v>7714540</v>
      </c>
      <c r="N26" s="11">
        <v>5841549</v>
      </c>
      <c r="O26" s="11">
        <v>35015178</v>
      </c>
      <c r="P26" s="11">
        <v>3424173</v>
      </c>
      <c r="Q26" s="11">
        <v>15531071</v>
      </c>
      <c r="R26" s="11">
        <v>97000</v>
      </c>
      <c r="S26" s="11">
        <v>182000</v>
      </c>
      <c r="T26" s="11">
        <v>1445000</v>
      </c>
      <c r="U26" s="68">
        <v>16190267</v>
      </c>
      <c r="V26" s="71">
        <v>98689481</v>
      </c>
    </row>
    <row r="27" spans="1:22" ht="12.75">
      <c r="A27" s="244">
        <v>2</v>
      </c>
      <c r="B27" s="245">
        <v>15</v>
      </c>
      <c r="C27" s="245">
        <v>0</v>
      </c>
      <c r="D27" s="16">
        <v>0</v>
      </c>
      <c r="E27" s="16">
        <v>1</v>
      </c>
      <c r="F27" s="23"/>
      <c r="G27" s="21" t="s">
        <v>301</v>
      </c>
      <c r="H27" s="11">
        <v>6000</v>
      </c>
      <c r="I27" s="11">
        <v>0</v>
      </c>
      <c r="J27" s="11">
        <v>2983840</v>
      </c>
      <c r="K27" s="11">
        <v>0</v>
      </c>
      <c r="L27" s="11">
        <v>170000</v>
      </c>
      <c r="M27" s="11">
        <v>7181409</v>
      </c>
      <c r="N27" s="11">
        <v>5327463</v>
      </c>
      <c r="O27" s="11">
        <v>17630555</v>
      </c>
      <c r="P27" s="11">
        <v>2947894</v>
      </c>
      <c r="Q27" s="11">
        <v>8185598</v>
      </c>
      <c r="R27" s="11">
        <v>254949</v>
      </c>
      <c r="S27" s="11">
        <v>49500</v>
      </c>
      <c r="T27" s="11">
        <v>98200</v>
      </c>
      <c r="U27" s="68">
        <v>9121418</v>
      </c>
      <c r="V27" s="71">
        <v>53956826</v>
      </c>
    </row>
    <row r="28" spans="1:22" ht="12.75">
      <c r="A28" s="244">
        <v>2</v>
      </c>
      <c r="B28" s="245">
        <v>16</v>
      </c>
      <c r="C28" s="245">
        <v>0</v>
      </c>
      <c r="D28" s="16">
        <v>0</v>
      </c>
      <c r="E28" s="16">
        <v>1</v>
      </c>
      <c r="F28" s="23"/>
      <c r="G28" s="21" t="s">
        <v>302</v>
      </c>
      <c r="H28" s="11">
        <v>839088</v>
      </c>
      <c r="I28" s="11">
        <v>0</v>
      </c>
      <c r="J28" s="11">
        <v>8280384</v>
      </c>
      <c r="K28" s="11">
        <v>0</v>
      </c>
      <c r="L28" s="11">
        <v>303000</v>
      </c>
      <c r="M28" s="11">
        <v>19449393</v>
      </c>
      <c r="N28" s="11">
        <v>3179649</v>
      </c>
      <c r="O28" s="11">
        <v>10065062</v>
      </c>
      <c r="P28" s="11">
        <v>2407360</v>
      </c>
      <c r="Q28" s="11">
        <v>4700761</v>
      </c>
      <c r="R28" s="11">
        <v>435640</v>
      </c>
      <c r="S28" s="11">
        <v>120000</v>
      </c>
      <c r="T28" s="11">
        <v>0</v>
      </c>
      <c r="U28" s="68">
        <v>13610721</v>
      </c>
      <c r="V28" s="71">
        <v>63391058</v>
      </c>
    </row>
    <row r="29" spans="1:22" ht="12.75">
      <c r="A29" s="244">
        <v>2</v>
      </c>
      <c r="B29" s="245">
        <v>17</v>
      </c>
      <c r="C29" s="245">
        <v>0</v>
      </c>
      <c r="D29" s="16">
        <v>0</v>
      </c>
      <c r="E29" s="16">
        <v>1</v>
      </c>
      <c r="F29" s="23"/>
      <c r="G29" s="21" t="s">
        <v>303</v>
      </c>
      <c r="H29" s="11">
        <v>5000</v>
      </c>
      <c r="I29" s="11">
        <v>0</v>
      </c>
      <c r="J29" s="11">
        <v>4233870</v>
      </c>
      <c r="K29" s="11">
        <v>0</v>
      </c>
      <c r="L29" s="11">
        <v>143500</v>
      </c>
      <c r="M29" s="11">
        <v>3581491</v>
      </c>
      <c r="N29" s="11">
        <v>3215356</v>
      </c>
      <c r="O29" s="11">
        <v>18124621</v>
      </c>
      <c r="P29" s="11">
        <v>1528258</v>
      </c>
      <c r="Q29" s="11">
        <v>4016020</v>
      </c>
      <c r="R29" s="11">
        <v>142267</v>
      </c>
      <c r="S29" s="11">
        <v>0</v>
      </c>
      <c r="T29" s="11">
        <v>0</v>
      </c>
      <c r="U29" s="68">
        <v>10233050</v>
      </c>
      <c r="V29" s="71">
        <v>45223433</v>
      </c>
    </row>
    <row r="30" spans="1:22" ht="12.75">
      <c r="A30" s="244">
        <v>2</v>
      </c>
      <c r="B30" s="245">
        <v>18</v>
      </c>
      <c r="C30" s="245">
        <v>0</v>
      </c>
      <c r="D30" s="16">
        <v>0</v>
      </c>
      <c r="E30" s="16">
        <v>1</v>
      </c>
      <c r="F30" s="23"/>
      <c r="G30" s="21" t="s">
        <v>304</v>
      </c>
      <c r="H30" s="11">
        <v>20000</v>
      </c>
      <c r="I30" s="11">
        <v>0</v>
      </c>
      <c r="J30" s="11">
        <v>4102782</v>
      </c>
      <c r="K30" s="11">
        <v>0</v>
      </c>
      <c r="L30" s="11">
        <v>110000</v>
      </c>
      <c r="M30" s="11">
        <v>4674469</v>
      </c>
      <c r="N30" s="11">
        <v>3211356</v>
      </c>
      <c r="O30" s="11">
        <v>8916190</v>
      </c>
      <c r="P30" s="11">
        <v>1325000</v>
      </c>
      <c r="Q30" s="11">
        <v>5367253</v>
      </c>
      <c r="R30" s="11">
        <v>80000</v>
      </c>
      <c r="S30" s="11">
        <v>659500</v>
      </c>
      <c r="T30" s="11">
        <v>31235</v>
      </c>
      <c r="U30" s="68">
        <v>5021217</v>
      </c>
      <c r="V30" s="71">
        <v>33519002</v>
      </c>
    </row>
    <row r="31" spans="1:22" ht="12.75">
      <c r="A31" s="244">
        <v>2</v>
      </c>
      <c r="B31" s="245">
        <v>19</v>
      </c>
      <c r="C31" s="245">
        <v>0</v>
      </c>
      <c r="D31" s="16">
        <v>0</v>
      </c>
      <c r="E31" s="16">
        <v>1</v>
      </c>
      <c r="F31" s="23"/>
      <c r="G31" s="21" t="s">
        <v>305</v>
      </c>
      <c r="H31" s="11">
        <v>3554678</v>
      </c>
      <c r="I31" s="11">
        <v>0</v>
      </c>
      <c r="J31" s="11">
        <v>17455047</v>
      </c>
      <c r="K31" s="11">
        <v>0</v>
      </c>
      <c r="L31" s="11">
        <v>200000</v>
      </c>
      <c r="M31" s="11">
        <v>13599337.75</v>
      </c>
      <c r="N31" s="11">
        <v>6798731</v>
      </c>
      <c r="O31" s="11">
        <v>58982318</v>
      </c>
      <c r="P31" s="11">
        <v>4559019</v>
      </c>
      <c r="Q31" s="11">
        <v>13833981</v>
      </c>
      <c r="R31" s="11">
        <v>156000</v>
      </c>
      <c r="S31" s="11">
        <v>30000</v>
      </c>
      <c r="T31" s="11">
        <v>100000</v>
      </c>
      <c r="U31" s="68">
        <v>22415761</v>
      </c>
      <c r="V31" s="71">
        <v>141684872.75</v>
      </c>
    </row>
    <row r="32" spans="1:22" ht="12.75">
      <c r="A32" s="244">
        <v>2</v>
      </c>
      <c r="B32" s="245">
        <v>20</v>
      </c>
      <c r="C32" s="245">
        <v>0</v>
      </c>
      <c r="D32" s="16">
        <v>0</v>
      </c>
      <c r="E32" s="16">
        <v>1</v>
      </c>
      <c r="F32" s="23"/>
      <c r="G32" s="21" t="s">
        <v>306</v>
      </c>
      <c r="H32" s="11">
        <v>10000</v>
      </c>
      <c r="I32" s="11">
        <v>0</v>
      </c>
      <c r="J32" s="11">
        <v>7274587</v>
      </c>
      <c r="K32" s="11">
        <v>0</v>
      </c>
      <c r="L32" s="11">
        <v>129300</v>
      </c>
      <c r="M32" s="11">
        <v>6491171</v>
      </c>
      <c r="N32" s="11">
        <v>3403303</v>
      </c>
      <c r="O32" s="11">
        <v>20705780</v>
      </c>
      <c r="P32" s="11">
        <v>2062768</v>
      </c>
      <c r="Q32" s="11">
        <v>12264254</v>
      </c>
      <c r="R32" s="11">
        <v>20000</v>
      </c>
      <c r="S32" s="11">
        <v>98000</v>
      </c>
      <c r="T32" s="11">
        <v>490000</v>
      </c>
      <c r="U32" s="68">
        <v>9891705</v>
      </c>
      <c r="V32" s="71">
        <v>62840868</v>
      </c>
    </row>
    <row r="33" spans="1:22" ht="12.75">
      <c r="A33" s="244">
        <v>2</v>
      </c>
      <c r="B33" s="245">
        <v>21</v>
      </c>
      <c r="C33" s="245">
        <v>0</v>
      </c>
      <c r="D33" s="16">
        <v>0</v>
      </c>
      <c r="E33" s="16">
        <v>1</v>
      </c>
      <c r="F33" s="23"/>
      <c r="G33" s="21" t="s">
        <v>307</v>
      </c>
      <c r="H33" s="11">
        <v>69000</v>
      </c>
      <c r="I33" s="11">
        <v>0</v>
      </c>
      <c r="J33" s="11">
        <v>8049726</v>
      </c>
      <c r="K33" s="11">
        <v>9656</v>
      </c>
      <c r="L33" s="11">
        <v>692626</v>
      </c>
      <c r="M33" s="11">
        <v>13352082</v>
      </c>
      <c r="N33" s="11">
        <v>10352719</v>
      </c>
      <c r="O33" s="11">
        <v>59425134</v>
      </c>
      <c r="P33" s="11">
        <v>6323491</v>
      </c>
      <c r="Q33" s="11">
        <v>20255565</v>
      </c>
      <c r="R33" s="11">
        <v>678500</v>
      </c>
      <c r="S33" s="11">
        <v>1331989</v>
      </c>
      <c r="T33" s="11">
        <v>175804</v>
      </c>
      <c r="U33" s="68">
        <v>16420463</v>
      </c>
      <c r="V33" s="71">
        <v>137136755</v>
      </c>
    </row>
    <row r="34" spans="1:22" ht="12.75">
      <c r="A34" s="244">
        <v>2</v>
      </c>
      <c r="B34" s="245">
        <v>22</v>
      </c>
      <c r="C34" s="245">
        <v>0</v>
      </c>
      <c r="D34" s="16">
        <v>0</v>
      </c>
      <c r="E34" s="16">
        <v>1</v>
      </c>
      <c r="F34" s="23"/>
      <c r="G34" s="21" t="s">
        <v>308</v>
      </c>
      <c r="H34" s="11">
        <v>1255510</v>
      </c>
      <c r="I34" s="11">
        <v>0</v>
      </c>
      <c r="J34" s="11">
        <v>4084504</v>
      </c>
      <c r="K34" s="11">
        <v>0</v>
      </c>
      <c r="L34" s="11">
        <v>80000</v>
      </c>
      <c r="M34" s="11">
        <v>7930907</v>
      </c>
      <c r="N34" s="11">
        <v>3484263</v>
      </c>
      <c r="O34" s="11">
        <v>19858741</v>
      </c>
      <c r="P34" s="11">
        <v>2045000</v>
      </c>
      <c r="Q34" s="11">
        <v>6994798.5</v>
      </c>
      <c r="R34" s="11">
        <v>50000</v>
      </c>
      <c r="S34" s="11">
        <v>35000</v>
      </c>
      <c r="T34" s="11">
        <v>2315540</v>
      </c>
      <c r="U34" s="68">
        <v>9235082</v>
      </c>
      <c r="V34" s="71">
        <v>57369345.5</v>
      </c>
    </row>
    <row r="35" spans="1:22" ht="12.75">
      <c r="A35" s="244">
        <v>2</v>
      </c>
      <c r="B35" s="245">
        <v>23</v>
      </c>
      <c r="C35" s="245">
        <v>0</v>
      </c>
      <c r="D35" s="16">
        <v>0</v>
      </c>
      <c r="E35" s="16">
        <v>1</v>
      </c>
      <c r="F35" s="23"/>
      <c r="G35" s="21" t="s">
        <v>309</v>
      </c>
      <c r="H35" s="11">
        <v>10000</v>
      </c>
      <c r="I35" s="11">
        <v>0</v>
      </c>
      <c r="J35" s="11">
        <v>29078984</v>
      </c>
      <c r="K35" s="11">
        <v>6000</v>
      </c>
      <c r="L35" s="11">
        <v>1030754</v>
      </c>
      <c r="M35" s="11">
        <v>13615698</v>
      </c>
      <c r="N35" s="11">
        <v>48200</v>
      </c>
      <c r="O35" s="11">
        <v>15952839</v>
      </c>
      <c r="P35" s="11">
        <v>10811415</v>
      </c>
      <c r="Q35" s="11">
        <v>6827043</v>
      </c>
      <c r="R35" s="11">
        <v>500000</v>
      </c>
      <c r="S35" s="11">
        <v>160000</v>
      </c>
      <c r="T35" s="11">
        <v>168390</v>
      </c>
      <c r="U35" s="68">
        <v>21557047</v>
      </c>
      <c r="V35" s="71">
        <v>99766370</v>
      </c>
    </row>
    <row r="36" spans="1:22" ht="12.75">
      <c r="A36" s="244">
        <v>2</v>
      </c>
      <c r="B36" s="245">
        <v>24</v>
      </c>
      <c r="C36" s="245">
        <v>0</v>
      </c>
      <c r="D36" s="16">
        <v>0</v>
      </c>
      <c r="E36" s="16">
        <v>1</v>
      </c>
      <c r="F36" s="23"/>
      <c r="G36" s="21" t="s">
        <v>310</v>
      </c>
      <c r="H36" s="11">
        <v>73000</v>
      </c>
      <c r="I36" s="11">
        <v>0</v>
      </c>
      <c r="J36" s="11">
        <v>11867331.82</v>
      </c>
      <c r="K36" s="11">
        <v>174212.25</v>
      </c>
      <c r="L36" s="11">
        <v>6183298.88</v>
      </c>
      <c r="M36" s="11">
        <v>7702032.84</v>
      </c>
      <c r="N36" s="11">
        <v>5051225</v>
      </c>
      <c r="O36" s="11">
        <v>20758202.65</v>
      </c>
      <c r="P36" s="11">
        <v>3073000</v>
      </c>
      <c r="Q36" s="11">
        <v>20290441.96</v>
      </c>
      <c r="R36" s="11">
        <v>110000</v>
      </c>
      <c r="S36" s="11">
        <v>51000</v>
      </c>
      <c r="T36" s="11">
        <v>45000</v>
      </c>
      <c r="U36" s="68">
        <v>11163771.86</v>
      </c>
      <c r="V36" s="71">
        <v>86542517.26</v>
      </c>
    </row>
    <row r="37" spans="1:22" ht="12.75">
      <c r="A37" s="244">
        <v>2</v>
      </c>
      <c r="B37" s="245">
        <v>25</v>
      </c>
      <c r="C37" s="245">
        <v>0</v>
      </c>
      <c r="D37" s="16">
        <v>0</v>
      </c>
      <c r="E37" s="16">
        <v>1</v>
      </c>
      <c r="F37" s="23"/>
      <c r="G37" s="21" t="s">
        <v>311</v>
      </c>
      <c r="H37" s="11">
        <v>122975</v>
      </c>
      <c r="I37" s="11">
        <v>0</v>
      </c>
      <c r="J37" s="11">
        <v>15671443.53</v>
      </c>
      <c r="K37" s="11">
        <v>0</v>
      </c>
      <c r="L37" s="11">
        <v>274608</v>
      </c>
      <c r="M37" s="11">
        <v>8966866.26</v>
      </c>
      <c r="N37" s="11">
        <v>6635501</v>
      </c>
      <c r="O37" s="11">
        <v>25416599.31</v>
      </c>
      <c r="P37" s="11">
        <v>4155500</v>
      </c>
      <c r="Q37" s="11">
        <v>16917647.02</v>
      </c>
      <c r="R37" s="11">
        <v>310000</v>
      </c>
      <c r="S37" s="11">
        <v>175700</v>
      </c>
      <c r="T37" s="11">
        <v>37300</v>
      </c>
      <c r="U37" s="68">
        <v>14860733.45</v>
      </c>
      <c r="V37" s="71">
        <v>93544873.57</v>
      </c>
    </row>
    <row r="38" spans="1:22" ht="12.75">
      <c r="A38" s="244">
        <v>2</v>
      </c>
      <c r="B38" s="245">
        <v>26</v>
      </c>
      <c r="C38" s="245">
        <v>0</v>
      </c>
      <c r="D38" s="16">
        <v>0</v>
      </c>
      <c r="E38" s="16">
        <v>1</v>
      </c>
      <c r="F38" s="23"/>
      <c r="G38" s="21" t="s">
        <v>312</v>
      </c>
      <c r="H38" s="11">
        <v>10000</v>
      </c>
      <c r="I38" s="11">
        <v>0</v>
      </c>
      <c r="J38" s="11">
        <v>2595080</v>
      </c>
      <c r="K38" s="11">
        <v>0</v>
      </c>
      <c r="L38" s="11">
        <v>70000</v>
      </c>
      <c r="M38" s="11">
        <v>11309455</v>
      </c>
      <c r="N38" s="11">
        <v>3022415</v>
      </c>
      <c r="O38" s="11">
        <v>8890464</v>
      </c>
      <c r="P38" s="11">
        <v>2395000</v>
      </c>
      <c r="Q38" s="11">
        <v>5917982</v>
      </c>
      <c r="R38" s="11">
        <v>0</v>
      </c>
      <c r="S38" s="11">
        <v>40000</v>
      </c>
      <c r="T38" s="11">
        <v>20000</v>
      </c>
      <c r="U38" s="68">
        <v>11743988</v>
      </c>
      <c r="V38" s="71">
        <v>46014384</v>
      </c>
    </row>
    <row r="39" spans="1:22" s="105" customFormat="1" ht="15">
      <c r="A39" s="248"/>
      <c r="B39" s="249"/>
      <c r="C39" s="249"/>
      <c r="D39" s="112"/>
      <c r="E39" s="112"/>
      <c r="F39" s="113" t="s">
        <v>313</v>
      </c>
      <c r="G39" s="114"/>
      <c r="H39" s="115">
        <v>571550.24</v>
      </c>
      <c r="I39" s="115">
        <v>0</v>
      </c>
      <c r="J39" s="115">
        <v>1013880779.05</v>
      </c>
      <c r="K39" s="115">
        <v>59836402.52</v>
      </c>
      <c r="L39" s="115">
        <v>310086061</v>
      </c>
      <c r="M39" s="115">
        <v>285764124</v>
      </c>
      <c r="N39" s="115">
        <v>115003828</v>
      </c>
      <c r="O39" s="115">
        <v>1111873754.27</v>
      </c>
      <c r="P39" s="115">
        <v>40671187.04</v>
      </c>
      <c r="Q39" s="115">
        <v>380446289.64</v>
      </c>
      <c r="R39" s="115">
        <v>238365512.5</v>
      </c>
      <c r="S39" s="115">
        <v>334830075</v>
      </c>
      <c r="T39" s="115">
        <v>71200064.05</v>
      </c>
      <c r="U39" s="116">
        <v>709019842.28</v>
      </c>
      <c r="V39" s="117">
        <v>4671549469.59</v>
      </c>
    </row>
    <row r="40" spans="1:22" ht="12.75">
      <c r="A40" s="244">
        <v>2</v>
      </c>
      <c r="B40" s="245">
        <v>61</v>
      </c>
      <c r="C40" s="245">
        <v>0</v>
      </c>
      <c r="D40" s="16">
        <v>0</v>
      </c>
      <c r="E40" s="16">
        <v>2</v>
      </c>
      <c r="F40" s="23"/>
      <c r="G40" s="21" t="s">
        <v>314</v>
      </c>
      <c r="H40" s="11">
        <v>214971.27</v>
      </c>
      <c r="I40" s="11">
        <v>0</v>
      </c>
      <c r="J40" s="11">
        <v>67352100</v>
      </c>
      <c r="K40" s="11">
        <v>59014933</v>
      </c>
      <c r="L40" s="11">
        <v>11694651</v>
      </c>
      <c r="M40" s="11">
        <v>27757192</v>
      </c>
      <c r="N40" s="11">
        <v>11978671</v>
      </c>
      <c r="O40" s="11">
        <v>123570015</v>
      </c>
      <c r="P40" s="11">
        <v>2509856</v>
      </c>
      <c r="Q40" s="11">
        <v>46723245</v>
      </c>
      <c r="R40" s="11">
        <v>14705529</v>
      </c>
      <c r="S40" s="11">
        <v>21170646</v>
      </c>
      <c r="T40" s="11">
        <v>17970517</v>
      </c>
      <c r="U40" s="68">
        <v>31993480.2</v>
      </c>
      <c r="V40" s="71">
        <v>436655806.47</v>
      </c>
    </row>
    <row r="41" spans="1:22" ht="12.75">
      <c r="A41" s="244">
        <v>2</v>
      </c>
      <c r="B41" s="245">
        <v>62</v>
      </c>
      <c r="C41" s="245">
        <v>0</v>
      </c>
      <c r="D41" s="16">
        <v>0</v>
      </c>
      <c r="E41" s="16">
        <v>2</v>
      </c>
      <c r="F41" s="23"/>
      <c r="G41" s="21" t="s">
        <v>315</v>
      </c>
      <c r="H41" s="11">
        <v>58239.87</v>
      </c>
      <c r="I41" s="11">
        <v>0</v>
      </c>
      <c r="J41" s="11">
        <v>36898754.05</v>
      </c>
      <c r="K41" s="11">
        <v>261469.52</v>
      </c>
      <c r="L41" s="11">
        <v>13997552</v>
      </c>
      <c r="M41" s="11">
        <v>24930196</v>
      </c>
      <c r="N41" s="11">
        <v>12699971</v>
      </c>
      <c r="O41" s="11">
        <v>156583788.27</v>
      </c>
      <c r="P41" s="11">
        <v>3472234.04</v>
      </c>
      <c r="Q41" s="11">
        <v>74726308.64</v>
      </c>
      <c r="R41" s="11">
        <v>19772723.5</v>
      </c>
      <c r="S41" s="11">
        <v>13936122</v>
      </c>
      <c r="T41" s="11">
        <v>6996795.05</v>
      </c>
      <c r="U41" s="68">
        <v>42446675.08</v>
      </c>
      <c r="V41" s="71">
        <v>406780829.02</v>
      </c>
    </row>
    <row r="42" spans="1:22" ht="12.75">
      <c r="A42" s="244">
        <v>2</v>
      </c>
      <c r="B42" s="245">
        <v>64</v>
      </c>
      <c r="C42" s="245">
        <v>0</v>
      </c>
      <c r="D42" s="16">
        <v>0</v>
      </c>
      <c r="E42" s="16">
        <v>2</v>
      </c>
      <c r="F42" s="23"/>
      <c r="G42" s="21" t="s">
        <v>316</v>
      </c>
      <c r="H42" s="11">
        <v>298339.1</v>
      </c>
      <c r="I42" s="11">
        <v>0</v>
      </c>
      <c r="J42" s="11">
        <v>909629925</v>
      </c>
      <c r="K42" s="11">
        <v>560000</v>
      </c>
      <c r="L42" s="11">
        <v>284393858</v>
      </c>
      <c r="M42" s="11">
        <v>233076736</v>
      </c>
      <c r="N42" s="11">
        <v>90325186</v>
      </c>
      <c r="O42" s="11">
        <v>831719951</v>
      </c>
      <c r="P42" s="11">
        <v>34689097</v>
      </c>
      <c r="Q42" s="11">
        <v>258996736</v>
      </c>
      <c r="R42" s="11">
        <v>203887260</v>
      </c>
      <c r="S42" s="11">
        <v>299723307</v>
      </c>
      <c r="T42" s="11">
        <v>46232752</v>
      </c>
      <c r="U42" s="68">
        <v>634579687</v>
      </c>
      <c r="V42" s="71">
        <v>3828112834.1</v>
      </c>
    </row>
    <row r="43" spans="1:22" s="105" customFormat="1" ht="15">
      <c r="A43" s="248"/>
      <c r="B43" s="249"/>
      <c r="C43" s="249"/>
      <c r="D43" s="112"/>
      <c r="E43" s="112"/>
      <c r="F43" s="113" t="s">
        <v>317</v>
      </c>
      <c r="G43" s="114"/>
      <c r="H43" s="115">
        <v>168835231.11</v>
      </c>
      <c r="I43" s="115">
        <v>37256193.93</v>
      </c>
      <c r="J43" s="115">
        <v>628201396.5399998</v>
      </c>
      <c r="K43" s="115">
        <v>25356223.26</v>
      </c>
      <c r="L43" s="115">
        <v>424405761.38</v>
      </c>
      <c r="M43" s="115">
        <v>734889747.5699999</v>
      </c>
      <c r="N43" s="115">
        <v>83961848.41</v>
      </c>
      <c r="O43" s="115">
        <v>2140421932.4899998</v>
      </c>
      <c r="P43" s="115">
        <v>59865259.34</v>
      </c>
      <c r="Q43" s="115">
        <v>948986154.2800001</v>
      </c>
      <c r="R43" s="115">
        <v>733322609.1400001</v>
      </c>
      <c r="S43" s="115">
        <v>418794308.4699999</v>
      </c>
      <c r="T43" s="115">
        <v>247842674.42</v>
      </c>
      <c r="U43" s="116">
        <v>450655434.87999994</v>
      </c>
      <c r="V43" s="117">
        <v>7102794775.219999</v>
      </c>
    </row>
    <row r="44" spans="1:22" s="105" customFormat="1" ht="15">
      <c r="A44" s="248"/>
      <c r="B44" s="249"/>
      <c r="C44" s="249"/>
      <c r="D44" s="112"/>
      <c r="E44" s="112"/>
      <c r="F44" s="113" t="s">
        <v>318</v>
      </c>
      <c r="G44" s="114"/>
      <c r="H44" s="115">
        <v>1432688.78</v>
      </c>
      <c r="I44" s="115">
        <v>10682902</v>
      </c>
      <c r="J44" s="115">
        <v>284156884.66999996</v>
      </c>
      <c r="K44" s="115">
        <v>14358849.91</v>
      </c>
      <c r="L44" s="115">
        <v>234451353.29</v>
      </c>
      <c r="M44" s="115">
        <v>241712052.96</v>
      </c>
      <c r="N44" s="115">
        <v>26711208</v>
      </c>
      <c r="O44" s="115">
        <v>737667097.1800001</v>
      </c>
      <c r="P44" s="115">
        <v>20985253.310000002</v>
      </c>
      <c r="Q44" s="115">
        <v>364012090.29</v>
      </c>
      <c r="R44" s="115">
        <v>240291112.57999998</v>
      </c>
      <c r="S44" s="115">
        <v>172741419.95</v>
      </c>
      <c r="T44" s="115">
        <v>96722441.36</v>
      </c>
      <c r="U44" s="116">
        <v>178114139.06</v>
      </c>
      <c r="V44" s="117">
        <v>2624039493.3399997</v>
      </c>
    </row>
    <row r="45" spans="1:22" ht="12.75">
      <c r="A45" s="244">
        <v>2</v>
      </c>
      <c r="B45" s="245">
        <v>2</v>
      </c>
      <c r="C45" s="245">
        <v>1</v>
      </c>
      <c r="D45" s="16">
        <v>1</v>
      </c>
      <c r="E45" s="16">
        <v>0</v>
      </c>
      <c r="F45" s="23"/>
      <c r="G45" s="21" t="s">
        <v>319</v>
      </c>
      <c r="H45" s="11">
        <v>74055</v>
      </c>
      <c r="I45" s="11">
        <v>0</v>
      </c>
      <c r="J45" s="11">
        <v>18657029</v>
      </c>
      <c r="K45" s="11">
        <v>66007</v>
      </c>
      <c r="L45" s="11">
        <v>8680578</v>
      </c>
      <c r="M45" s="11">
        <v>7122874</v>
      </c>
      <c r="N45" s="11">
        <v>1264300</v>
      </c>
      <c r="O45" s="11">
        <v>24129428</v>
      </c>
      <c r="P45" s="11">
        <v>437907</v>
      </c>
      <c r="Q45" s="11">
        <v>14023412</v>
      </c>
      <c r="R45" s="11">
        <v>10653437</v>
      </c>
      <c r="S45" s="11">
        <v>2077150</v>
      </c>
      <c r="T45" s="11">
        <v>3905034</v>
      </c>
      <c r="U45" s="68">
        <v>10682107</v>
      </c>
      <c r="V45" s="71">
        <v>101773318</v>
      </c>
    </row>
    <row r="46" spans="1:22" ht="12.75">
      <c r="A46" s="244">
        <v>2</v>
      </c>
      <c r="B46" s="245">
        <v>21</v>
      </c>
      <c r="C46" s="245">
        <v>1</v>
      </c>
      <c r="D46" s="16">
        <v>1</v>
      </c>
      <c r="E46" s="16">
        <v>0</v>
      </c>
      <c r="F46" s="23"/>
      <c r="G46" s="21" t="s">
        <v>320</v>
      </c>
      <c r="H46" s="11">
        <v>5614.16</v>
      </c>
      <c r="I46" s="11">
        <v>0</v>
      </c>
      <c r="J46" s="11">
        <v>3944196.01</v>
      </c>
      <c r="K46" s="11">
        <v>4052897</v>
      </c>
      <c r="L46" s="11">
        <v>8518784</v>
      </c>
      <c r="M46" s="11">
        <v>3533437</v>
      </c>
      <c r="N46" s="11">
        <v>463904</v>
      </c>
      <c r="O46" s="11">
        <v>11040843</v>
      </c>
      <c r="P46" s="11">
        <v>310000</v>
      </c>
      <c r="Q46" s="11">
        <v>9216930.9</v>
      </c>
      <c r="R46" s="11">
        <v>3198520</v>
      </c>
      <c r="S46" s="11">
        <v>1394514</v>
      </c>
      <c r="T46" s="11">
        <v>2203332</v>
      </c>
      <c r="U46" s="68">
        <v>3562223</v>
      </c>
      <c r="V46" s="71">
        <v>51445195.07</v>
      </c>
    </row>
    <row r="47" spans="1:22" ht="12.75">
      <c r="A47" s="244">
        <v>2</v>
      </c>
      <c r="B47" s="245">
        <v>1</v>
      </c>
      <c r="C47" s="245">
        <v>1</v>
      </c>
      <c r="D47" s="16">
        <v>1</v>
      </c>
      <c r="E47" s="16">
        <v>0</v>
      </c>
      <c r="F47" s="23"/>
      <c r="G47" s="21" t="s">
        <v>321</v>
      </c>
      <c r="H47" s="11">
        <v>3887</v>
      </c>
      <c r="I47" s="11">
        <v>58100</v>
      </c>
      <c r="J47" s="11">
        <v>15765604</v>
      </c>
      <c r="K47" s="11">
        <v>37855</v>
      </c>
      <c r="L47" s="11">
        <v>22461590</v>
      </c>
      <c r="M47" s="11">
        <v>11418740</v>
      </c>
      <c r="N47" s="11">
        <v>1338339</v>
      </c>
      <c r="O47" s="11">
        <v>32235043</v>
      </c>
      <c r="P47" s="11">
        <v>1023125</v>
      </c>
      <c r="Q47" s="11">
        <v>18807531</v>
      </c>
      <c r="R47" s="11">
        <v>6198203</v>
      </c>
      <c r="S47" s="11">
        <v>18348804</v>
      </c>
      <c r="T47" s="11">
        <v>4724922</v>
      </c>
      <c r="U47" s="68">
        <v>7066126</v>
      </c>
      <c r="V47" s="71">
        <v>139487869</v>
      </c>
    </row>
    <row r="48" spans="1:22" ht="12.75">
      <c r="A48" s="244">
        <v>2</v>
      </c>
      <c r="B48" s="245">
        <v>9</v>
      </c>
      <c r="C48" s="245">
        <v>1</v>
      </c>
      <c r="D48" s="16">
        <v>1</v>
      </c>
      <c r="E48" s="16">
        <v>0</v>
      </c>
      <c r="F48" s="23"/>
      <c r="G48" s="21" t="s">
        <v>322</v>
      </c>
      <c r="H48" s="11">
        <v>13127.81</v>
      </c>
      <c r="I48" s="11">
        <v>0</v>
      </c>
      <c r="J48" s="11">
        <v>138000</v>
      </c>
      <c r="K48" s="11">
        <v>0</v>
      </c>
      <c r="L48" s="11">
        <v>1549100</v>
      </c>
      <c r="M48" s="11">
        <v>3881439</v>
      </c>
      <c r="N48" s="11">
        <v>10000</v>
      </c>
      <c r="O48" s="11">
        <v>15660937.85</v>
      </c>
      <c r="P48" s="11">
        <v>276500</v>
      </c>
      <c r="Q48" s="11">
        <v>6591841</v>
      </c>
      <c r="R48" s="11">
        <v>9110979</v>
      </c>
      <c r="S48" s="11">
        <v>1589900</v>
      </c>
      <c r="T48" s="11">
        <v>148000</v>
      </c>
      <c r="U48" s="68">
        <v>1260469</v>
      </c>
      <c r="V48" s="71">
        <v>40230293.66</v>
      </c>
    </row>
    <row r="49" spans="1:22" ht="12.75">
      <c r="A49" s="244">
        <v>2</v>
      </c>
      <c r="B49" s="245">
        <v>8</v>
      </c>
      <c r="C49" s="245">
        <v>1</v>
      </c>
      <c r="D49" s="16">
        <v>1</v>
      </c>
      <c r="E49" s="16">
        <v>0</v>
      </c>
      <c r="F49" s="23"/>
      <c r="G49" s="21" t="s">
        <v>323</v>
      </c>
      <c r="H49" s="11">
        <v>597.53</v>
      </c>
      <c r="I49" s="11">
        <v>0</v>
      </c>
      <c r="J49" s="11">
        <v>1039002</v>
      </c>
      <c r="K49" s="11">
        <v>644449</v>
      </c>
      <c r="L49" s="11">
        <v>579282</v>
      </c>
      <c r="M49" s="11">
        <v>2467077</v>
      </c>
      <c r="N49" s="11">
        <v>226830</v>
      </c>
      <c r="O49" s="11">
        <v>6313838.02</v>
      </c>
      <c r="P49" s="11">
        <v>271600</v>
      </c>
      <c r="Q49" s="11">
        <v>2641966</v>
      </c>
      <c r="R49" s="11">
        <v>2568450</v>
      </c>
      <c r="S49" s="11">
        <v>1590720</v>
      </c>
      <c r="T49" s="11">
        <v>1488627.49</v>
      </c>
      <c r="U49" s="68">
        <v>954127.51</v>
      </c>
      <c r="V49" s="71">
        <v>20786566.55</v>
      </c>
    </row>
    <row r="50" spans="1:22" ht="12.75">
      <c r="A50" s="244">
        <v>2</v>
      </c>
      <c r="B50" s="245">
        <v>2</v>
      </c>
      <c r="C50" s="245">
        <v>2</v>
      </c>
      <c r="D50" s="16">
        <v>1</v>
      </c>
      <c r="E50" s="16">
        <v>0</v>
      </c>
      <c r="F50" s="23"/>
      <c r="G50" s="21" t="s">
        <v>324</v>
      </c>
      <c r="H50" s="11">
        <v>95442</v>
      </c>
      <c r="I50" s="11">
        <v>0</v>
      </c>
      <c r="J50" s="11">
        <v>21559000</v>
      </c>
      <c r="K50" s="11">
        <v>1000</v>
      </c>
      <c r="L50" s="11">
        <v>9009460</v>
      </c>
      <c r="M50" s="11">
        <v>13265820</v>
      </c>
      <c r="N50" s="11">
        <v>958663</v>
      </c>
      <c r="O50" s="11">
        <v>25906767</v>
      </c>
      <c r="P50" s="11">
        <v>717192</v>
      </c>
      <c r="Q50" s="11">
        <v>15178680</v>
      </c>
      <c r="R50" s="11">
        <v>8444667</v>
      </c>
      <c r="S50" s="11">
        <v>6638699</v>
      </c>
      <c r="T50" s="11">
        <v>4328510</v>
      </c>
      <c r="U50" s="68">
        <v>6640433</v>
      </c>
      <c r="V50" s="71">
        <v>112744333</v>
      </c>
    </row>
    <row r="51" spans="1:22" ht="12.75">
      <c r="A51" s="244">
        <v>2</v>
      </c>
      <c r="B51" s="245">
        <v>3</v>
      </c>
      <c r="C51" s="245">
        <v>1</v>
      </c>
      <c r="D51" s="16">
        <v>1</v>
      </c>
      <c r="E51" s="16">
        <v>0</v>
      </c>
      <c r="F51" s="23"/>
      <c r="G51" s="21" t="s">
        <v>325</v>
      </c>
      <c r="H51" s="11">
        <v>71819.15</v>
      </c>
      <c r="I51" s="11">
        <v>3215000</v>
      </c>
      <c r="J51" s="11">
        <v>29720715</v>
      </c>
      <c r="K51" s="11">
        <v>51000</v>
      </c>
      <c r="L51" s="11">
        <v>21267171</v>
      </c>
      <c r="M51" s="11">
        <v>16284313</v>
      </c>
      <c r="N51" s="11">
        <v>856760</v>
      </c>
      <c r="O51" s="11">
        <v>85032705.74</v>
      </c>
      <c r="P51" s="11">
        <v>2712342</v>
      </c>
      <c r="Q51" s="11">
        <v>30524904</v>
      </c>
      <c r="R51" s="11">
        <v>26096024</v>
      </c>
      <c r="S51" s="11">
        <v>9583503</v>
      </c>
      <c r="T51" s="11">
        <v>9026347</v>
      </c>
      <c r="U51" s="68">
        <v>17522465</v>
      </c>
      <c r="V51" s="71">
        <v>251965068.89</v>
      </c>
    </row>
    <row r="52" spans="1:22" ht="12.75">
      <c r="A52" s="244">
        <v>2</v>
      </c>
      <c r="B52" s="245">
        <v>5</v>
      </c>
      <c r="C52" s="245">
        <v>1</v>
      </c>
      <c r="D52" s="16">
        <v>1</v>
      </c>
      <c r="E52" s="16">
        <v>0</v>
      </c>
      <c r="F52" s="23"/>
      <c r="G52" s="21" t="s">
        <v>326</v>
      </c>
      <c r="H52" s="11">
        <v>55597.62</v>
      </c>
      <c r="I52" s="11">
        <v>2980000</v>
      </c>
      <c r="J52" s="11">
        <v>327867.66</v>
      </c>
      <c r="K52" s="11">
        <v>296260.8</v>
      </c>
      <c r="L52" s="11">
        <v>1407942</v>
      </c>
      <c r="M52" s="11">
        <v>6086386.86</v>
      </c>
      <c r="N52" s="11">
        <v>89000</v>
      </c>
      <c r="O52" s="11">
        <v>22605138.38</v>
      </c>
      <c r="P52" s="11">
        <v>553430</v>
      </c>
      <c r="Q52" s="11">
        <v>11302200.71</v>
      </c>
      <c r="R52" s="11">
        <v>9548432.45</v>
      </c>
      <c r="S52" s="11">
        <v>3723950</v>
      </c>
      <c r="T52" s="11">
        <v>1744885.87</v>
      </c>
      <c r="U52" s="68">
        <v>3845998</v>
      </c>
      <c r="V52" s="71">
        <v>64567090.35</v>
      </c>
    </row>
    <row r="53" spans="1:22" ht="12.75">
      <c r="A53" s="244">
        <v>2</v>
      </c>
      <c r="B53" s="245">
        <v>21</v>
      </c>
      <c r="C53" s="245">
        <v>2</v>
      </c>
      <c r="D53" s="16">
        <v>1</v>
      </c>
      <c r="E53" s="16">
        <v>0</v>
      </c>
      <c r="F53" s="23"/>
      <c r="G53" s="21" t="s">
        <v>327</v>
      </c>
      <c r="H53" s="11">
        <v>6593.5</v>
      </c>
      <c r="I53" s="11">
        <v>0</v>
      </c>
      <c r="J53" s="11">
        <v>2663200</v>
      </c>
      <c r="K53" s="11">
        <v>1426400</v>
      </c>
      <c r="L53" s="11">
        <v>1993400</v>
      </c>
      <c r="M53" s="11">
        <v>2611427</v>
      </c>
      <c r="N53" s="11">
        <v>14000</v>
      </c>
      <c r="O53" s="11">
        <v>3773389.12</v>
      </c>
      <c r="P53" s="11">
        <v>91000</v>
      </c>
      <c r="Q53" s="11">
        <v>2451370.18</v>
      </c>
      <c r="R53" s="11">
        <v>1075400</v>
      </c>
      <c r="S53" s="11">
        <v>520000</v>
      </c>
      <c r="T53" s="11">
        <v>25000</v>
      </c>
      <c r="U53" s="68">
        <v>1427506</v>
      </c>
      <c r="V53" s="71">
        <v>18078685.8</v>
      </c>
    </row>
    <row r="54" spans="1:22" ht="12.75">
      <c r="A54" s="244">
        <v>2</v>
      </c>
      <c r="B54" s="245">
        <v>7</v>
      </c>
      <c r="C54" s="245">
        <v>1</v>
      </c>
      <c r="D54" s="16">
        <v>1</v>
      </c>
      <c r="E54" s="16">
        <v>0</v>
      </c>
      <c r="F54" s="23"/>
      <c r="G54" s="21" t="s">
        <v>328</v>
      </c>
      <c r="H54" s="11">
        <v>6486.12</v>
      </c>
      <c r="I54" s="11">
        <v>0</v>
      </c>
      <c r="J54" s="11">
        <v>1011000</v>
      </c>
      <c r="K54" s="11">
        <v>6000</v>
      </c>
      <c r="L54" s="11">
        <v>4910000</v>
      </c>
      <c r="M54" s="11">
        <v>7363846</v>
      </c>
      <c r="N54" s="11">
        <v>6000</v>
      </c>
      <c r="O54" s="11">
        <v>16479588</v>
      </c>
      <c r="P54" s="11">
        <v>385000</v>
      </c>
      <c r="Q54" s="11">
        <v>9799118</v>
      </c>
      <c r="R54" s="11">
        <v>2373160</v>
      </c>
      <c r="S54" s="11">
        <v>4099827</v>
      </c>
      <c r="T54" s="11">
        <v>1745200</v>
      </c>
      <c r="U54" s="68">
        <v>2855830</v>
      </c>
      <c r="V54" s="71">
        <v>51041055.12</v>
      </c>
    </row>
    <row r="55" spans="1:22" ht="12.75">
      <c r="A55" s="244">
        <v>2</v>
      </c>
      <c r="B55" s="245">
        <v>6</v>
      </c>
      <c r="C55" s="245">
        <v>1</v>
      </c>
      <c r="D55" s="16">
        <v>1</v>
      </c>
      <c r="E55" s="16">
        <v>0</v>
      </c>
      <c r="F55" s="23"/>
      <c r="G55" s="21" t="s">
        <v>329</v>
      </c>
      <c r="H55" s="11">
        <v>32</v>
      </c>
      <c r="I55" s="11">
        <v>13186</v>
      </c>
      <c r="J55" s="11">
        <v>4991904</v>
      </c>
      <c r="K55" s="11">
        <v>2549851</v>
      </c>
      <c r="L55" s="11">
        <v>3869271</v>
      </c>
      <c r="M55" s="11">
        <v>5723104</v>
      </c>
      <c r="N55" s="11">
        <v>608600</v>
      </c>
      <c r="O55" s="11">
        <v>5864306</v>
      </c>
      <c r="P55" s="11">
        <v>480000</v>
      </c>
      <c r="Q55" s="11">
        <v>2239164</v>
      </c>
      <c r="R55" s="11">
        <v>2797896</v>
      </c>
      <c r="S55" s="11">
        <v>618103</v>
      </c>
      <c r="T55" s="11">
        <v>677017</v>
      </c>
      <c r="U55" s="68">
        <v>1095815</v>
      </c>
      <c r="V55" s="71">
        <v>31528249</v>
      </c>
    </row>
    <row r="56" spans="1:22" ht="12.75">
      <c r="A56" s="244">
        <v>2</v>
      </c>
      <c r="B56" s="245">
        <v>8</v>
      </c>
      <c r="C56" s="245">
        <v>2</v>
      </c>
      <c r="D56" s="16">
        <v>1</v>
      </c>
      <c r="E56" s="16">
        <v>0</v>
      </c>
      <c r="F56" s="23"/>
      <c r="G56" s="21" t="s">
        <v>330</v>
      </c>
      <c r="H56" s="11">
        <v>31018.71</v>
      </c>
      <c r="I56" s="11">
        <v>0</v>
      </c>
      <c r="J56" s="11">
        <v>807000</v>
      </c>
      <c r="K56" s="11">
        <v>715782.11</v>
      </c>
      <c r="L56" s="11">
        <v>6050246</v>
      </c>
      <c r="M56" s="11">
        <v>9128733</v>
      </c>
      <c r="N56" s="11">
        <v>1041220</v>
      </c>
      <c r="O56" s="11">
        <v>25049408</v>
      </c>
      <c r="P56" s="11">
        <v>700000</v>
      </c>
      <c r="Q56" s="11">
        <v>12488110</v>
      </c>
      <c r="R56" s="11">
        <v>6862141.19</v>
      </c>
      <c r="S56" s="11">
        <v>5944905</v>
      </c>
      <c r="T56" s="11">
        <v>3308000</v>
      </c>
      <c r="U56" s="68">
        <v>6261839.06</v>
      </c>
      <c r="V56" s="71">
        <v>78388403.07</v>
      </c>
    </row>
    <row r="57" spans="1:22" ht="12.75">
      <c r="A57" s="244">
        <v>2</v>
      </c>
      <c r="B57" s="245">
        <v>6</v>
      </c>
      <c r="C57" s="245">
        <v>2</v>
      </c>
      <c r="D57" s="16">
        <v>1</v>
      </c>
      <c r="E57" s="16">
        <v>0</v>
      </c>
      <c r="F57" s="23"/>
      <c r="G57" s="21" t="s">
        <v>331</v>
      </c>
      <c r="H57" s="11">
        <v>13392.53</v>
      </c>
      <c r="I57" s="11">
        <v>0</v>
      </c>
      <c r="J57" s="11">
        <v>1902127</v>
      </c>
      <c r="K57" s="11">
        <v>114878</v>
      </c>
      <c r="L57" s="11">
        <v>4927531</v>
      </c>
      <c r="M57" s="11">
        <v>3542670</v>
      </c>
      <c r="N57" s="11">
        <v>661268</v>
      </c>
      <c r="O57" s="11">
        <v>8121229</v>
      </c>
      <c r="P57" s="11">
        <v>190000</v>
      </c>
      <c r="Q57" s="11">
        <v>7211343</v>
      </c>
      <c r="R57" s="11">
        <v>2910742</v>
      </c>
      <c r="S57" s="11">
        <v>632641</v>
      </c>
      <c r="T57" s="11">
        <v>1053590</v>
      </c>
      <c r="U57" s="68">
        <v>1292008</v>
      </c>
      <c r="V57" s="71">
        <v>32573419.53</v>
      </c>
    </row>
    <row r="58" spans="1:22" ht="12.75">
      <c r="A58" s="244">
        <v>2</v>
      </c>
      <c r="B58" s="245">
        <v>8</v>
      </c>
      <c r="C58" s="245">
        <v>3</v>
      </c>
      <c r="D58" s="16">
        <v>1</v>
      </c>
      <c r="E58" s="16">
        <v>0</v>
      </c>
      <c r="F58" s="23"/>
      <c r="G58" s="21" t="s">
        <v>332</v>
      </c>
      <c r="H58" s="11">
        <v>60876.17</v>
      </c>
      <c r="I58" s="11">
        <v>0</v>
      </c>
      <c r="J58" s="11">
        <v>3783789</v>
      </c>
      <c r="K58" s="11">
        <v>337080</v>
      </c>
      <c r="L58" s="11">
        <v>4990916</v>
      </c>
      <c r="M58" s="11">
        <v>3763641</v>
      </c>
      <c r="N58" s="11">
        <v>711969</v>
      </c>
      <c r="O58" s="11">
        <v>8495336</v>
      </c>
      <c r="P58" s="11">
        <v>376000</v>
      </c>
      <c r="Q58" s="11">
        <v>4272142</v>
      </c>
      <c r="R58" s="11">
        <v>4645611</v>
      </c>
      <c r="S58" s="11">
        <v>889340</v>
      </c>
      <c r="T58" s="11">
        <v>2058919</v>
      </c>
      <c r="U58" s="68">
        <v>2443117.62</v>
      </c>
      <c r="V58" s="71">
        <v>36828736.79</v>
      </c>
    </row>
    <row r="59" spans="1:22" ht="12.75">
      <c r="A59" s="244">
        <v>2</v>
      </c>
      <c r="B59" s="245">
        <v>10</v>
      </c>
      <c r="C59" s="245">
        <v>1</v>
      </c>
      <c r="D59" s="16">
        <v>1</v>
      </c>
      <c r="E59" s="16">
        <v>0</v>
      </c>
      <c r="F59" s="23"/>
      <c r="G59" s="21" t="s">
        <v>333</v>
      </c>
      <c r="H59" s="11">
        <v>80087.97</v>
      </c>
      <c r="I59" s="11">
        <v>0</v>
      </c>
      <c r="J59" s="11">
        <v>896188</v>
      </c>
      <c r="K59" s="11">
        <v>0</v>
      </c>
      <c r="L59" s="11">
        <v>4346760</v>
      </c>
      <c r="M59" s="11">
        <v>6253460</v>
      </c>
      <c r="N59" s="11">
        <v>697258</v>
      </c>
      <c r="O59" s="11">
        <v>17854163.1</v>
      </c>
      <c r="P59" s="11">
        <v>510000</v>
      </c>
      <c r="Q59" s="11">
        <v>9149324</v>
      </c>
      <c r="R59" s="11">
        <v>9492781</v>
      </c>
      <c r="S59" s="11">
        <v>1746111</v>
      </c>
      <c r="T59" s="11">
        <v>1364129</v>
      </c>
      <c r="U59" s="68">
        <v>1433555.87</v>
      </c>
      <c r="V59" s="71">
        <v>53823817.94</v>
      </c>
    </row>
    <row r="60" spans="1:22" ht="12.75">
      <c r="A60" s="244">
        <v>2</v>
      </c>
      <c r="B60" s="245">
        <v>11</v>
      </c>
      <c r="C60" s="245">
        <v>1</v>
      </c>
      <c r="D60" s="16">
        <v>1</v>
      </c>
      <c r="E60" s="16">
        <v>0</v>
      </c>
      <c r="F60" s="23"/>
      <c r="G60" s="21" t="s">
        <v>334</v>
      </c>
      <c r="H60" s="11">
        <v>14409.97</v>
      </c>
      <c r="I60" s="11">
        <v>0</v>
      </c>
      <c r="J60" s="11">
        <v>38449500</v>
      </c>
      <c r="K60" s="11">
        <v>11000</v>
      </c>
      <c r="L60" s="11">
        <v>11730000</v>
      </c>
      <c r="M60" s="11">
        <v>20828490</v>
      </c>
      <c r="N60" s="11">
        <v>4156000</v>
      </c>
      <c r="O60" s="11">
        <v>118189491.49</v>
      </c>
      <c r="P60" s="11">
        <v>2057627</v>
      </c>
      <c r="Q60" s="11">
        <v>29722620</v>
      </c>
      <c r="R60" s="11">
        <v>15248376</v>
      </c>
      <c r="S60" s="11">
        <v>16016000</v>
      </c>
      <c r="T60" s="11">
        <v>8420000</v>
      </c>
      <c r="U60" s="68">
        <v>23889846</v>
      </c>
      <c r="V60" s="71">
        <v>288733360.46</v>
      </c>
    </row>
    <row r="61" spans="1:22" ht="12.75">
      <c r="A61" s="244">
        <v>2</v>
      </c>
      <c r="B61" s="245">
        <v>8</v>
      </c>
      <c r="C61" s="245">
        <v>4</v>
      </c>
      <c r="D61" s="16">
        <v>1</v>
      </c>
      <c r="E61" s="16">
        <v>0</v>
      </c>
      <c r="F61" s="23"/>
      <c r="G61" s="21" t="s">
        <v>335</v>
      </c>
      <c r="H61" s="11">
        <v>69317</v>
      </c>
      <c r="I61" s="11">
        <v>0</v>
      </c>
      <c r="J61" s="11">
        <v>1744837</v>
      </c>
      <c r="K61" s="11">
        <v>891652</v>
      </c>
      <c r="L61" s="11">
        <v>3206036</v>
      </c>
      <c r="M61" s="11">
        <v>5260508</v>
      </c>
      <c r="N61" s="11">
        <v>664410</v>
      </c>
      <c r="O61" s="11">
        <v>16944574</v>
      </c>
      <c r="P61" s="11">
        <v>482333</v>
      </c>
      <c r="Q61" s="11">
        <v>10554246</v>
      </c>
      <c r="R61" s="11">
        <v>1966701</v>
      </c>
      <c r="S61" s="11">
        <v>1925000</v>
      </c>
      <c r="T61" s="11">
        <v>4591836</v>
      </c>
      <c r="U61" s="68">
        <v>3558329</v>
      </c>
      <c r="V61" s="71">
        <v>51859779</v>
      </c>
    </row>
    <row r="62" spans="1:22" ht="12.75">
      <c r="A62" s="244">
        <v>2</v>
      </c>
      <c r="B62" s="245">
        <v>14</v>
      </c>
      <c r="C62" s="245">
        <v>1</v>
      </c>
      <c r="D62" s="16">
        <v>1</v>
      </c>
      <c r="E62" s="16">
        <v>0</v>
      </c>
      <c r="F62" s="23"/>
      <c r="G62" s="21" t="s">
        <v>336</v>
      </c>
      <c r="H62" s="11">
        <v>115419</v>
      </c>
      <c r="I62" s="11">
        <v>0</v>
      </c>
      <c r="J62" s="11">
        <v>9240392</v>
      </c>
      <c r="K62" s="11">
        <v>0</v>
      </c>
      <c r="L62" s="11">
        <v>15699220</v>
      </c>
      <c r="M62" s="11">
        <v>10284704</v>
      </c>
      <c r="N62" s="11">
        <v>747931</v>
      </c>
      <c r="O62" s="11">
        <v>29595073</v>
      </c>
      <c r="P62" s="11">
        <v>1190000</v>
      </c>
      <c r="Q62" s="11">
        <v>13496948</v>
      </c>
      <c r="R62" s="11">
        <v>23456661</v>
      </c>
      <c r="S62" s="11">
        <v>6703500</v>
      </c>
      <c r="T62" s="11">
        <v>2090000</v>
      </c>
      <c r="U62" s="68">
        <v>3403667</v>
      </c>
      <c r="V62" s="71">
        <v>116023515</v>
      </c>
    </row>
    <row r="63" spans="1:22" ht="12.75">
      <c r="A63" s="244">
        <v>2</v>
      </c>
      <c r="B63" s="245">
        <v>15</v>
      </c>
      <c r="C63" s="245">
        <v>1</v>
      </c>
      <c r="D63" s="16">
        <v>1</v>
      </c>
      <c r="E63" s="16">
        <v>0</v>
      </c>
      <c r="F63" s="23"/>
      <c r="G63" s="21" t="s">
        <v>337</v>
      </c>
      <c r="H63" s="11">
        <v>43757</v>
      </c>
      <c r="I63" s="11">
        <v>0</v>
      </c>
      <c r="J63" s="11">
        <v>3450823</v>
      </c>
      <c r="K63" s="11">
        <v>0</v>
      </c>
      <c r="L63" s="11">
        <v>9318000</v>
      </c>
      <c r="M63" s="11">
        <v>9393287</v>
      </c>
      <c r="N63" s="11">
        <v>1082310</v>
      </c>
      <c r="O63" s="11">
        <v>25813469</v>
      </c>
      <c r="P63" s="11">
        <v>672100</v>
      </c>
      <c r="Q63" s="11">
        <v>10805630</v>
      </c>
      <c r="R63" s="11">
        <v>4576750</v>
      </c>
      <c r="S63" s="11">
        <v>15380750</v>
      </c>
      <c r="T63" s="11">
        <v>13785464</v>
      </c>
      <c r="U63" s="68">
        <v>4775493</v>
      </c>
      <c r="V63" s="71">
        <v>99097833</v>
      </c>
    </row>
    <row r="64" spans="1:22" ht="12.75">
      <c r="A64" s="244">
        <v>2</v>
      </c>
      <c r="B64" s="245">
        <v>6</v>
      </c>
      <c r="C64" s="245">
        <v>3</v>
      </c>
      <c r="D64" s="16">
        <v>1</v>
      </c>
      <c r="E64" s="16">
        <v>0</v>
      </c>
      <c r="F64" s="23"/>
      <c r="G64" s="21" t="s">
        <v>338</v>
      </c>
      <c r="H64" s="11">
        <v>4706.33</v>
      </c>
      <c r="I64" s="11">
        <v>1009999</v>
      </c>
      <c r="J64" s="11">
        <v>1691500</v>
      </c>
      <c r="K64" s="11">
        <v>985690</v>
      </c>
      <c r="L64" s="11">
        <v>1271085</v>
      </c>
      <c r="M64" s="11">
        <v>2500978</v>
      </c>
      <c r="N64" s="11">
        <v>683808</v>
      </c>
      <c r="O64" s="11">
        <v>4877504</v>
      </c>
      <c r="P64" s="11">
        <v>149378.31</v>
      </c>
      <c r="Q64" s="11">
        <v>3120400</v>
      </c>
      <c r="R64" s="11">
        <v>1543269</v>
      </c>
      <c r="S64" s="11">
        <v>507800</v>
      </c>
      <c r="T64" s="11">
        <v>167650</v>
      </c>
      <c r="U64" s="68">
        <v>731429</v>
      </c>
      <c r="V64" s="71">
        <v>19245196.64</v>
      </c>
    </row>
    <row r="65" spans="1:22" ht="12.75">
      <c r="A65" s="244">
        <v>2</v>
      </c>
      <c r="B65" s="245">
        <v>2</v>
      </c>
      <c r="C65" s="245">
        <v>3</v>
      </c>
      <c r="D65" s="16">
        <v>1</v>
      </c>
      <c r="E65" s="16">
        <v>0</v>
      </c>
      <c r="F65" s="23"/>
      <c r="G65" s="21" t="s">
        <v>339</v>
      </c>
      <c r="H65" s="11">
        <v>90197</v>
      </c>
      <c r="I65" s="11">
        <v>0</v>
      </c>
      <c r="J65" s="11">
        <v>1322450</v>
      </c>
      <c r="K65" s="11">
        <v>218050</v>
      </c>
      <c r="L65" s="11">
        <v>626000</v>
      </c>
      <c r="M65" s="11">
        <v>3032730</v>
      </c>
      <c r="N65" s="11">
        <v>89000</v>
      </c>
      <c r="O65" s="11">
        <v>6134258</v>
      </c>
      <c r="P65" s="11">
        <v>173718</v>
      </c>
      <c r="Q65" s="11">
        <v>4931400</v>
      </c>
      <c r="R65" s="11">
        <v>1477326</v>
      </c>
      <c r="S65" s="11">
        <v>2605000</v>
      </c>
      <c r="T65" s="11">
        <v>314000</v>
      </c>
      <c r="U65" s="68">
        <v>1071272</v>
      </c>
      <c r="V65" s="71">
        <v>22085401</v>
      </c>
    </row>
    <row r="66" spans="1:22" ht="12.75">
      <c r="A66" s="244">
        <v>2</v>
      </c>
      <c r="B66" s="245">
        <v>2</v>
      </c>
      <c r="C66" s="245">
        <v>4</v>
      </c>
      <c r="D66" s="16">
        <v>1</v>
      </c>
      <c r="E66" s="16">
        <v>0</v>
      </c>
      <c r="F66" s="23"/>
      <c r="G66" s="21" t="s">
        <v>340</v>
      </c>
      <c r="H66" s="11">
        <v>144803.72</v>
      </c>
      <c r="I66" s="11">
        <v>0</v>
      </c>
      <c r="J66" s="11">
        <v>1574260</v>
      </c>
      <c r="K66" s="11">
        <v>0</v>
      </c>
      <c r="L66" s="11">
        <v>2128325</v>
      </c>
      <c r="M66" s="11">
        <v>2347615.1</v>
      </c>
      <c r="N66" s="11">
        <v>468600</v>
      </c>
      <c r="O66" s="11">
        <v>4749382.88</v>
      </c>
      <c r="P66" s="11">
        <v>99500</v>
      </c>
      <c r="Q66" s="11">
        <v>2877325</v>
      </c>
      <c r="R66" s="11">
        <v>984000</v>
      </c>
      <c r="S66" s="11">
        <v>429000</v>
      </c>
      <c r="T66" s="11">
        <v>149875</v>
      </c>
      <c r="U66" s="68">
        <v>556541</v>
      </c>
      <c r="V66" s="71">
        <v>16509227.7</v>
      </c>
    </row>
    <row r="67" spans="1:22" ht="12.75">
      <c r="A67" s="244">
        <v>2</v>
      </c>
      <c r="B67" s="245">
        <v>8</v>
      </c>
      <c r="C67" s="245">
        <v>5</v>
      </c>
      <c r="D67" s="16">
        <v>1</v>
      </c>
      <c r="E67" s="16">
        <v>0</v>
      </c>
      <c r="F67" s="23"/>
      <c r="G67" s="21" t="s">
        <v>341</v>
      </c>
      <c r="H67" s="11">
        <v>670.32</v>
      </c>
      <c r="I67" s="11">
        <v>0</v>
      </c>
      <c r="J67" s="11">
        <v>742160</v>
      </c>
      <c r="K67" s="11">
        <v>9000</v>
      </c>
      <c r="L67" s="11">
        <v>2473212</v>
      </c>
      <c r="M67" s="11">
        <v>3315420</v>
      </c>
      <c r="N67" s="11">
        <v>378884</v>
      </c>
      <c r="O67" s="11">
        <v>5937651</v>
      </c>
      <c r="P67" s="11">
        <v>295500</v>
      </c>
      <c r="Q67" s="11">
        <v>2701476</v>
      </c>
      <c r="R67" s="11">
        <v>3494112</v>
      </c>
      <c r="S67" s="11">
        <v>1012117</v>
      </c>
      <c r="T67" s="11">
        <v>269329</v>
      </c>
      <c r="U67" s="68">
        <v>1035486</v>
      </c>
      <c r="V67" s="71">
        <v>21665017.32</v>
      </c>
    </row>
    <row r="68" spans="1:22" ht="12.75">
      <c r="A68" s="244">
        <v>2</v>
      </c>
      <c r="B68" s="245">
        <v>21</v>
      </c>
      <c r="C68" s="245">
        <v>3</v>
      </c>
      <c r="D68" s="16">
        <v>1</v>
      </c>
      <c r="E68" s="16">
        <v>0</v>
      </c>
      <c r="F68" s="23"/>
      <c r="G68" s="21" t="s">
        <v>342</v>
      </c>
      <c r="H68" s="11">
        <v>2047.81</v>
      </c>
      <c r="I68" s="11">
        <v>0</v>
      </c>
      <c r="J68" s="11">
        <v>451180</v>
      </c>
      <c r="K68" s="11">
        <v>0</v>
      </c>
      <c r="L68" s="11">
        <v>2331748.64</v>
      </c>
      <c r="M68" s="11">
        <v>4313706</v>
      </c>
      <c r="N68" s="11">
        <v>662300</v>
      </c>
      <c r="O68" s="11">
        <v>4012713.4</v>
      </c>
      <c r="P68" s="11">
        <v>415000</v>
      </c>
      <c r="Q68" s="11">
        <v>2791750</v>
      </c>
      <c r="R68" s="11">
        <v>3248103.93</v>
      </c>
      <c r="S68" s="11">
        <v>1185000</v>
      </c>
      <c r="T68" s="11">
        <v>1100000</v>
      </c>
      <c r="U68" s="68">
        <v>840696</v>
      </c>
      <c r="V68" s="71">
        <v>21354245.78</v>
      </c>
    </row>
    <row r="69" spans="1:22" ht="12.75">
      <c r="A69" s="244">
        <v>2</v>
      </c>
      <c r="B69" s="245">
        <v>6</v>
      </c>
      <c r="C69" s="245">
        <v>4</v>
      </c>
      <c r="D69" s="16">
        <v>1</v>
      </c>
      <c r="E69" s="16">
        <v>0</v>
      </c>
      <c r="F69" s="23"/>
      <c r="G69" s="21" t="s">
        <v>343</v>
      </c>
      <c r="H69" s="11">
        <v>26</v>
      </c>
      <c r="I69" s="11">
        <v>1820000</v>
      </c>
      <c r="J69" s="11">
        <v>1749225</v>
      </c>
      <c r="K69" s="11">
        <v>150000</v>
      </c>
      <c r="L69" s="11">
        <v>2186087</v>
      </c>
      <c r="M69" s="11">
        <v>4842002</v>
      </c>
      <c r="N69" s="11">
        <v>423406</v>
      </c>
      <c r="O69" s="11">
        <v>6681523</v>
      </c>
      <c r="P69" s="11">
        <v>333576</v>
      </c>
      <c r="Q69" s="11">
        <v>3336096</v>
      </c>
      <c r="R69" s="11">
        <v>3430824</v>
      </c>
      <c r="S69" s="11">
        <v>1194000</v>
      </c>
      <c r="T69" s="11">
        <v>5094536</v>
      </c>
      <c r="U69" s="68">
        <v>1739460</v>
      </c>
      <c r="V69" s="71">
        <v>32980761</v>
      </c>
    </row>
    <row r="70" spans="1:22" ht="12.75">
      <c r="A70" s="244">
        <v>2</v>
      </c>
      <c r="B70" s="245">
        <v>19</v>
      </c>
      <c r="C70" s="245">
        <v>1</v>
      </c>
      <c r="D70" s="16">
        <v>1</v>
      </c>
      <c r="E70" s="16">
        <v>0</v>
      </c>
      <c r="F70" s="23"/>
      <c r="G70" s="21" t="s">
        <v>344</v>
      </c>
      <c r="H70" s="11">
        <v>11913.32</v>
      </c>
      <c r="I70" s="11">
        <v>0</v>
      </c>
      <c r="J70" s="11">
        <v>24528380</v>
      </c>
      <c r="K70" s="11">
        <v>1397645</v>
      </c>
      <c r="L70" s="11">
        <v>4219000</v>
      </c>
      <c r="M70" s="11">
        <v>18958839</v>
      </c>
      <c r="N70" s="11">
        <v>2272898</v>
      </c>
      <c r="O70" s="11">
        <v>51538008</v>
      </c>
      <c r="P70" s="11">
        <v>1369750</v>
      </c>
      <c r="Q70" s="11">
        <v>22760946</v>
      </c>
      <c r="R70" s="11">
        <v>14836111</v>
      </c>
      <c r="S70" s="11">
        <v>5449357</v>
      </c>
      <c r="T70" s="11">
        <v>5258375</v>
      </c>
      <c r="U70" s="68">
        <v>11505079</v>
      </c>
      <c r="V70" s="71">
        <v>164106301.32</v>
      </c>
    </row>
    <row r="71" spans="1:22" ht="12.75">
      <c r="A71" s="244">
        <v>2</v>
      </c>
      <c r="B71" s="245">
        <v>19</v>
      </c>
      <c r="C71" s="245">
        <v>2</v>
      </c>
      <c r="D71" s="16">
        <v>1</v>
      </c>
      <c r="E71" s="16">
        <v>0</v>
      </c>
      <c r="F71" s="23"/>
      <c r="G71" s="21" t="s">
        <v>345</v>
      </c>
      <c r="H71" s="11">
        <v>81980</v>
      </c>
      <c r="I71" s="11">
        <v>0</v>
      </c>
      <c r="J71" s="11">
        <v>4371000</v>
      </c>
      <c r="K71" s="11">
        <v>0</v>
      </c>
      <c r="L71" s="11">
        <v>8059460</v>
      </c>
      <c r="M71" s="11">
        <v>6204261</v>
      </c>
      <c r="N71" s="11">
        <v>506300</v>
      </c>
      <c r="O71" s="11">
        <v>18953172</v>
      </c>
      <c r="P71" s="11">
        <v>476617</v>
      </c>
      <c r="Q71" s="11">
        <v>8939814</v>
      </c>
      <c r="R71" s="11">
        <v>5546385</v>
      </c>
      <c r="S71" s="11">
        <v>1960000</v>
      </c>
      <c r="T71" s="11">
        <v>6576200</v>
      </c>
      <c r="U71" s="68">
        <v>5676630</v>
      </c>
      <c r="V71" s="71">
        <v>67351819</v>
      </c>
    </row>
    <row r="72" spans="1:22" ht="12.75">
      <c r="A72" s="244">
        <v>2</v>
      </c>
      <c r="B72" s="245">
        <v>10</v>
      </c>
      <c r="C72" s="245">
        <v>2</v>
      </c>
      <c r="D72" s="16">
        <v>1</v>
      </c>
      <c r="E72" s="16">
        <v>0</v>
      </c>
      <c r="F72" s="23"/>
      <c r="G72" s="21" t="s">
        <v>346</v>
      </c>
      <c r="H72" s="11">
        <v>450</v>
      </c>
      <c r="I72" s="11">
        <v>664000</v>
      </c>
      <c r="J72" s="11">
        <v>3096200</v>
      </c>
      <c r="K72" s="11">
        <v>107700</v>
      </c>
      <c r="L72" s="11">
        <v>4153160</v>
      </c>
      <c r="M72" s="11">
        <v>3192623</v>
      </c>
      <c r="N72" s="11">
        <v>221870</v>
      </c>
      <c r="O72" s="11">
        <v>5706558</v>
      </c>
      <c r="P72" s="11">
        <v>270000</v>
      </c>
      <c r="Q72" s="11">
        <v>2928350</v>
      </c>
      <c r="R72" s="11">
        <v>2322293</v>
      </c>
      <c r="S72" s="11">
        <v>491300</v>
      </c>
      <c r="T72" s="11">
        <v>176300</v>
      </c>
      <c r="U72" s="68">
        <v>1286538</v>
      </c>
      <c r="V72" s="71">
        <v>24617342</v>
      </c>
    </row>
    <row r="73" spans="1:22" ht="12.75">
      <c r="A73" s="244">
        <v>2</v>
      </c>
      <c r="B73" s="245">
        <v>21</v>
      </c>
      <c r="C73" s="245">
        <v>9</v>
      </c>
      <c r="D73" s="16">
        <v>1</v>
      </c>
      <c r="E73" s="16">
        <v>0</v>
      </c>
      <c r="F73" s="23"/>
      <c r="G73" s="21" t="s">
        <v>347</v>
      </c>
      <c r="H73" s="11">
        <v>145979.5</v>
      </c>
      <c r="I73" s="11">
        <v>0</v>
      </c>
      <c r="J73" s="11">
        <v>70689765</v>
      </c>
      <c r="K73" s="11">
        <v>74800</v>
      </c>
      <c r="L73" s="11">
        <v>52682131</v>
      </c>
      <c r="M73" s="11">
        <v>25291959</v>
      </c>
      <c r="N73" s="11">
        <v>3858959</v>
      </c>
      <c r="O73" s="11">
        <v>81397313</v>
      </c>
      <c r="P73" s="11">
        <v>2343728</v>
      </c>
      <c r="Q73" s="11">
        <v>64362987</v>
      </c>
      <c r="R73" s="11">
        <v>23538191</v>
      </c>
      <c r="S73" s="11">
        <v>50873510</v>
      </c>
      <c r="T73" s="11">
        <v>4722865</v>
      </c>
      <c r="U73" s="68">
        <v>38868685</v>
      </c>
      <c r="V73" s="71">
        <v>418850872.5</v>
      </c>
    </row>
    <row r="74" spans="1:22" ht="12.75">
      <c r="A74" s="244">
        <v>2</v>
      </c>
      <c r="B74" s="245">
        <v>26</v>
      </c>
      <c r="C74" s="245">
        <v>1</v>
      </c>
      <c r="D74" s="16">
        <v>1</v>
      </c>
      <c r="E74" s="16">
        <v>0</v>
      </c>
      <c r="F74" s="23"/>
      <c r="G74" s="21" t="s">
        <v>348</v>
      </c>
      <c r="H74" s="11">
        <v>30499.34</v>
      </c>
      <c r="I74" s="11">
        <v>918017</v>
      </c>
      <c r="J74" s="11">
        <v>439167</v>
      </c>
      <c r="K74" s="11">
        <v>9765</v>
      </c>
      <c r="L74" s="11">
        <v>1483728</v>
      </c>
      <c r="M74" s="11">
        <v>1265322</v>
      </c>
      <c r="N74" s="11">
        <v>243000</v>
      </c>
      <c r="O74" s="11">
        <v>3467834.2</v>
      </c>
      <c r="P74" s="11">
        <v>32500</v>
      </c>
      <c r="Q74" s="11">
        <v>2847430.5</v>
      </c>
      <c r="R74" s="11">
        <v>1212198</v>
      </c>
      <c r="S74" s="11">
        <v>224634</v>
      </c>
      <c r="T74" s="11">
        <v>117980</v>
      </c>
      <c r="U74" s="68">
        <v>510429</v>
      </c>
      <c r="V74" s="71">
        <v>12802504.04</v>
      </c>
    </row>
    <row r="75" spans="1:22" ht="12.75">
      <c r="A75" s="244">
        <v>2</v>
      </c>
      <c r="B75" s="245">
        <v>25</v>
      </c>
      <c r="C75" s="245">
        <v>1</v>
      </c>
      <c r="D75" s="16">
        <v>1</v>
      </c>
      <c r="E75" s="16">
        <v>0</v>
      </c>
      <c r="F75" s="23"/>
      <c r="G75" s="21" t="s">
        <v>349</v>
      </c>
      <c r="H75" s="11">
        <v>3614.1</v>
      </c>
      <c r="I75" s="11">
        <v>4600</v>
      </c>
      <c r="J75" s="11">
        <v>57300</v>
      </c>
      <c r="K75" s="11">
        <v>0</v>
      </c>
      <c r="L75" s="11">
        <v>153480</v>
      </c>
      <c r="M75" s="11">
        <v>1724802</v>
      </c>
      <c r="N75" s="11">
        <v>33221</v>
      </c>
      <c r="O75" s="11">
        <v>4585411</v>
      </c>
      <c r="P75" s="11">
        <v>85500</v>
      </c>
      <c r="Q75" s="11">
        <v>1563937</v>
      </c>
      <c r="R75" s="11">
        <v>929037</v>
      </c>
      <c r="S75" s="11">
        <v>401200</v>
      </c>
      <c r="T75" s="11">
        <v>75500</v>
      </c>
      <c r="U75" s="68">
        <v>367741</v>
      </c>
      <c r="V75" s="71">
        <v>9985343.1</v>
      </c>
    </row>
    <row r="76" spans="1:22" ht="12.75">
      <c r="A76" s="244">
        <v>2</v>
      </c>
      <c r="B76" s="245">
        <v>25</v>
      </c>
      <c r="C76" s="245">
        <v>2</v>
      </c>
      <c r="D76" s="16">
        <v>1</v>
      </c>
      <c r="E76" s="16">
        <v>0</v>
      </c>
      <c r="F76" s="23"/>
      <c r="G76" s="21" t="s">
        <v>350</v>
      </c>
      <c r="H76" s="11">
        <v>147542</v>
      </c>
      <c r="I76" s="11">
        <v>0</v>
      </c>
      <c r="J76" s="11">
        <v>11527625</v>
      </c>
      <c r="K76" s="11">
        <v>204088</v>
      </c>
      <c r="L76" s="11">
        <v>1687000</v>
      </c>
      <c r="M76" s="11">
        <v>10531124</v>
      </c>
      <c r="N76" s="11">
        <v>992200</v>
      </c>
      <c r="O76" s="11">
        <v>29639677</v>
      </c>
      <c r="P76" s="11">
        <v>1159330</v>
      </c>
      <c r="Q76" s="11">
        <v>12295194</v>
      </c>
      <c r="R76" s="11">
        <v>21082568</v>
      </c>
      <c r="S76" s="11">
        <v>4108960</v>
      </c>
      <c r="T76" s="11">
        <v>5106610</v>
      </c>
      <c r="U76" s="68">
        <v>6766296</v>
      </c>
      <c r="V76" s="71">
        <v>105248214</v>
      </c>
    </row>
    <row r="77" spans="1:22" ht="12.75">
      <c r="A77" s="244">
        <v>2</v>
      </c>
      <c r="B77" s="245">
        <v>26</v>
      </c>
      <c r="C77" s="245">
        <v>2</v>
      </c>
      <c r="D77" s="16">
        <v>1</v>
      </c>
      <c r="E77" s="16">
        <v>0</v>
      </c>
      <c r="F77" s="23"/>
      <c r="G77" s="21" t="s">
        <v>351</v>
      </c>
      <c r="H77" s="11">
        <v>6729.1</v>
      </c>
      <c r="I77" s="11">
        <v>0</v>
      </c>
      <c r="J77" s="11">
        <v>1824499</v>
      </c>
      <c r="K77" s="11">
        <v>0</v>
      </c>
      <c r="L77" s="11">
        <v>6481649.65</v>
      </c>
      <c r="M77" s="11">
        <v>5976715</v>
      </c>
      <c r="N77" s="11">
        <v>278000</v>
      </c>
      <c r="O77" s="11">
        <v>10881364</v>
      </c>
      <c r="P77" s="11">
        <v>345000</v>
      </c>
      <c r="Q77" s="11">
        <v>8077504</v>
      </c>
      <c r="R77" s="11">
        <v>5421763.01</v>
      </c>
      <c r="S77" s="11">
        <v>2876124.95</v>
      </c>
      <c r="T77" s="11">
        <v>904408</v>
      </c>
      <c r="U77" s="68">
        <v>3186902</v>
      </c>
      <c r="V77" s="71">
        <v>46260658.71</v>
      </c>
    </row>
    <row r="78" spans="1:22" s="105" customFormat="1" ht="15">
      <c r="A78" s="248"/>
      <c r="B78" s="249"/>
      <c r="C78" s="249"/>
      <c r="D78" s="112"/>
      <c r="E78" s="112"/>
      <c r="F78" s="113" t="s">
        <v>352</v>
      </c>
      <c r="G78" s="114"/>
      <c r="H78" s="115">
        <v>107391622.80000001</v>
      </c>
      <c r="I78" s="115">
        <v>16184467.93</v>
      </c>
      <c r="J78" s="115">
        <v>155751574.55999997</v>
      </c>
      <c r="K78" s="115">
        <v>2867203.1</v>
      </c>
      <c r="L78" s="115">
        <v>51092358.14</v>
      </c>
      <c r="M78" s="115">
        <v>231267918.31</v>
      </c>
      <c r="N78" s="115">
        <v>23852677.8</v>
      </c>
      <c r="O78" s="115">
        <v>631215332.2099999</v>
      </c>
      <c r="P78" s="115">
        <v>15055391.98</v>
      </c>
      <c r="Q78" s="115">
        <v>241826938.89000002</v>
      </c>
      <c r="R78" s="115">
        <v>193228960.32000005</v>
      </c>
      <c r="S78" s="115">
        <v>123459212.25999995</v>
      </c>
      <c r="T78" s="115">
        <v>58820935.85</v>
      </c>
      <c r="U78" s="116">
        <v>90656291.1</v>
      </c>
      <c r="V78" s="117">
        <v>1942670885.25</v>
      </c>
    </row>
    <row r="79" spans="1:22" ht="12.75">
      <c r="A79" s="244">
        <v>2</v>
      </c>
      <c r="B79" s="245">
        <v>1</v>
      </c>
      <c r="C79" s="245">
        <v>2</v>
      </c>
      <c r="D79" s="16">
        <v>2</v>
      </c>
      <c r="E79" s="16">
        <v>0</v>
      </c>
      <c r="F79" s="23"/>
      <c r="G79" s="21" t="s">
        <v>321</v>
      </c>
      <c r="H79" s="11">
        <v>414928</v>
      </c>
      <c r="I79" s="11">
        <v>0</v>
      </c>
      <c r="J79" s="11">
        <v>2667800</v>
      </c>
      <c r="K79" s="11">
        <v>0</v>
      </c>
      <c r="L79" s="11">
        <v>300000</v>
      </c>
      <c r="M79" s="11">
        <v>5531281</v>
      </c>
      <c r="N79" s="11">
        <v>158200</v>
      </c>
      <c r="O79" s="11">
        <v>16256610</v>
      </c>
      <c r="P79" s="11">
        <v>212733</v>
      </c>
      <c r="Q79" s="11">
        <v>4511300</v>
      </c>
      <c r="R79" s="11">
        <v>1326689</v>
      </c>
      <c r="S79" s="11">
        <v>3050828</v>
      </c>
      <c r="T79" s="11">
        <v>299451</v>
      </c>
      <c r="U79" s="68">
        <v>668378</v>
      </c>
      <c r="V79" s="71">
        <v>35398198</v>
      </c>
    </row>
    <row r="80" spans="1:22" ht="12.75">
      <c r="A80" s="244">
        <v>2</v>
      </c>
      <c r="B80" s="245">
        <v>17</v>
      </c>
      <c r="C80" s="245">
        <v>1</v>
      </c>
      <c r="D80" s="16">
        <v>2</v>
      </c>
      <c r="E80" s="16">
        <v>0</v>
      </c>
      <c r="F80" s="23"/>
      <c r="G80" s="21" t="s">
        <v>353</v>
      </c>
      <c r="H80" s="11">
        <v>318628.5</v>
      </c>
      <c r="I80" s="11">
        <v>64000</v>
      </c>
      <c r="J80" s="11">
        <v>348000</v>
      </c>
      <c r="K80" s="11">
        <v>0</v>
      </c>
      <c r="L80" s="11">
        <v>111000</v>
      </c>
      <c r="M80" s="11">
        <v>2355692</v>
      </c>
      <c r="N80" s="11">
        <v>263000</v>
      </c>
      <c r="O80" s="11">
        <v>5677017.21</v>
      </c>
      <c r="P80" s="11">
        <v>65500</v>
      </c>
      <c r="Q80" s="11">
        <v>2403500</v>
      </c>
      <c r="R80" s="11">
        <v>695736.96</v>
      </c>
      <c r="S80" s="11">
        <v>2225133.95</v>
      </c>
      <c r="T80" s="11">
        <v>130280</v>
      </c>
      <c r="U80" s="68">
        <v>790976.25</v>
      </c>
      <c r="V80" s="71">
        <v>15448464.87</v>
      </c>
    </row>
    <row r="81" spans="1:22" ht="12.75">
      <c r="A81" s="244">
        <v>2</v>
      </c>
      <c r="B81" s="245">
        <v>9</v>
      </c>
      <c r="C81" s="245">
        <v>2</v>
      </c>
      <c r="D81" s="16">
        <v>2</v>
      </c>
      <c r="E81" s="16">
        <v>0</v>
      </c>
      <c r="F81" s="23"/>
      <c r="G81" s="21" t="s">
        <v>322</v>
      </c>
      <c r="H81" s="11">
        <v>6350120.44</v>
      </c>
      <c r="I81" s="11">
        <v>0</v>
      </c>
      <c r="J81" s="11">
        <v>416106</v>
      </c>
      <c r="K81" s="11">
        <v>0</v>
      </c>
      <c r="L81" s="11">
        <v>680977</v>
      </c>
      <c r="M81" s="11">
        <v>3465931</v>
      </c>
      <c r="N81" s="11">
        <v>210600</v>
      </c>
      <c r="O81" s="11">
        <v>8032493</v>
      </c>
      <c r="P81" s="11">
        <v>139761</v>
      </c>
      <c r="Q81" s="11">
        <v>4483157.56</v>
      </c>
      <c r="R81" s="11">
        <v>803720</v>
      </c>
      <c r="S81" s="11">
        <v>677566</v>
      </c>
      <c r="T81" s="11">
        <v>249820</v>
      </c>
      <c r="U81" s="68">
        <v>1115088.8</v>
      </c>
      <c r="V81" s="71">
        <v>26625340.8</v>
      </c>
    </row>
    <row r="82" spans="1:22" ht="12.75">
      <c r="A82" s="244">
        <v>2</v>
      </c>
      <c r="B82" s="245">
        <v>24</v>
      </c>
      <c r="C82" s="245">
        <v>2</v>
      </c>
      <c r="D82" s="16">
        <v>2</v>
      </c>
      <c r="E82" s="16">
        <v>0</v>
      </c>
      <c r="F82" s="23"/>
      <c r="G82" s="21" t="s">
        <v>354</v>
      </c>
      <c r="H82" s="11">
        <v>256970.17</v>
      </c>
      <c r="I82" s="11">
        <v>26208</v>
      </c>
      <c r="J82" s="11">
        <v>40000</v>
      </c>
      <c r="K82" s="11">
        <v>240005</v>
      </c>
      <c r="L82" s="11">
        <v>228428</v>
      </c>
      <c r="M82" s="11">
        <v>1328236</v>
      </c>
      <c r="N82" s="11">
        <v>62663</v>
      </c>
      <c r="O82" s="11">
        <v>3267462</v>
      </c>
      <c r="P82" s="11">
        <v>57726</v>
      </c>
      <c r="Q82" s="11">
        <v>1616464</v>
      </c>
      <c r="R82" s="11">
        <v>263514</v>
      </c>
      <c r="S82" s="11">
        <v>517425</v>
      </c>
      <c r="T82" s="11">
        <v>130905</v>
      </c>
      <c r="U82" s="68">
        <v>284264</v>
      </c>
      <c r="V82" s="71">
        <v>8320270.17</v>
      </c>
    </row>
    <row r="83" spans="1:22" ht="12.75">
      <c r="A83" s="244">
        <v>2</v>
      </c>
      <c r="B83" s="245">
        <v>13</v>
      </c>
      <c r="C83" s="245">
        <v>1</v>
      </c>
      <c r="D83" s="16">
        <v>2</v>
      </c>
      <c r="E83" s="16">
        <v>0</v>
      </c>
      <c r="F83" s="23"/>
      <c r="G83" s="21" t="s">
        <v>355</v>
      </c>
      <c r="H83" s="11">
        <v>179213.09</v>
      </c>
      <c r="I83" s="11">
        <v>364600</v>
      </c>
      <c r="J83" s="11">
        <v>474359</v>
      </c>
      <c r="K83" s="11">
        <v>0</v>
      </c>
      <c r="L83" s="11">
        <v>62134</v>
      </c>
      <c r="M83" s="11">
        <v>2081207</v>
      </c>
      <c r="N83" s="11">
        <v>83200</v>
      </c>
      <c r="O83" s="11">
        <v>4605429</v>
      </c>
      <c r="P83" s="11">
        <v>50000</v>
      </c>
      <c r="Q83" s="11">
        <v>2943200</v>
      </c>
      <c r="R83" s="11">
        <v>525749</v>
      </c>
      <c r="S83" s="11">
        <v>640008</v>
      </c>
      <c r="T83" s="11">
        <v>176640</v>
      </c>
      <c r="U83" s="68">
        <v>1135094</v>
      </c>
      <c r="V83" s="71">
        <v>13320833.09</v>
      </c>
    </row>
    <row r="84" spans="1:22" ht="12.75">
      <c r="A84" s="244">
        <v>2</v>
      </c>
      <c r="B84" s="245">
        <v>21</v>
      </c>
      <c r="C84" s="245">
        <v>4</v>
      </c>
      <c r="D84" s="16">
        <v>2</v>
      </c>
      <c r="E84" s="16">
        <v>0</v>
      </c>
      <c r="F84" s="23"/>
      <c r="G84" s="21" t="s">
        <v>356</v>
      </c>
      <c r="H84" s="11">
        <v>92592.72</v>
      </c>
      <c r="I84" s="11">
        <v>0</v>
      </c>
      <c r="J84" s="11">
        <v>1672531</v>
      </c>
      <c r="K84" s="11">
        <v>0</v>
      </c>
      <c r="L84" s="11">
        <v>1789000</v>
      </c>
      <c r="M84" s="11">
        <v>1658433</v>
      </c>
      <c r="N84" s="11">
        <v>184000</v>
      </c>
      <c r="O84" s="11">
        <v>6019810</v>
      </c>
      <c r="P84" s="11">
        <v>60000</v>
      </c>
      <c r="Q84" s="11">
        <v>2347911.5</v>
      </c>
      <c r="R84" s="11">
        <v>770500</v>
      </c>
      <c r="S84" s="11">
        <v>1791000</v>
      </c>
      <c r="T84" s="11">
        <v>1132689</v>
      </c>
      <c r="U84" s="68">
        <v>417481</v>
      </c>
      <c r="V84" s="71">
        <v>17935948.22</v>
      </c>
    </row>
    <row r="85" spans="1:22" ht="12.75">
      <c r="A85" s="244">
        <v>2</v>
      </c>
      <c r="B85" s="245">
        <v>23</v>
      </c>
      <c r="C85" s="245">
        <v>1</v>
      </c>
      <c r="D85" s="16">
        <v>2</v>
      </c>
      <c r="E85" s="16">
        <v>0</v>
      </c>
      <c r="F85" s="23"/>
      <c r="G85" s="21" t="s">
        <v>357</v>
      </c>
      <c r="H85" s="11">
        <v>149892.44</v>
      </c>
      <c r="I85" s="11">
        <v>42000</v>
      </c>
      <c r="J85" s="11">
        <v>1683500</v>
      </c>
      <c r="K85" s="11">
        <v>0</v>
      </c>
      <c r="L85" s="11">
        <v>555900</v>
      </c>
      <c r="M85" s="11">
        <v>4424069</v>
      </c>
      <c r="N85" s="11">
        <v>211000</v>
      </c>
      <c r="O85" s="11">
        <v>16809701</v>
      </c>
      <c r="P85" s="11">
        <v>185000</v>
      </c>
      <c r="Q85" s="11">
        <v>3821415</v>
      </c>
      <c r="R85" s="11">
        <v>8379000</v>
      </c>
      <c r="S85" s="11">
        <v>1903758</v>
      </c>
      <c r="T85" s="11">
        <v>411364</v>
      </c>
      <c r="U85" s="68">
        <v>1391570</v>
      </c>
      <c r="V85" s="71">
        <v>39968169.44</v>
      </c>
    </row>
    <row r="86" spans="1:22" ht="12.75">
      <c r="A86" s="244">
        <v>2</v>
      </c>
      <c r="B86" s="245">
        <v>23</v>
      </c>
      <c r="C86" s="245">
        <v>2</v>
      </c>
      <c r="D86" s="16">
        <v>2</v>
      </c>
      <c r="E86" s="16">
        <v>0</v>
      </c>
      <c r="F86" s="23"/>
      <c r="G86" s="21" t="s">
        <v>358</v>
      </c>
      <c r="H86" s="11">
        <v>775573</v>
      </c>
      <c r="I86" s="11">
        <v>110000</v>
      </c>
      <c r="J86" s="11">
        <v>26016623</v>
      </c>
      <c r="K86" s="11">
        <v>0</v>
      </c>
      <c r="L86" s="11">
        <v>2101170</v>
      </c>
      <c r="M86" s="11">
        <v>8550507</v>
      </c>
      <c r="N86" s="11">
        <v>657680</v>
      </c>
      <c r="O86" s="11">
        <v>33617115</v>
      </c>
      <c r="P86" s="11">
        <v>898177</v>
      </c>
      <c r="Q86" s="11">
        <v>5295185</v>
      </c>
      <c r="R86" s="11">
        <v>16407204</v>
      </c>
      <c r="S86" s="11">
        <v>2206832</v>
      </c>
      <c r="T86" s="11">
        <v>2065756</v>
      </c>
      <c r="U86" s="68">
        <v>2856916</v>
      </c>
      <c r="V86" s="71">
        <v>101558738</v>
      </c>
    </row>
    <row r="87" spans="1:22" ht="12.75">
      <c r="A87" s="244">
        <v>2</v>
      </c>
      <c r="B87" s="245">
        <v>19</v>
      </c>
      <c r="C87" s="245">
        <v>3</v>
      </c>
      <c r="D87" s="16">
        <v>2</v>
      </c>
      <c r="E87" s="16">
        <v>0</v>
      </c>
      <c r="F87" s="23"/>
      <c r="G87" s="21" t="s">
        <v>359</v>
      </c>
      <c r="H87" s="11">
        <v>5870930.04</v>
      </c>
      <c r="I87" s="11">
        <v>160566</v>
      </c>
      <c r="J87" s="11">
        <v>309826</v>
      </c>
      <c r="K87" s="11">
        <v>0</v>
      </c>
      <c r="L87" s="11">
        <v>1201195</v>
      </c>
      <c r="M87" s="11">
        <v>3432436</v>
      </c>
      <c r="N87" s="11">
        <v>163695</v>
      </c>
      <c r="O87" s="11">
        <v>5127976</v>
      </c>
      <c r="P87" s="11">
        <v>104450</v>
      </c>
      <c r="Q87" s="11">
        <v>3088697</v>
      </c>
      <c r="R87" s="11">
        <v>897397</v>
      </c>
      <c r="S87" s="11">
        <v>1910662</v>
      </c>
      <c r="T87" s="11">
        <v>252000</v>
      </c>
      <c r="U87" s="68">
        <v>1178017</v>
      </c>
      <c r="V87" s="71">
        <v>23697847.04</v>
      </c>
    </row>
    <row r="88" spans="1:22" ht="12.75">
      <c r="A88" s="244">
        <v>2</v>
      </c>
      <c r="B88" s="245">
        <v>14</v>
      </c>
      <c r="C88" s="245">
        <v>3</v>
      </c>
      <c r="D88" s="16">
        <v>2</v>
      </c>
      <c r="E88" s="16">
        <v>0</v>
      </c>
      <c r="F88" s="23"/>
      <c r="G88" s="21" t="s">
        <v>360</v>
      </c>
      <c r="H88" s="11">
        <v>144213</v>
      </c>
      <c r="I88" s="11">
        <v>0</v>
      </c>
      <c r="J88" s="11">
        <v>888037</v>
      </c>
      <c r="K88" s="11">
        <v>9200</v>
      </c>
      <c r="L88" s="11">
        <v>709058</v>
      </c>
      <c r="M88" s="11">
        <v>2007469</v>
      </c>
      <c r="N88" s="11">
        <v>112000</v>
      </c>
      <c r="O88" s="11">
        <v>6589635</v>
      </c>
      <c r="P88" s="11">
        <v>82675</v>
      </c>
      <c r="Q88" s="11">
        <v>2562956</v>
      </c>
      <c r="R88" s="11">
        <v>9066361</v>
      </c>
      <c r="S88" s="11">
        <v>1131368</v>
      </c>
      <c r="T88" s="11">
        <v>43369</v>
      </c>
      <c r="U88" s="68">
        <v>577553</v>
      </c>
      <c r="V88" s="71">
        <v>23923894</v>
      </c>
    </row>
    <row r="89" spans="1:22" ht="12.75">
      <c r="A89" s="244">
        <v>2</v>
      </c>
      <c r="B89" s="245">
        <v>15</v>
      </c>
      <c r="C89" s="245">
        <v>2</v>
      </c>
      <c r="D89" s="16">
        <v>2</v>
      </c>
      <c r="E89" s="16">
        <v>0</v>
      </c>
      <c r="F89" s="23"/>
      <c r="G89" s="21" t="s">
        <v>361</v>
      </c>
      <c r="H89" s="11">
        <v>314761.16</v>
      </c>
      <c r="I89" s="11">
        <v>0</v>
      </c>
      <c r="J89" s="11">
        <v>391757</v>
      </c>
      <c r="K89" s="11">
        <v>0</v>
      </c>
      <c r="L89" s="11">
        <v>48073</v>
      </c>
      <c r="M89" s="11">
        <v>1882064</v>
      </c>
      <c r="N89" s="11">
        <v>203266</v>
      </c>
      <c r="O89" s="11">
        <v>7432845</v>
      </c>
      <c r="P89" s="11">
        <v>112800</v>
      </c>
      <c r="Q89" s="11">
        <v>2093684</v>
      </c>
      <c r="R89" s="11">
        <v>1340810</v>
      </c>
      <c r="S89" s="11">
        <v>737968</v>
      </c>
      <c r="T89" s="11">
        <v>0</v>
      </c>
      <c r="U89" s="68">
        <v>686563</v>
      </c>
      <c r="V89" s="71">
        <v>15244591.16</v>
      </c>
    </row>
    <row r="90" spans="1:22" ht="12.75">
      <c r="A90" s="244">
        <v>2</v>
      </c>
      <c r="B90" s="245">
        <v>14</v>
      </c>
      <c r="C90" s="245">
        <v>4</v>
      </c>
      <c r="D90" s="16">
        <v>2</v>
      </c>
      <c r="E90" s="16">
        <v>0</v>
      </c>
      <c r="F90" s="23"/>
      <c r="G90" s="21" t="s">
        <v>362</v>
      </c>
      <c r="H90" s="11">
        <v>205794.38</v>
      </c>
      <c r="I90" s="11">
        <v>389711</v>
      </c>
      <c r="J90" s="11">
        <v>93700</v>
      </c>
      <c r="K90" s="11">
        <v>0</v>
      </c>
      <c r="L90" s="11">
        <v>127200</v>
      </c>
      <c r="M90" s="11">
        <v>1489435</v>
      </c>
      <c r="N90" s="11">
        <v>113800</v>
      </c>
      <c r="O90" s="11">
        <v>6940240</v>
      </c>
      <c r="P90" s="11">
        <v>55000</v>
      </c>
      <c r="Q90" s="11">
        <v>2386243</v>
      </c>
      <c r="R90" s="11">
        <v>920864</v>
      </c>
      <c r="S90" s="11">
        <v>625842</v>
      </c>
      <c r="T90" s="11">
        <v>302950</v>
      </c>
      <c r="U90" s="68">
        <v>704498</v>
      </c>
      <c r="V90" s="71">
        <v>14355277.38</v>
      </c>
    </row>
    <row r="91" spans="1:22" ht="12.75">
      <c r="A91" s="244">
        <v>2</v>
      </c>
      <c r="B91" s="245">
        <v>2</v>
      </c>
      <c r="C91" s="245">
        <v>5</v>
      </c>
      <c r="D91" s="16">
        <v>2</v>
      </c>
      <c r="E91" s="16">
        <v>0</v>
      </c>
      <c r="F91" s="23"/>
      <c r="G91" s="21" t="s">
        <v>324</v>
      </c>
      <c r="H91" s="11">
        <v>3009304.82</v>
      </c>
      <c r="I91" s="11">
        <v>0</v>
      </c>
      <c r="J91" s="11">
        <v>1845132</v>
      </c>
      <c r="K91" s="11">
        <v>0</v>
      </c>
      <c r="L91" s="11">
        <v>524200</v>
      </c>
      <c r="M91" s="11">
        <v>3784171</v>
      </c>
      <c r="N91" s="11">
        <v>103000</v>
      </c>
      <c r="O91" s="11">
        <v>7283047</v>
      </c>
      <c r="P91" s="11">
        <v>189804</v>
      </c>
      <c r="Q91" s="11">
        <v>3877065</v>
      </c>
      <c r="R91" s="11">
        <v>1933700</v>
      </c>
      <c r="S91" s="11">
        <v>2626063</v>
      </c>
      <c r="T91" s="11">
        <v>286847</v>
      </c>
      <c r="U91" s="68">
        <v>1098102</v>
      </c>
      <c r="V91" s="71">
        <v>26560435.82</v>
      </c>
    </row>
    <row r="92" spans="1:22" ht="12.75">
      <c r="A92" s="244">
        <v>2</v>
      </c>
      <c r="B92" s="245">
        <v>16</v>
      </c>
      <c r="C92" s="245">
        <v>2</v>
      </c>
      <c r="D92" s="16">
        <v>2</v>
      </c>
      <c r="E92" s="16">
        <v>0</v>
      </c>
      <c r="F92" s="23"/>
      <c r="G92" s="21" t="s">
        <v>363</v>
      </c>
      <c r="H92" s="11">
        <v>146924.42</v>
      </c>
      <c r="I92" s="11">
        <v>0</v>
      </c>
      <c r="J92" s="11">
        <v>523207.86</v>
      </c>
      <c r="K92" s="11">
        <v>0</v>
      </c>
      <c r="L92" s="11">
        <v>41805</v>
      </c>
      <c r="M92" s="11">
        <v>1795156</v>
      </c>
      <c r="N92" s="11">
        <v>111038</v>
      </c>
      <c r="O92" s="11">
        <v>3765758.8</v>
      </c>
      <c r="P92" s="11">
        <v>58830</v>
      </c>
      <c r="Q92" s="11">
        <v>1921340</v>
      </c>
      <c r="R92" s="11">
        <v>818528.54</v>
      </c>
      <c r="S92" s="11">
        <v>1326943.96</v>
      </c>
      <c r="T92" s="11">
        <v>111075.48</v>
      </c>
      <c r="U92" s="68">
        <v>440855.16</v>
      </c>
      <c r="V92" s="71">
        <v>11061463.22</v>
      </c>
    </row>
    <row r="93" spans="1:22" ht="12.75">
      <c r="A93" s="244">
        <v>2</v>
      </c>
      <c r="B93" s="245">
        <v>3</v>
      </c>
      <c r="C93" s="245">
        <v>2</v>
      </c>
      <c r="D93" s="16">
        <v>2</v>
      </c>
      <c r="E93" s="16">
        <v>0</v>
      </c>
      <c r="F93" s="23"/>
      <c r="G93" s="21" t="s">
        <v>325</v>
      </c>
      <c r="H93" s="11">
        <v>507339.05</v>
      </c>
      <c r="I93" s="11">
        <v>0</v>
      </c>
      <c r="J93" s="11">
        <v>1082233</v>
      </c>
      <c r="K93" s="11">
        <v>0</v>
      </c>
      <c r="L93" s="11">
        <v>146205</v>
      </c>
      <c r="M93" s="11">
        <v>2623372</v>
      </c>
      <c r="N93" s="11">
        <v>277410</v>
      </c>
      <c r="O93" s="11">
        <v>6336576</v>
      </c>
      <c r="P93" s="11">
        <v>374605</v>
      </c>
      <c r="Q93" s="11">
        <v>2569460</v>
      </c>
      <c r="R93" s="11">
        <v>2285233</v>
      </c>
      <c r="S93" s="11">
        <v>1975933</v>
      </c>
      <c r="T93" s="11">
        <v>369258</v>
      </c>
      <c r="U93" s="68">
        <v>889956</v>
      </c>
      <c r="V93" s="71">
        <v>19437580.05</v>
      </c>
    </row>
    <row r="94" spans="1:22" ht="12.75">
      <c r="A94" s="244">
        <v>2</v>
      </c>
      <c r="B94" s="245">
        <v>16</v>
      </c>
      <c r="C94" s="245">
        <v>3</v>
      </c>
      <c r="D94" s="16">
        <v>2</v>
      </c>
      <c r="E94" s="16">
        <v>0</v>
      </c>
      <c r="F94" s="23"/>
      <c r="G94" s="21" t="s">
        <v>364</v>
      </c>
      <c r="H94" s="11">
        <v>1980668.8</v>
      </c>
      <c r="I94" s="11">
        <v>69304</v>
      </c>
      <c r="J94" s="11">
        <v>3398171</v>
      </c>
      <c r="K94" s="11">
        <v>0</v>
      </c>
      <c r="L94" s="11">
        <v>589845</v>
      </c>
      <c r="M94" s="11">
        <v>3151029.92</v>
      </c>
      <c r="N94" s="11">
        <v>157060</v>
      </c>
      <c r="O94" s="11">
        <v>21433511.48</v>
      </c>
      <c r="P94" s="11">
        <v>273005.93</v>
      </c>
      <c r="Q94" s="11">
        <v>2728338.27</v>
      </c>
      <c r="R94" s="11">
        <v>1530154</v>
      </c>
      <c r="S94" s="11">
        <v>1046370</v>
      </c>
      <c r="T94" s="11">
        <v>782466</v>
      </c>
      <c r="U94" s="68">
        <v>1915455.19</v>
      </c>
      <c r="V94" s="71">
        <v>39055379.59</v>
      </c>
    </row>
    <row r="95" spans="1:22" ht="12.75">
      <c r="A95" s="244">
        <v>2</v>
      </c>
      <c r="B95" s="245">
        <v>1</v>
      </c>
      <c r="C95" s="245">
        <v>3</v>
      </c>
      <c r="D95" s="16">
        <v>2</v>
      </c>
      <c r="E95" s="16">
        <v>0</v>
      </c>
      <c r="F95" s="23"/>
      <c r="G95" s="21" t="s">
        <v>365</v>
      </c>
      <c r="H95" s="11">
        <v>136965.15</v>
      </c>
      <c r="I95" s="11">
        <v>0</v>
      </c>
      <c r="J95" s="11">
        <v>2098700</v>
      </c>
      <c r="K95" s="11">
        <v>0</v>
      </c>
      <c r="L95" s="11">
        <v>431688.79</v>
      </c>
      <c r="M95" s="11">
        <v>3188398.91</v>
      </c>
      <c r="N95" s="11">
        <v>292250</v>
      </c>
      <c r="O95" s="11">
        <v>6334417.54</v>
      </c>
      <c r="P95" s="11">
        <v>68000</v>
      </c>
      <c r="Q95" s="11">
        <v>3313552.18</v>
      </c>
      <c r="R95" s="11">
        <v>4835056.89</v>
      </c>
      <c r="S95" s="11">
        <v>591500</v>
      </c>
      <c r="T95" s="11">
        <v>462637</v>
      </c>
      <c r="U95" s="68">
        <v>864814</v>
      </c>
      <c r="V95" s="71">
        <v>22617980.46</v>
      </c>
    </row>
    <row r="96" spans="1:22" ht="12.75">
      <c r="A96" s="244">
        <v>2</v>
      </c>
      <c r="B96" s="245">
        <v>6</v>
      </c>
      <c r="C96" s="245">
        <v>5</v>
      </c>
      <c r="D96" s="16">
        <v>2</v>
      </c>
      <c r="E96" s="16">
        <v>0</v>
      </c>
      <c r="F96" s="23"/>
      <c r="G96" s="21" t="s">
        <v>366</v>
      </c>
      <c r="H96" s="11">
        <v>1517546.02</v>
      </c>
      <c r="I96" s="11">
        <v>114700</v>
      </c>
      <c r="J96" s="11">
        <v>357616</v>
      </c>
      <c r="K96" s="11">
        <v>16888</v>
      </c>
      <c r="L96" s="11">
        <v>302700</v>
      </c>
      <c r="M96" s="11">
        <v>1742261</v>
      </c>
      <c r="N96" s="11">
        <v>74000</v>
      </c>
      <c r="O96" s="11">
        <v>2829690</v>
      </c>
      <c r="P96" s="11">
        <v>53000</v>
      </c>
      <c r="Q96" s="11">
        <v>1822830</v>
      </c>
      <c r="R96" s="11">
        <v>280369</v>
      </c>
      <c r="S96" s="11">
        <v>378806</v>
      </c>
      <c r="T96" s="11">
        <v>73201</v>
      </c>
      <c r="U96" s="68">
        <v>1031693</v>
      </c>
      <c r="V96" s="71">
        <v>10595300.02</v>
      </c>
    </row>
    <row r="97" spans="1:22" ht="12.75">
      <c r="A97" s="244">
        <v>2</v>
      </c>
      <c r="B97" s="245">
        <v>4</v>
      </c>
      <c r="C97" s="245">
        <v>2</v>
      </c>
      <c r="D97" s="16">
        <v>2</v>
      </c>
      <c r="E97" s="16">
        <v>0</v>
      </c>
      <c r="F97" s="23"/>
      <c r="G97" s="21" t="s">
        <v>367</v>
      </c>
      <c r="H97" s="11">
        <v>550107.02</v>
      </c>
      <c r="I97" s="11">
        <v>10000</v>
      </c>
      <c r="J97" s="11">
        <v>41500</v>
      </c>
      <c r="K97" s="11">
        <v>226300</v>
      </c>
      <c r="L97" s="11">
        <v>392445</v>
      </c>
      <c r="M97" s="11">
        <v>1606223</v>
      </c>
      <c r="N97" s="11">
        <v>88223</v>
      </c>
      <c r="O97" s="11">
        <v>3468162</v>
      </c>
      <c r="P97" s="11">
        <v>35000</v>
      </c>
      <c r="Q97" s="11">
        <v>2407643</v>
      </c>
      <c r="R97" s="11">
        <v>1761830</v>
      </c>
      <c r="S97" s="11">
        <v>758500</v>
      </c>
      <c r="T97" s="11">
        <v>50191</v>
      </c>
      <c r="U97" s="68">
        <v>535060</v>
      </c>
      <c r="V97" s="71">
        <v>11931184.02</v>
      </c>
    </row>
    <row r="98" spans="1:22" ht="12.75">
      <c r="A98" s="244">
        <v>2</v>
      </c>
      <c r="B98" s="245">
        <v>3</v>
      </c>
      <c r="C98" s="245">
        <v>3</v>
      </c>
      <c r="D98" s="16">
        <v>2</v>
      </c>
      <c r="E98" s="16">
        <v>0</v>
      </c>
      <c r="F98" s="23"/>
      <c r="G98" s="21" t="s">
        <v>368</v>
      </c>
      <c r="H98" s="11">
        <v>234730.45</v>
      </c>
      <c r="I98" s="11">
        <v>1576119</v>
      </c>
      <c r="J98" s="11">
        <v>1832722</v>
      </c>
      <c r="K98" s="11">
        <v>0</v>
      </c>
      <c r="L98" s="11">
        <v>512083</v>
      </c>
      <c r="M98" s="11">
        <v>5165069</v>
      </c>
      <c r="N98" s="11">
        <v>612122</v>
      </c>
      <c r="O98" s="11">
        <v>6921363.24</v>
      </c>
      <c r="P98" s="11">
        <v>77500</v>
      </c>
      <c r="Q98" s="11">
        <v>1944147</v>
      </c>
      <c r="R98" s="11">
        <v>2102365</v>
      </c>
      <c r="S98" s="11">
        <v>2647117</v>
      </c>
      <c r="T98" s="11">
        <v>759236</v>
      </c>
      <c r="U98" s="68">
        <v>2725222</v>
      </c>
      <c r="V98" s="71">
        <v>27109795.69</v>
      </c>
    </row>
    <row r="99" spans="1:22" ht="12.75">
      <c r="A99" s="244">
        <v>2</v>
      </c>
      <c r="B99" s="245">
        <v>6</v>
      </c>
      <c r="C99" s="245">
        <v>6</v>
      </c>
      <c r="D99" s="16">
        <v>2</v>
      </c>
      <c r="E99" s="16">
        <v>0</v>
      </c>
      <c r="F99" s="23"/>
      <c r="G99" s="21" t="s">
        <v>369</v>
      </c>
      <c r="H99" s="11">
        <v>1023141</v>
      </c>
      <c r="I99" s="11">
        <v>278500</v>
      </c>
      <c r="J99" s="11">
        <v>1572530</v>
      </c>
      <c r="K99" s="11">
        <v>0</v>
      </c>
      <c r="L99" s="11">
        <v>159500</v>
      </c>
      <c r="M99" s="11">
        <v>1916411</v>
      </c>
      <c r="N99" s="11">
        <v>325768</v>
      </c>
      <c r="O99" s="11">
        <v>4517604</v>
      </c>
      <c r="P99" s="11">
        <v>66460</v>
      </c>
      <c r="Q99" s="11">
        <v>2652415</v>
      </c>
      <c r="R99" s="11">
        <v>463210</v>
      </c>
      <c r="S99" s="11">
        <v>3485895</v>
      </c>
      <c r="T99" s="11">
        <v>3011000</v>
      </c>
      <c r="U99" s="68">
        <v>1637903</v>
      </c>
      <c r="V99" s="71">
        <v>21110337</v>
      </c>
    </row>
    <row r="100" spans="1:22" ht="12.75">
      <c r="A100" s="244">
        <v>2</v>
      </c>
      <c r="B100" s="245">
        <v>23</v>
      </c>
      <c r="C100" s="245">
        <v>3</v>
      </c>
      <c r="D100" s="16">
        <v>2</v>
      </c>
      <c r="E100" s="16">
        <v>0</v>
      </c>
      <c r="F100" s="23"/>
      <c r="G100" s="21" t="s">
        <v>370</v>
      </c>
      <c r="H100" s="11">
        <v>244110.99</v>
      </c>
      <c r="I100" s="11">
        <v>270717</v>
      </c>
      <c r="J100" s="11">
        <v>445460</v>
      </c>
      <c r="K100" s="11">
        <v>0</v>
      </c>
      <c r="L100" s="11">
        <v>278893</v>
      </c>
      <c r="M100" s="11">
        <v>1897602</v>
      </c>
      <c r="N100" s="11">
        <v>71588</v>
      </c>
      <c r="O100" s="11">
        <v>2902269</v>
      </c>
      <c r="P100" s="11">
        <v>83881</v>
      </c>
      <c r="Q100" s="11">
        <v>1006043</v>
      </c>
      <c r="R100" s="11">
        <v>550283</v>
      </c>
      <c r="S100" s="11">
        <v>499764</v>
      </c>
      <c r="T100" s="11">
        <v>66150</v>
      </c>
      <c r="U100" s="68">
        <v>346788</v>
      </c>
      <c r="V100" s="71">
        <v>8663548.99</v>
      </c>
    </row>
    <row r="101" spans="1:22" ht="12.75">
      <c r="A101" s="244">
        <v>2</v>
      </c>
      <c r="B101" s="245">
        <v>24</v>
      </c>
      <c r="C101" s="245">
        <v>3</v>
      </c>
      <c r="D101" s="16">
        <v>2</v>
      </c>
      <c r="E101" s="16">
        <v>0</v>
      </c>
      <c r="F101" s="23"/>
      <c r="G101" s="21" t="s">
        <v>371</v>
      </c>
      <c r="H101" s="11">
        <v>336151</v>
      </c>
      <c r="I101" s="11">
        <v>5000</v>
      </c>
      <c r="J101" s="11">
        <v>2158142</v>
      </c>
      <c r="K101" s="11">
        <v>41526</v>
      </c>
      <c r="L101" s="11">
        <v>1468254</v>
      </c>
      <c r="M101" s="11">
        <v>3380095</v>
      </c>
      <c r="N101" s="11">
        <v>773993</v>
      </c>
      <c r="O101" s="11">
        <v>7796559</v>
      </c>
      <c r="P101" s="11">
        <v>227000</v>
      </c>
      <c r="Q101" s="11">
        <v>4000386</v>
      </c>
      <c r="R101" s="11">
        <v>2345200</v>
      </c>
      <c r="S101" s="11">
        <v>1166762</v>
      </c>
      <c r="T101" s="11">
        <v>544920</v>
      </c>
      <c r="U101" s="68">
        <v>567065</v>
      </c>
      <c r="V101" s="71">
        <v>24811053</v>
      </c>
    </row>
    <row r="102" spans="1:22" ht="12.75">
      <c r="A102" s="244">
        <v>2</v>
      </c>
      <c r="B102" s="245">
        <v>7</v>
      </c>
      <c r="C102" s="245">
        <v>2</v>
      </c>
      <c r="D102" s="16">
        <v>2</v>
      </c>
      <c r="E102" s="16">
        <v>0</v>
      </c>
      <c r="F102" s="23"/>
      <c r="G102" s="21" t="s">
        <v>328</v>
      </c>
      <c r="H102" s="11">
        <v>1410269.03</v>
      </c>
      <c r="I102" s="11">
        <v>799550</v>
      </c>
      <c r="J102" s="11">
        <v>1174528.66</v>
      </c>
      <c r="K102" s="11">
        <v>81792</v>
      </c>
      <c r="L102" s="11">
        <v>1376264.3</v>
      </c>
      <c r="M102" s="11">
        <v>3317595.4</v>
      </c>
      <c r="N102" s="11">
        <v>654862.91</v>
      </c>
      <c r="O102" s="11">
        <v>9715359.69</v>
      </c>
      <c r="P102" s="11">
        <v>99000</v>
      </c>
      <c r="Q102" s="11">
        <v>3958369.34</v>
      </c>
      <c r="R102" s="11">
        <v>1899330.6</v>
      </c>
      <c r="S102" s="11">
        <v>1498592.62</v>
      </c>
      <c r="T102" s="11">
        <v>577720.38</v>
      </c>
      <c r="U102" s="68">
        <v>836343.7</v>
      </c>
      <c r="V102" s="71">
        <v>27399578.63</v>
      </c>
    </row>
    <row r="103" spans="1:22" ht="12.75">
      <c r="A103" s="244">
        <v>2</v>
      </c>
      <c r="B103" s="245">
        <v>8</v>
      </c>
      <c r="C103" s="245">
        <v>7</v>
      </c>
      <c r="D103" s="16">
        <v>2</v>
      </c>
      <c r="E103" s="16">
        <v>0</v>
      </c>
      <c r="F103" s="23"/>
      <c r="G103" s="21" t="s">
        <v>330</v>
      </c>
      <c r="H103" s="11">
        <v>4419838.45</v>
      </c>
      <c r="I103" s="11">
        <v>100000</v>
      </c>
      <c r="J103" s="11">
        <v>1875706</v>
      </c>
      <c r="K103" s="11">
        <v>0</v>
      </c>
      <c r="L103" s="11">
        <v>960802</v>
      </c>
      <c r="M103" s="11">
        <v>6020838</v>
      </c>
      <c r="N103" s="11">
        <v>589331</v>
      </c>
      <c r="O103" s="11">
        <v>17418410</v>
      </c>
      <c r="P103" s="11">
        <v>167000</v>
      </c>
      <c r="Q103" s="11">
        <v>7725350</v>
      </c>
      <c r="R103" s="11">
        <v>2151044</v>
      </c>
      <c r="S103" s="11">
        <v>3438342</v>
      </c>
      <c r="T103" s="11">
        <v>621004</v>
      </c>
      <c r="U103" s="68">
        <v>2555362</v>
      </c>
      <c r="V103" s="71">
        <v>48043027.45</v>
      </c>
    </row>
    <row r="104" spans="1:22" ht="12.75">
      <c r="A104" s="244">
        <v>2</v>
      </c>
      <c r="B104" s="245">
        <v>23</v>
      </c>
      <c r="C104" s="245">
        <v>5</v>
      </c>
      <c r="D104" s="16">
        <v>2</v>
      </c>
      <c r="E104" s="16">
        <v>0</v>
      </c>
      <c r="F104" s="23"/>
      <c r="G104" s="21" t="s">
        <v>372</v>
      </c>
      <c r="H104" s="11">
        <v>722846.24</v>
      </c>
      <c r="I104" s="11">
        <v>2991070</v>
      </c>
      <c r="J104" s="11">
        <v>15513566</v>
      </c>
      <c r="K104" s="11">
        <v>0</v>
      </c>
      <c r="L104" s="11">
        <v>3014000</v>
      </c>
      <c r="M104" s="11">
        <v>9486170.22</v>
      </c>
      <c r="N104" s="11">
        <v>1326555</v>
      </c>
      <c r="O104" s="11">
        <v>31251123.92</v>
      </c>
      <c r="P104" s="11">
        <v>2258480</v>
      </c>
      <c r="Q104" s="11">
        <v>5135740</v>
      </c>
      <c r="R104" s="11">
        <v>10758139</v>
      </c>
      <c r="S104" s="11">
        <v>6192307</v>
      </c>
      <c r="T104" s="11">
        <v>3545831</v>
      </c>
      <c r="U104" s="68">
        <v>13717057.81</v>
      </c>
      <c r="V104" s="71">
        <v>105912886.19</v>
      </c>
    </row>
    <row r="105" spans="1:22" ht="12.75">
      <c r="A105" s="244">
        <v>2</v>
      </c>
      <c r="B105" s="245">
        <v>17</v>
      </c>
      <c r="C105" s="245">
        <v>2</v>
      </c>
      <c r="D105" s="16">
        <v>2</v>
      </c>
      <c r="E105" s="16">
        <v>0</v>
      </c>
      <c r="F105" s="23"/>
      <c r="G105" s="21" t="s">
        <v>373</v>
      </c>
      <c r="H105" s="11">
        <v>440235.49</v>
      </c>
      <c r="I105" s="11">
        <v>0</v>
      </c>
      <c r="J105" s="11">
        <v>174418.85</v>
      </c>
      <c r="K105" s="11">
        <v>17565</v>
      </c>
      <c r="L105" s="11">
        <v>119100</v>
      </c>
      <c r="M105" s="11">
        <v>1909731</v>
      </c>
      <c r="N105" s="11">
        <v>91400</v>
      </c>
      <c r="O105" s="11">
        <v>4867401</v>
      </c>
      <c r="P105" s="11">
        <v>180421.3</v>
      </c>
      <c r="Q105" s="11">
        <v>2682194</v>
      </c>
      <c r="R105" s="11">
        <v>7425615.56</v>
      </c>
      <c r="S105" s="11">
        <v>1710660.19</v>
      </c>
      <c r="T105" s="11">
        <v>262946.64</v>
      </c>
      <c r="U105" s="68">
        <v>855663.25</v>
      </c>
      <c r="V105" s="71">
        <v>20737352.28</v>
      </c>
    </row>
    <row r="106" spans="1:22" ht="12.75">
      <c r="A106" s="244">
        <v>2</v>
      </c>
      <c r="B106" s="245">
        <v>18</v>
      </c>
      <c r="C106" s="245">
        <v>1</v>
      </c>
      <c r="D106" s="16">
        <v>2</v>
      </c>
      <c r="E106" s="16">
        <v>0</v>
      </c>
      <c r="F106" s="23"/>
      <c r="G106" s="21" t="s">
        <v>374</v>
      </c>
      <c r="H106" s="11">
        <v>3409549.79</v>
      </c>
      <c r="I106" s="11">
        <v>50000</v>
      </c>
      <c r="J106" s="11">
        <v>843142</v>
      </c>
      <c r="K106" s="11">
        <v>0</v>
      </c>
      <c r="L106" s="11">
        <v>905529</v>
      </c>
      <c r="M106" s="11">
        <v>2476514</v>
      </c>
      <c r="N106" s="11">
        <v>107458</v>
      </c>
      <c r="O106" s="11">
        <v>8135734.45</v>
      </c>
      <c r="P106" s="11">
        <v>171871</v>
      </c>
      <c r="Q106" s="11">
        <v>3082116</v>
      </c>
      <c r="R106" s="11">
        <v>670916</v>
      </c>
      <c r="S106" s="11">
        <v>1243851</v>
      </c>
      <c r="T106" s="11">
        <v>215046</v>
      </c>
      <c r="U106" s="68">
        <v>1105341</v>
      </c>
      <c r="V106" s="71">
        <v>22417068.24</v>
      </c>
    </row>
    <row r="107" spans="1:22" ht="12.75">
      <c r="A107" s="244">
        <v>2</v>
      </c>
      <c r="B107" s="245">
        <v>3</v>
      </c>
      <c r="C107" s="245">
        <v>4</v>
      </c>
      <c r="D107" s="16">
        <v>2</v>
      </c>
      <c r="E107" s="16">
        <v>0</v>
      </c>
      <c r="F107" s="23"/>
      <c r="G107" s="21" t="s">
        <v>375</v>
      </c>
      <c r="H107" s="11">
        <v>1074385.24</v>
      </c>
      <c r="I107" s="11">
        <v>429900</v>
      </c>
      <c r="J107" s="11">
        <v>985034</v>
      </c>
      <c r="K107" s="11">
        <v>0</v>
      </c>
      <c r="L107" s="11">
        <v>89275</v>
      </c>
      <c r="M107" s="11">
        <v>2077467</v>
      </c>
      <c r="N107" s="11">
        <v>67600</v>
      </c>
      <c r="O107" s="11">
        <v>4517659</v>
      </c>
      <c r="P107" s="11">
        <v>66000</v>
      </c>
      <c r="Q107" s="11">
        <v>1954210</v>
      </c>
      <c r="R107" s="11">
        <v>964255</v>
      </c>
      <c r="S107" s="11">
        <v>1373362</v>
      </c>
      <c r="T107" s="11">
        <v>11181</v>
      </c>
      <c r="U107" s="68">
        <v>445026.24</v>
      </c>
      <c r="V107" s="71">
        <v>14055354.48</v>
      </c>
    </row>
    <row r="108" spans="1:22" ht="12.75">
      <c r="A108" s="244">
        <v>2</v>
      </c>
      <c r="B108" s="245">
        <v>13</v>
      </c>
      <c r="C108" s="245">
        <v>2</v>
      </c>
      <c r="D108" s="16">
        <v>2</v>
      </c>
      <c r="E108" s="16">
        <v>0</v>
      </c>
      <c r="F108" s="23"/>
      <c r="G108" s="21" t="s">
        <v>376</v>
      </c>
      <c r="H108" s="11">
        <v>178787</v>
      </c>
      <c r="I108" s="11">
        <v>0</v>
      </c>
      <c r="J108" s="11">
        <v>330837</v>
      </c>
      <c r="K108" s="11">
        <v>0</v>
      </c>
      <c r="L108" s="11">
        <v>234000</v>
      </c>
      <c r="M108" s="11">
        <v>3405593</v>
      </c>
      <c r="N108" s="11">
        <v>180300</v>
      </c>
      <c r="O108" s="11">
        <v>11568212</v>
      </c>
      <c r="P108" s="11">
        <v>110000</v>
      </c>
      <c r="Q108" s="11">
        <v>5093701</v>
      </c>
      <c r="R108" s="11">
        <v>2315665</v>
      </c>
      <c r="S108" s="11">
        <v>14160363</v>
      </c>
      <c r="T108" s="11">
        <v>20000</v>
      </c>
      <c r="U108" s="68">
        <v>2278088</v>
      </c>
      <c r="V108" s="71">
        <v>39875546</v>
      </c>
    </row>
    <row r="109" spans="1:22" ht="12.75">
      <c r="A109" s="244">
        <v>2</v>
      </c>
      <c r="B109" s="245">
        <v>9</v>
      </c>
      <c r="C109" s="245">
        <v>3</v>
      </c>
      <c r="D109" s="16">
        <v>2</v>
      </c>
      <c r="E109" s="16">
        <v>0</v>
      </c>
      <c r="F109" s="23"/>
      <c r="G109" s="21" t="s">
        <v>377</v>
      </c>
      <c r="H109" s="11">
        <v>7401364.22</v>
      </c>
      <c r="I109" s="11">
        <v>0</v>
      </c>
      <c r="J109" s="11">
        <v>260950.26</v>
      </c>
      <c r="K109" s="11">
        <v>0</v>
      </c>
      <c r="L109" s="11">
        <v>442100</v>
      </c>
      <c r="M109" s="11">
        <v>1625953</v>
      </c>
      <c r="N109" s="11">
        <v>40748.65</v>
      </c>
      <c r="O109" s="11">
        <v>3413990.26</v>
      </c>
      <c r="P109" s="11">
        <v>52000</v>
      </c>
      <c r="Q109" s="11">
        <v>1666780</v>
      </c>
      <c r="R109" s="11">
        <v>711666.09</v>
      </c>
      <c r="S109" s="11">
        <v>246660.68</v>
      </c>
      <c r="T109" s="11">
        <v>61704.35</v>
      </c>
      <c r="U109" s="68">
        <v>136334</v>
      </c>
      <c r="V109" s="71">
        <v>16060251.51</v>
      </c>
    </row>
    <row r="110" spans="1:22" ht="12.75">
      <c r="A110" s="244">
        <v>2</v>
      </c>
      <c r="B110" s="245">
        <v>9</v>
      </c>
      <c r="C110" s="245">
        <v>4</v>
      </c>
      <c r="D110" s="16">
        <v>2</v>
      </c>
      <c r="E110" s="16">
        <v>0</v>
      </c>
      <c r="F110" s="23"/>
      <c r="G110" s="21" t="s">
        <v>378</v>
      </c>
      <c r="H110" s="11">
        <v>456416.63</v>
      </c>
      <c r="I110" s="11">
        <v>595000</v>
      </c>
      <c r="J110" s="11">
        <v>1409129</v>
      </c>
      <c r="K110" s="11">
        <v>0</v>
      </c>
      <c r="L110" s="11">
        <v>164817</v>
      </c>
      <c r="M110" s="11">
        <v>2906627</v>
      </c>
      <c r="N110" s="11">
        <v>386386.8</v>
      </c>
      <c r="O110" s="11">
        <v>5808795.37</v>
      </c>
      <c r="P110" s="11">
        <v>77490</v>
      </c>
      <c r="Q110" s="11">
        <v>2201103.13</v>
      </c>
      <c r="R110" s="11">
        <v>2518436</v>
      </c>
      <c r="S110" s="11">
        <v>1339000</v>
      </c>
      <c r="T110" s="11">
        <v>4651862</v>
      </c>
      <c r="U110" s="68">
        <v>695325</v>
      </c>
      <c r="V110" s="71">
        <v>23210387.93</v>
      </c>
    </row>
    <row r="111" spans="1:22" ht="12.75">
      <c r="A111" s="244">
        <v>2</v>
      </c>
      <c r="B111" s="245">
        <v>9</v>
      </c>
      <c r="C111" s="245">
        <v>5</v>
      </c>
      <c r="D111" s="16">
        <v>2</v>
      </c>
      <c r="E111" s="16">
        <v>0</v>
      </c>
      <c r="F111" s="23"/>
      <c r="G111" s="21" t="s">
        <v>379</v>
      </c>
      <c r="H111" s="11">
        <v>1019983.97</v>
      </c>
      <c r="I111" s="11">
        <v>1175000</v>
      </c>
      <c r="J111" s="11">
        <v>351370</v>
      </c>
      <c r="K111" s="11">
        <v>0</v>
      </c>
      <c r="L111" s="11">
        <v>857900</v>
      </c>
      <c r="M111" s="11">
        <v>2309448</v>
      </c>
      <c r="N111" s="11">
        <v>129000</v>
      </c>
      <c r="O111" s="11">
        <v>5088257</v>
      </c>
      <c r="P111" s="11">
        <v>137000</v>
      </c>
      <c r="Q111" s="11">
        <v>2404107.5</v>
      </c>
      <c r="R111" s="11">
        <v>2228849</v>
      </c>
      <c r="S111" s="11">
        <v>743924</v>
      </c>
      <c r="T111" s="11">
        <v>740353</v>
      </c>
      <c r="U111" s="68">
        <v>1073575</v>
      </c>
      <c r="V111" s="71">
        <v>18258767.47</v>
      </c>
    </row>
    <row r="112" spans="1:22" ht="12.75">
      <c r="A112" s="244">
        <v>2</v>
      </c>
      <c r="B112" s="245">
        <v>8</v>
      </c>
      <c r="C112" s="245">
        <v>9</v>
      </c>
      <c r="D112" s="16">
        <v>2</v>
      </c>
      <c r="E112" s="16">
        <v>0</v>
      </c>
      <c r="F112" s="23"/>
      <c r="G112" s="21" t="s">
        <v>380</v>
      </c>
      <c r="H112" s="11">
        <v>2513836.64</v>
      </c>
      <c r="I112" s="11">
        <v>0</v>
      </c>
      <c r="J112" s="11">
        <v>286155.69</v>
      </c>
      <c r="K112" s="11">
        <v>34612</v>
      </c>
      <c r="L112" s="11">
        <v>177500</v>
      </c>
      <c r="M112" s="11">
        <v>1428908</v>
      </c>
      <c r="N112" s="11">
        <v>228888.3</v>
      </c>
      <c r="O112" s="11">
        <v>1966083.05</v>
      </c>
      <c r="P112" s="11">
        <v>38679</v>
      </c>
      <c r="Q112" s="11">
        <v>1200052</v>
      </c>
      <c r="R112" s="11">
        <v>2210016</v>
      </c>
      <c r="S112" s="11">
        <v>534429</v>
      </c>
      <c r="T112" s="11">
        <v>32300</v>
      </c>
      <c r="U112" s="68">
        <v>632945</v>
      </c>
      <c r="V112" s="71">
        <v>11284404.68</v>
      </c>
    </row>
    <row r="113" spans="1:22" ht="12.75">
      <c r="A113" s="244">
        <v>2</v>
      </c>
      <c r="B113" s="245">
        <v>10</v>
      </c>
      <c r="C113" s="245">
        <v>4</v>
      </c>
      <c r="D113" s="16">
        <v>2</v>
      </c>
      <c r="E113" s="16">
        <v>0</v>
      </c>
      <c r="F113" s="23"/>
      <c r="G113" s="21" t="s">
        <v>333</v>
      </c>
      <c r="H113" s="11">
        <v>696401</v>
      </c>
      <c r="I113" s="11">
        <v>347573</v>
      </c>
      <c r="J113" s="11">
        <v>1117451</v>
      </c>
      <c r="K113" s="11">
        <v>76453</v>
      </c>
      <c r="L113" s="11">
        <v>292708</v>
      </c>
      <c r="M113" s="11">
        <v>2612658</v>
      </c>
      <c r="N113" s="11">
        <v>124600</v>
      </c>
      <c r="O113" s="11">
        <v>6951625</v>
      </c>
      <c r="P113" s="11">
        <v>67066</v>
      </c>
      <c r="Q113" s="11">
        <v>3037097</v>
      </c>
      <c r="R113" s="11">
        <v>1945654</v>
      </c>
      <c r="S113" s="11">
        <v>961936</v>
      </c>
      <c r="T113" s="11">
        <v>1425985</v>
      </c>
      <c r="U113" s="68">
        <v>606921</v>
      </c>
      <c r="V113" s="71">
        <v>20264128</v>
      </c>
    </row>
    <row r="114" spans="1:22" ht="12.75">
      <c r="A114" s="244">
        <v>2</v>
      </c>
      <c r="B114" s="245">
        <v>11</v>
      </c>
      <c r="C114" s="245">
        <v>2</v>
      </c>
      <c r="D114" s="16">
        <v>2</v>
      </c>
      <c r="E114" s="16">
        <v>0</v>
      </c>
      <c r="F114" s="23"/>
      <c r="G114" s="21" t="s">
        <v>334</v>
      </c>
      <c r="H114" s="11">
        <v>1366614.55</v>
      </c>
      <c r="I114" s="11">
        <v>0</v>
      </c>
      <c r="J114" s="11">
        <v>5363658.03</v>
      </c>
      <c r="K114" s="11">
        <v>0</v>
      </c>
      <c r="L114" s="11">
        <v>824752.52</v>
      </c>
      <c r="M114" s="11">
        <v>6804597.67</v>
      </c>
      <c r="N114" s="11">
        <v>244538.42</v>
      </c>
      <c r="O114" s="11">
        <v>15167691.56</v>
      </c>
      <c r="P114" s="11">
        <v>159243</v>
      </c>
      <c r="Q114" s="11">
        <v>4812833</v>
      </c>
      <c r="R114" s="11">
        <v>5949576.73</v>
      </c>
      <c r="S114" s="11">
        <v>2469642.24</v>
      </c>
      <c r="T114" s="11">
        <v>1588775.45</v>
      </c>
      <c r="U114" s="68">
        <v>3109841</v>
      </c>
      <c r="V114" s="71">
        <v>47861764.17</v>
      </c>
    </row>
    <row r="115" spans="1:22" ht="12.75">
      <c r="A115" s="244">
        <v>2</v>
      </c>
      <c r="B115" s="245">
        <v>2</v>
      </c>
      <c r="C115" s="245">
        <v>6</v>
      </c>
      <c r="D115" s="16">
        <v>2</v>
      </c>
      <c r="E115" s="16">
        <v>0</v>
      </c>
      <c r="F115" s="23"/>
      <c r="G115" s="21" t="s">
        <v>381</v>
      </c>
      <c r="H115" s="11">
        <v>396853.79</v>
      </c>
      <c r="I115" s="11">
        <v>60000</v>
      </c>
      <c r="J115" s="11">
        <v>4219036.88</v>
      </c>
      <c r="K115" s="11">
        <v>0</v>
      </c>
      <c r="L115" s="11">
        <v>391411.54</v>
      </c>
      <c r="M115" s="11">
        <v>3234910.71</v>
      </c>
      <c r="N115" s="11">
        <v>168660.35</v>
      </c>
      <c r="O115" s="11">
        <v>7869108.9</v>
      </c>
      <c r="P115" s="11">
        <v>137570</v>
      </c>
      <c r="Q115" s="11">
        <v>3433542</v>
      </c>
      <c r="R115" s="11">
        <v>6785578.44</v>
      </c>
      <c r="S115" s="11">
        <v>1292438.46</v>
      </c>
      <c r="T115" s="11">
        <v>260989.69</v>
      </c>
      <c r="U115" s="68">
        <v>492314.32</v>
      </c>
      <c r="V115" s="71">
        <v>28742415.08</v>
      </c>
    </row>
    <row r="116" spans="1:22" ht="12.75">
      <c r="A116" s="244">
        <v>2</v>
      </c>
      <c r="B116" s="245">
        <v>18</v>
      </c>
      <c r="C116" s="245">
        <v>2</v>
      </c>
      <c r="D116" s="16">
        <v>2</v>
      </c>
      <c r="E116" s="16">
        <v>0</v>
      </c>
      <c r="F116" s="23"/>
      <c r="G116" s="21" t="s">
        <v>382</v>
      </c>
      <c r="H116" s="11">
        <v>145523.14</v>
      </c>
      <c r="I116" s="11">
        <v>0</v>
      </c>
      <c r="J116" s="11">
        <v>2487230</v>
      </c>
      <c r="K116" s="11">
        <v>0</v>
      </c>
      <c r="L116" s="11">
        <v>300500</v>
      </c>
      <c r="M116" s="11">
        <v>2506718</v>
      </c>
      <c r="N116" s="11">
        <v>187749</v>
      </c>
      <c r="O116" s="11">
        <v>5777666.74</v>
      </c>
      <c r="P116" s="11">
        <v>110000</v>
      </c>
      <c r="Q116" s="11">
        <v>2817291</v>
      </c>
      <c r="R116" s="11">
        <v>3649805</v>
      </c>
      <c r="S116" s="11">
        <v>1334424</v>
      </c>
      <c r="T116" s="11">
        <v>175014</v>
      </c>
      <c r="U116" s="68">
        <v>563186</v>
      </c>
      <c r="V116" s="71">
        <v>20055106.88</v>
      </c>
    </row>
    <row r="117" spans="1:22" ht="12.75">
      <c r="A117" s="244">
        <v>2</v>
      </c>
      <c r="B117" s="245">
        <v>19</v>
      </c>
      <c r="C117" s="245">
        <v>5</v>
      </c>
      <c r="D117" s="16">
        <v>2</v>
      </c>
      <c r="E117" s="16">
        <v>0</v>
      </c>
      <c r="F117" s="23"/>
      <c r="G117" s="21" t="s">
        <v>383</v>
      </c>
      <c r="H117" s="11">
        <v>648906.56</v>
      </c>
      <c r="I117" s="11">
        <v>0</v>
      </c>
      <c r="J117" s="11">
        <v>3099073</v>
      </c>
      <c r="K117" s="11">
        <v>0</v>
      </c>
      <c r="L117" s="11">
        <v>966064</v>
      </c>
      <c r="M117" s="11">
        <v>2293466</v>
      </c>
      <c r="N117" s="11">
        <v>151701</v>
      </c>
      <c r="O117" s="11">
        <v>6443306.31</v>
      </c>
      <c r="P117" s="11">
        <v>180397</v>
      </c>
      <c r="Q117" s="11">
        <v>2482749</v>
      </c>
      <c r="R117" s="11">
        <v>2622546.03</v>
      </c>
      <c r="S117" s="11">
        <v>1188627</v>
      </c>
      <c r="T117" s="11">
        <v>1141603</v>
      </c>
      <c r="U117" s="68">
        <v>1309529</v>
      </c>
      <c r="V117" s="71">
        <v>22527967.9</v>
      </c>
    </row>
    <row r="118" spans="1:22" ht="12.75">
      <c r="A118" s="244">
        <v>2</v>
      </c>
      <c r="B118" s="245">
        <v>7</v>
      </c>
      <c r="C118" s="245">
        <v>4</v>
      </c>
      <c r="D118" s="16">
        <v>2</v>
      </c>
      <c r="E118" s="16">
        <v>0</v>
      </c>
      <c r="F118" s="23"/>
      <c r="G118" s="21" t="s">
        <v>384</v>
      </c>
      <c r="H118" s="11">
        <v>1006552.15</v>
      </c>
      <c r="I118" s="11">
        <v>0</v>
      </c>
      <c r="J118" s="11">
        <v>442550</v>
      </c>
      <c r="K118" s="11">
        <v>12900</v>
      </c>
      <c r="L118" s="11">
        <v>789050</v>
      </c>
      <c r="M118" s="11">
        <v>2535282</v>
      </c>
      <c r="N118" s="11">
        <v>159300</v>
      </c>
      <c r="O118" s="11">
        <v>3945408</v>
      </c>
      <c r="P118" s="11">
        <v>57000</v>
      </c>
      <c r="Q118" s="11">
        <v>2598638</v>
      </c>
      <c r="R118" s="11">
        <v>500968</v>
      </c>
      <c r="S118" s="11">
        <v>359331</v>
      </c>
      <c r="T118" s="11">
        <v>71140</v>
      </c>
      <c r="U118" s="68">
        <v>990180</v>
      </c>
      <c r="V118" s="71">
        <v>13468299.15</v>
      </c>
    </row>
    <row r="119" spans="1:22" ht="12.75">
      <c r="A119" s="244">
        <v>2</v>
      </c>
      <c r="B119" s="245">
        <v>5</v>
      </c>
      <c r="C119" s="245">
        <v>3</v>
      </c>
      <c r="D119" s="16">
        <v>2</v>
      </c>
      <c r="E119" s="16">
        <v>0</v>
      </c>
      <c r="F119" s="23"/>
      <c r="G119" s="21" t="s">
        <v>385</v>
      </c>
      <c r="H119" s="11">
        <v>338911.73</v>
      </c>
      <c r="I119" s="11">
        <v>897233</v>
      </c>
      <c r="J119" s="11">
        <v>3031567.56</v>
      </c>
      <c r="K119" s="11">
        <v>11055</v>
      </c>
      <c r="L119" s="11">
        <v>632330.23</v>
      </c>
      <c r="M119" s="11">
        <v>1975262.78</v>
      </c>
      <c r="N119" s="11">
        <v>83760</v>
      </c>
      <c r="O119" s="11">
        <v>4375766.19</v>
      </c>
      <c r="P119" s="11">
        <v>70000</v>
      </c>
      <c r="Q119" s="11">
        <v>2406910</v>
      </c>
      <c r="R119" s="11">
        <v>718000</v>
      </c>
      <c r="S119" s="11">
        <v>1674640</v>
      </c>
      <c r="T119" s="11">
        <v>107796</v>
      </c>
      <c r="U119" s="68">
        <v>900049</v>
      </c>
      <c r="V119" s="71">
        <v>17223281.49</v>
      </c>
    </row>
    <row r="120" spans="1:22" ht="12.75">
      <c r="A120" s="244">
        <v>2</v>
      </c>
      <c r="B120" s="245">
        <v>23</v>
      </c>
      <c r="C120" s="245">
        <v>6</v>
      </c>
      <c r="D120" s="16">
        <v>2</v>
      </c>
      <c r="E120" s="16">
        <v>0</v>
      </c>
      <c r="F120" s="23"/>
      <c r="G120" s="21" t="s">
        <v>386</v>
      </c>
      <c r="H120" s="11">
        <v>196993.22</v>
      </c>
      <c r="I120" s="11">
        <v>115397</v>
      </c>
      <c r="J120" s="11">
        <v>644463</v>
      </c>
      <c r="K120" s="11">
        <v>0</v>
      </c>
      <c r="L120" s="11">
        <v>193808</v>
      </c>
      <c r="M120" s="11">
        <v>4001759</v>
      </c>
      <c r="N120" s="11">
        <v>37900</v>
      </c>
      <c r="O120" s="11">
        <v>5582392</v>
      </c>
      <c r="P120" s="11">
        <v>106900</v>
      </c>
      <c r="Q120" s="11">
        <v>1397380</v>
      </c>
      <c r="R120" s="11">
        <v>1805497</v>
      </c>
      <c r="S120" s="11">
        <v>809593.56</v>
      </c>
      <c r="T120" s="11">
        <v>118793.44</v>
      </c>
      <c r="U120" s="68">
        <v>224701</v>
      </c>
      <c r="V120" s="71">
        <v>15235577.22</v>
      </c>
    </row>
    <row r="121" spans="1:22" ht="12.75">
      <c r="A121" s="244">
        <v>2</v>
      </c>
      <c r="B121" s="245">
        <v>18</v>
      </c>
      <c r="C121" s="245">
        <v>3</v>
      </c>
      <c r="D121" s="16">
        <v>2</v>
      </c>
      <c r="E121" s="16">
        <v>0</v>
      </c>
      <c r="F121" s="23"/>
      <c r="G121" s="21" t="s">
        <v>387</v>
      </c>
      <c r="H121" s="11">
        <v>366479.55</v>
      </c>
      <c r="I121" s="11">
        <v>0</v>
      </c>
      <c r="J121" s="11">
        <v>9382739.5</v>
      </c>
      <c r="K121" s="11">
        <v>0</v>
      </c>
      <c r="L121" s="11">
        <v>1231800</v>
      </c>
      <c r="M121" s="11">
        <v>4919263.67</v>
      </c>
      <c r="N121" s="11">
        <v>1181180</v>
      </c>
      <c r="O121" s="11">
        <v>17513867.2</v>
      </c>
      <c r="P121" s="11">
        <v>293941.12</v>
      </c>
      <c r="Q121" s="11">
        <v>4323694.96</v>
      </c>
      <c r="R121" s="11">
        <v>4229210</v>
      </c>
      <c r="S121" s="11">
        <v>2160000</v>
      </c>
      <c r="T121" s="11">
        <v>5926000</v>
      </c>
      <c r="U121" s="68">
        <v>1480830</v>
      </c>
      <c r="V121" s="71">
        <v>53009006</v>
      </c>
    </row>
    <row r="122" spans="1:22" ht="12.75">
      <c r="A122" s="244">
        <v>2</v>
      </c>
      <c r="B122" s="245">
        <v>9</v>
      </c>
      <c r="C122" s="245">
        <v>6</v>
      </c>
      <c r="D122" s="16">
        <v>2</v>
      </c>
      <c r="E122" s="16">
        <v>0</v>
      </c>
      <c r="F122" s="23"/>
      <c r="G122" s="21" t="s">
        <v>388</v>
      </c>
      <c r="H122" s="11">
        <v>2647340.1</v>
      </c>
      <c r="I122" s="11">
        <v>1386000</v>
      </c>
      <c r="J122" s="11">
        <v>488948.41</v>
      </c>
      <c r="K122" s="11">
        <v>0</v>
      </c>
      <c r="L122" s="11">
        <v>156100</v>
      </c>
      <c r="M122" s="11">
        <v>2017174.63</v>
      </c>
      <c r="N122" s="11">
        <v>251436.18</v>
      </c>
      <c r="O122" s="11">
        <v>5335905.5</v>
      </c>
      <c r="P122" s="11">
        <v>77478.63</v>
      </c>
      <c r="Q122" s="11">
        <v>2655368.4</v>
      </c>
      <c r="R122" s="11">
        <v>441233</v>
      </c>
      <c r="S122" s="11">
        <v>1094081</v>
      </c>
      <c r="T122" s="11">
        <v>304882</v>
      </c>
      <c r="U122" s="68">
        <v>764511.01</v>
      </c>
      <c r="V122" s="71">
        <v>17620458.86</v>
      </c>
    </row>
    <row r="123" spans="1:22" ht="12.75">
      <c r="A123" s="244">
        <v>2</v>
      </c>
      <c r="B123" s="245">
        <v>5</v>
      </c>
      <c r="C123" s="245">
        <v>4</v>
      </c>
      <c r="D123" s="16">
        <v>2</v>
      </c>
      <c r="E123" s="16">
        <v>0</v>
      </c>
      <c r="F123" s="23"/>
      <c r="G123" s="21" t="s">
        <v>389</v>
      </c>
      <c r="H123" s="11">
        <v>256245</v>
      </c>
      <c r="I123" s="11">
        <v>0</v>
      </c>
      <c r="J123" s="11">
        <v>1954261</v>
      </c>
      <c r="K123" s="11">
        <v>0</v>
      </c>
      <c r="L123" s="11">
        <v>86200</v>
      </c>
      <c r="M123" s="11">
        <v>2237116</v>
      </c>
      <c r="N123" s="11">
        <v>113570</v>
      </c>
      <c r="O123" s="11">
        <v>4104926</v>
      </c>
      <c r="P123" s="11">
        <v>89464</v>
      </c>
      <c r="Q123" s="11">
        <v>2149464</v>
      </c>
      <c r="R123" s="11">
        <v>1237817</v>
      </c>
      <c r="S123" s="11">
        <v>306960</v>
      </c>
      <c r="T123" s="11">
        <v>1302200</v>
      </c>
      <c r="U123" s="68">
        <v>585161</v>
      </c>
      <c r="V123" s="71">
        <v>14423384</v>
      </c>
    </row>
    <row r="124" spans="1:22" ht="12.75">
      <c r="A124" s="244">
        <v>2</v>
      </c>
      <c r="B124" s="245">
        <v>6</v>
      </c>
      <c r="C124" s="245">
        <v>7</v>
      </c>
      <c r="D124" s="16">
        <v>2</v>
      </c>
      <c r="E124" s="16">
        <v>0</v>
      </c>
      <c r="F124" s="23"/>
      <c r="G124" s="21" t="s">
        <v>390</v>
      </c>
      <c r="H124" s="11">
        <v>544700</v>
      </c>
      <c r="I124" s="11">
        <v>0</v>
      </c>
      <c r="J124" s="11">
        <v>3174726</v>
      </c>
      <c r="K124" s="11">
        <v>0</v>
      </c>
      <c r="L124" s="11">
        <v>617000</v>
      </c>
      <c r="M124" s="11">
        <v>3717664</v>
      </c>
      <c r="N124" s="11">
        <v>178035</v>
      </c>
      <c r="O124" s="11">
        <v>10922349</v>
      </c>
      <c r="P124" s="11">
        <v>1125812</v>
      </c>
      <c r="Q124" s="11">
        <v>5062379</v>
      </c>
      <c r="R124" s="11">
        <v>4016590</v>
      </c>
      <c r="S124" s="11">
        <v>612731</v>
      </c>
      <c r="T124" s="11">
        <v>1084979</v>
      </c>
      <c r="U124" s="68">
        <v>1323186</v>
      </c>
      <c r="V124" s="71">
        <v>32380151</v>
      </c>
    </row>
    <row r="125" spans="1:22" ht="12.75">
      <c r="A125" s="244">
        <v>2</v>
      </c>
      <c r="B125" s="245">
        <v>4</v>
      </c>
      <c r="C125" s="245">
        <v>3</v>
      </c>
      <c r="D125" s="16">
        <v>2</v>
      </c>
      <c r="E125" s="16">
        <v>0</v>
      </c>
      <c r="F125" s="23"/>
      <c r="G125" s="21" t="s">
        <v>391</v>
      </c>
      <c r="H125" s="11">
        <v>683665.82</v>
      </c>
      <c r="I125" s="11">
        <v>0</v>
      </c>
      <c r="J125" s="11">
        <v>233000</v>
      </c>
      <c r="K125" s="11">
        <v>0</v>
      </c>
      <c r="L125" s="11">
        <v>56140</v>
      </c>
      <c r="M125" s="11">
        <v>1931504</v>
      </c>
      <c r="N125" s="11">
        <v>95123</v>
      </c>
      <c r="O125" s="11">
        <v>6179214</v>
      </c>
      <c r="P125" s="11">
        <v>60000</v>
      </c>
      <c r="Q125" s="11">
        <v>3579620</v>
      </c>
      <c r="R125" s="11">
        <v>887133</v>
      </c>
      <c r="S125" s="11">
        <v>758049</v>
      </c>
      <c r="T125" s="11">
        <v>126135</v>
      </c>
      <c r="U125" s="68">
        <v>507035.37</v>
      </c>
      <c r="V125" s="71">
        <v>15096619.19</v>
      </c>
    </row>
    <row r="126" spans="1:22" ht="12.75">
      <c r="A126" s="244">
        <v>2</v>
      </c>
      <c r="B126" s="245">
        <v>8</v>
      </c>
      <c r="C126" s="245">
        <v>11</v>
      </c>
      <c r="D126" s="16">
        <v>2</v>
      </c>
      <c r="E126" s="16">
        <v>0</v>
      </c>
      <c r="F126" s="23"/>
      <c r="G126" s="21" t="s">
        <v>335</v>
      </c>
      <c r="H126" s="11">
        <v>2978948.35</v>
      </c>
      <c r="I126" s="11">
        <v>0</v>
      </c>
      <c r="J126" s="11">
        <v>1359735.5</v>
      </c>
      <c r="K126" s="11">
        <v>58718.52</v>
      </c>
      <c r="L126" s="11">
        <v>841500</v>
      </c>
      <c r="M126" s="11">
        <v>5006511.5</v>
      </c>
      <c r="N126" s="11">
        <v>556752</v>
      </c>
      <c r="O126" s="11">
        <v>13122956.19</v>
      </c>
      <c r="P126" s="11">
        <v>180500</v>
      </c>
      <c r="Q126" s="11">
        <v>5264067</v>
      </c>
      <c r="R126" s="11">
        <v>993835</v>
      </c>
      <c r="S126" s="11">
        <v>2315383.19</v>
      </c>
      <c r="T126" s="11">
        <v>221240</v>
      </c>
      <c r="U126" s="68">
        <v>1822554</v>
      </c>
      <c r="V126" s="71">
        <v>34722701.25</v>
      </c>
    </row>
    <row r="127" spans="1:22" ht="12.75">
      <c r="A127" s="244">
        <v>2</v>
      </c>
      <c r="B127" s="245">
        <v>14</v>
      </c>
      <c r="C127" s="245">
        <v>6</v>
      </c>
      <c r="D127" s="16">
        <v>2</v>
      </c>
      <c r="E127" s="16">
        <v>0</v>
      </c>
      <c r="F127" s="23"/>
      <c r="G127" s="21" t="s">
        <v>336</v>
      </c>
      <c r="H127" s="11">
        <v>1183244.93</v>
      </c>
      <c r="I127" s="11">
        <v>0</v>
      </c>
      <c r="J127" s="11">
        <v>2310700</v>
      </c>
      <c r="K127" s="11">
        <v>0</v>
      </c>
      <c r="L127" s="11">
        <v>2908497.52</v>
      </c>
      <c r="M127" s="11">
        <v>4291577.39</v>
      </c>
      <c r="N127" s="11">
        <v>814275.5</v>
      </c>
      <c r="O127" s="11">
        <v>11430417.82</v>
      </c>
      <c r="P127" s="11">
        <v>284600</v>
      </c>
      <c r="Q127" s="11">
        <v>5582705.2</v>
      </c>
      <c r="R127" s="11">
        <v>2640290.84</v>
      </c>
      <c r="S127" s="11">
        <v>2662970.94</v>
      </c>
      <c r="T127" s="11">
        <v>801210.07</v>
      </c>
      <c r="U127" s="68">
        <v>1118349</v>
      </c>
      <c r="V127" s="71">
        <v>36028839.21</v>
      </c>
    </row>
    <row r="128" spans="1:22" ht="12.75">
      <c r="A128" s="244">
        <v>2</v>
      </c>
      <c r="B128" s="245">
        <v>15</v>
      </c>
      <c r="C128" s="245">
        <v>4</v>
      </c>
      <c r="D128" s="16">
        <v>2</v>
      </c>
      <c r="E128" s="16">
        <v>0</v>
      </c>
      <c r="F128" s="23"/>
      <c r="G128" s="21" t="s">
        <v>337</v>
      </c>
      <c r="H128" s="11">
        <v>4227562.93</v>
      </c>
      <c r="I128" s="11">
        <v>524822.93</v>
      </c>
      <c r="J128" s="11">
        <v>1381839.63</v>
      </c>
      <c r="K128" s="11">
        <v>1100</v>
      </c>
      <c r="L128" s="11">
        <v>2201144</v>
      </c>
      <c r="M128" s="11">
        <v>6637767</v>
      </c>
      <c r="N128" s="11">
        <v>804627</v>
      </c>
      <c r="O128" s="11">
        <v>17277208.82</v>
      </c>
      <c r="P128" s="11">
        <v>222685</v>
      </c>
      <c r="Q128" s="11">
        <v>5032392</v>
      </c>
      <c r="R128" s="11">
        <v>15181681.66</v>
      </c>
      <c r="S128" s="11">
        <v>2640607</v>
      </c>
      <c r="T128" s="11">
        <v>2314394</v>
      </c>
      <c r="U128" s="68">
        <v>1534813</v>
      </c>
      <c r="V128" s="71">
        <v>59982644.97</v>
      </c>
    </row>
    <row r="129" spans="1:22" ht="12.75">
      <c r="A129" s="244">
        <v>2</v>
      </c>
      <c r="B129" s="245">
        <v>1</v>
      </c>
      <c r="C129" s="245">
        <v>5</v>
      </c>
      <c r="D129" s="16">
        <v>2</v>
      </c>
      <c r="E129" s="16">
        <v>0</v>
      </c>
      <c r="F129" s="23"/>
      <c r="G129" s="21" t="s">
        <v>392</v>
      </c>
      <c r="H129" s="11">
        <v>295244.07</v>
      </c>
      <c r="I129" s="11">
        <v>0</v>
      </c>
      <c r="J129" s="11">
        <v>1260283</v>
      </c>
      <c r="K129" s="11">
        <v>50000</v>
      </c>
      <c r="L129" s="11">
        <v>744800</v>
      </c>
      <c r="M129" s="11">
        <v>2057664</v>
      </c>
      <c r="N129" s="11">
        <v>288943</v>
      </c>
      <c r="O129" s="11">
        <v>10517681</v>
      </c>
      <c r="P129" s="11">
        <v>202000</v>
      </c>
      <c r="Q129" s="11">
        <v>3585640</v>
      </c>
      <c r="R129" s="11">
        <v>794878.07</v>
      </c>
      <c r="S129" s="11">
        <v>850569</v>
      </c>
      <c r="T129" s="11">
        <v>3249439</v>
      </c>
      <c r="U129" s="68">
        <v>1259788.5</v>
      </c>
      <c r="V129" s="71">
        <v>25156929.64</v>
      </c>
    </row>
    <row r="130" spans="1:22" ht="12.75">
      <c r="A130" s="244">
        <v>2</v>
      </c>
      <c r="B130" s="245">
        <v>5</v>
      </c>
      <c r="C130" s="245">
        <v>5</v>
      </c>
      <c r="D130" s="16">
        <v>2</v>
      </c>
      <c r="E130" s="16">
        <v>0</v>
      </c>
      <c r="F130" s="23"/>
      <c r="G130" s="21" t="s">
        <v>393</v>
      </c>
      <c r="H130" s="11">
        <v>2032181.72</v>
      </c>
      <c r="I130" s="11">
        <v>0</v>
      </c>
      <c r="J130" s="11">
        <v>274380</v>
      </c>
      <c r="K130" s="11">
        <v>4916</v>
      </c>
      <c r="L130" s="11">
        <v>77985</v>
      </c>
      <c r="M130" s="11">
        <v>1926933</v>
      </c>
      <c r="N130" s="11">
        <v>62340</v>
      </c>
      <c r="O130" s="11">
        <v>3918884</v>
      </c>
      <c r="P130" s="11">
        <v>79875</v>
      </c>
      <c r="Q130" s="11">
        <v>1551061</v>
      </c>
      <c r="R130" s="11">
        <v>860862</v>
      </c>
      <c r="S130" s="11">
        <v>386889</v>
      </c>
      <c r="T130" s="11">
        <v>74286</v>
      </c>
      <c r="U130" s="68">
        <v>254211</v>
      </c>
      <c r="V130" s="71">
        <v>11504803.72</v>
      </c>
    </row>
    <row r="131" spans="1:22" ht="12.75">
      <c r="A131" s="244">
        <v>2</v>
      </c>
      <c r="B131" s="245">
        <v>3</v>
      </c>
      <c r="C131" s="245">
        <v>5</v>
      </c>
      <c r="D131" s="16">
        <v>2</v>
      </c>
      <c r="E131" s="16">
        <v>0</v>
      </c>
      <c r="F131" s="23"/>
      <c r="G131" s="21" t="s">
        <v>394</v>
      </c>
      <c r="H131" s="11">
        <v>2993317.07</v>
      </c>
      <c r="I131" s="11">
        <v>75900</v>
      </c>
      <c r="J131" s="11">
        <v>51100</v>
      </c>
      <c r="K131" s="11">
        <v>0</v>
      </c>
      <c r="L131" s="11">
        <v>68840</v>
      </c>
      <c r="M131" s="11">
        <v>1579489</v>
      </c>
      <c r="N131" s="11">
        <v>139800</v>
      </c>
      <c r="O131" s="11">
        <v>2031437.5</v>
      </c>
      <c r="P131" s="11">
        <v>26000</v>
      </c>
      <c r="Q131" s="11">
        <v>1788280</v>
      </c>
      <c r="R131" s="11">
        <v>256237</v>
      </c>
      <c r="S131" s="11">
        <v>648728</v>
      </c>
      <c r="T131" s="11">
        <v>105000</v>
      </c>
      <c r="U131" s="68">
        <v>405431</v>
      </c>
      <c r="V131" s="71">
        <v>10169559.57</v>
      </c>
    </row>
    <row r="132" spans="1:22" ht="12.75">
      <c r="A132" s="244">
        <v>2</v>
      </c>
      <c r="B132" s="245">
        <v>26</v>
      </c>
      <c r="C132" s="245">
        <v>3</v>
      </c>
      <c r="D132" s="16">
        <v>2</v>
      </c>
      <c r="E132" s="16">
        <v>0</v>
      </c>
      <c r="F132" s="23"/>
      <c r="G132" s="21" t="s">
        <v>395</v>
      </c>
      <c r="H132" s="11">
        <v>406013.26</v>
      </c>
      <c r="I132" s="11">
        <v>0</v>
      </c>
      <c r="J132" s="11">
        <v>2249261</v>
      </c>
      <c r="K132" s="11">
        <v>0</v>
      </c>
      <c r="L132" s="11">
        <v>1874417.11</v>
      </c>
      <c r="M132" s="11">
        <v>2073233</v>
      </c>
      <c r="N132" s="11">
        <v>133959</v>
      </c>
      <c r="O132" s="11">
        <v>6114224</v>
      </c>
      <c r="P132" s="11">
        <v>60000</v>
      </c>
      <c r="Q132" s="11">
        <v>3141751</v>
      </c>
      <c r="R132" s="11">
        <v>738144.58</v>
      </c>
      <c r="S132" s="11">
        <v>389424.08</v>
      </c>
      <c r="T132" s="11">
        <v>189765.32</v>
      </c>
      <c r="U132" s="68">
        <v>727587.1</v>
      </c>
      <c r="V132" s="71">
        <v>18097779.45</v>
      </c>
    </row>
    <row r="133" spans="1:22" ht="12.75">
      <c r="A133" s="244">
        <v>2</v>
      </c>
      <c r="B133" s="245">
        <v>10</v>
      </c>
      <c r="C133" s="245">
        <v>6</v>
      </c>
      <c r="D133" s="16">
        <v>2</v>
      </c>
      <c r="E133" s="16">
        <v>0</v>
      </c>
      <c r="F133" s="23"/>
      <c r="G133" s="21" t="s">
        <v>396</v>
      </c>
      <c r="H133" s="11">
        <v>49044.12</v>
      </c>
      <c r="I133" s="11">
        <v>200000</v>
      </c>
      <c r="J133" s="11">
        <v>737515</v>
      </c>
      <c r="K133" s="11">
        <v>0</v>
      </c>
      <c r="L133" s="11">
        <v>90984</v>
      </c>
      <c r="M133" s="11">
        <v>994242</v>
      </c>
      <c r="N133" s="11">
        <v>41000</v>
      </c>
      <c r="O133" s="11">
        <v>1424741</v>
      </c>
      <c r="P133" s="11">
        <v>17850</v>
      </c>
      <c r="Q133" s="11">
        <v>791141</v>
      </c>
      <c r="R133" s="11">
        <v>582313</v>
      </c>
      <c r="S133" s="11">
        <v>495644</v>
      </c>
      <c r="T133" s="11">
        <v>62300</v>
      </c>
      <c r="U133" s="68">
        <v>146728</v>
      </c>
      <c r="V133" s="71">
        <v>5633502.12</v>
      </c>
    </row>
    <row r="134" spans="1:22" ht="12.75">
      <c r="A134" s="244">
        <v>2</v>
      </c>
      <c r="B134" s="245">
        <v>6</v>
      </c>
      <c r="C134" s="245">
        <v>8</v>
      </c>
      <c r="D134" s="16">
        <v>2</v>
      </c>
      <c r="E134" s="16">
        <v>0</v>
      </c>
      <c r="F134" s="23"/>
      <c r="G134" s="21" t="s">
        <v>397</v>
      </c>
      <c r="H134" s="11">
        <v>28569.7</v>
      </c>
      <c r="I134" s="11">
        <v>700000</v>
      </c>
      <c r="J134" s="11">
        <v>3910579</v>
      </c>
      <c r="K134" s="11">
        <v>0</v>
      </c>
      <c r="L134" s="11">
        <v>115845</v>
      </c>
      <c r="M134" s="11">
        <v>2936978</v>
      </c>
      <c r="N134" s="11">
        <v>2047767</v>
      </c>
      <c r="O134" s="11">
        <v>6343066</v>
      </c>
      <c r="P134" s="11">
        <v>201000</v>
      </c>
      <c r="Q134" s="11">
        <v>4148634.68</v>
      </c>
      <c r="R134" s="11">
        <v>1597512</v>
      </c>
      <c r="S134" s="11">
        <v>852563</v>
      </c>
      <c r="T134" s="11">
        <v>1625284</v>
      </c>
      <c r="U134" s="68">
        <v>1232032</v>
      </c>
      <c r="V134" s="71">
        <v>25739830.38</v>
      </c>
    </row>
    <row r="135" spans="1:22" ht="12.75">
      <c r="A135" s="244">
        <v>2</v>
      </c>
      <c r="B135" s="245">
        <v>17</v>
      </c>
      <c r="C135" s="245">
        <v>3</v>
      </c>
      <c r="D135" s="16">
        <v>2</v>
      </c>
      <c r="E135" s="16">
        <v>0</v>
      </c>
      <c r="F135" s="23"/>
      <c r="G135" s="21" t="s">
        <v>398</v>
      </c>
      <c r="H135" s="11">
        <v>303349.41</v>
      </c>
      <c r="I135" s="11">
        <v>0</v>
      </c>
      <c r="J135" s="11">
        <v>926867</v>
      </c>
      <c r="K135" s="11">
        <v>0</v>
      </c>
      <c r="L135" s="11">
        <v>175000</v>
      </c>
      <c r="M135" s="11">
        <v>1736457</v>
      </c>
      <c r="N135" s="11">
        <v>143000</v>
      </c>
      <c r="O135" s="11">
        <v>5768830</v>
      </c>
      <c r="P135" s="11">
        <v>60000</v>
      </c>
      <c r="Q135" s="11">
        <v>3009700</v>
      </c>
      <c r="R135" s="11">
        <v>627661</v>
      </c>
      <c r="S135" s="11">
        <v>1060200</v>
      </c>
      <c r="T135" s="11">
        <v>212000</v>
      </c>
      <c r="U135" s="68">
        <v>527691</v>
      </c>
      <c r="V135" s="71">
        <v>14550755.41</v>
      </c>
    </row>
    <row r="136" spans="1:22" ht="12.75">
      <c r="A136" s="244">
        <v>2</v>
      </c>
      <c r="B136" s="245">
        <v>16</v>
      </c>
      <c r="C136" s="245">
        <v>6</v>
      </c>
      <c r="D136" s="16">
        <v>2</v>
      </c>
      <c r="E136" s="16">
        <v>0</v>
      </c>
      <c r="F136" s="23"/>
      <c r="G136" s="21" t="s">
        <v>399</v>
      </c>
      <c r="H136" s="11">
        <v>158038.2</v>
      </c>
      <c r="I136" s="11">
        <v>0</v>
      </c>
      <c r="J136" s="11">
        <v>620190</v>
      </c>
      <c r="K136" s="11">
        <v>97783.92</v>
      </c>
      <c r="L136" s="11">
        <v>206200</v>
      </c>
      <c r="M136" s="11">
        <v>2323624</v>
      </c>
      <c r="N136" s="11">
        <v>91300</v>
      </c>
      <c r="O136" s="11">
        <v>6519646</v>
      </c>
      <c r="P136" s="11">
        <v>59500</v>
      </c>
      <c r="Q136" s="11">
        <v>1800352.56</v>
      </c>
      <c r="R136" s="11">
        <v>403875.74</v>
      </c>
      <c r="S136" s="11">
        <v>989330.82</v>
      </c>
      <c r="T136" s="11">
        <v>104699.86</v>
      </c>
      <c r="U136" s="68">
        <v>523185.66</v>
      </c>
      <c r="V136" s="71">
        <v>13897726.76</v>
      </c>
    </row>
    <row r="137" spans="1:22" ht="12.75">
      <c r="A137" s="244">
        <v>2</v>
      </c>
      <c r="B137" s="245">
        <v>11</v>
      </c>
      <c r="C137" s="245">
        <v>3</v>
      </c>
      <c r="D137" s="16">
        <v>2</v>
      </c>
      <c r="E137" s="16">
        <v>0</v>
      </c>
      <c r="F137" s="23"/>
      <c r="G137" s="21" t="s">
        <v>400</v>
      </c>
      <c r="H137" s="11">
        <v>461718</v>
      </c>
      <c r="I137" s="11">
        <v>0</v>
      </c>
      <c r="J137" s="11">
        <v>4339000</v>
      </c>
      <c r="K137" s="11">
        <v>0</v>
      </c>
      <c r="L137" s="11">
        <v>1272005</v>
      </c>
      <c r="M137" s="11">
        <v>3708407</v>
      </c>
      <c r="N137" s="11">
        <v>1861000</v>
      </c>
      <c r="O137" s="11">
        <v>11351110</v>
      </c>
      <c r="P137" s="11">
        <v>1234925</v>
      </c>
      <c r="Q137" s="11">
        <v>3173120</v>
      </c>
      <c r="R137" s="11">
        <v>9320346</v>
      </c>
      <c r="S137" s="11">
        <v>6590989</v>
      </c>
      <c r="T137" s="11">
        <v>2021000</v>
      </c>
      <c r="U137" s="68">
        <v>3918613</v>
      </c>
      <c r="V137" s="71">
        <v>49252233</v>
      </c>
    </row>
    <row r="138" spans="1:22" ht="12.75">
      <c r="A138" s="244">
        <v>2</v>
      </c>
      <c r="B138" s="245">
        <v>9</v>
      </c>
      <c r="C138" s="245">
        <v>8</v>
      </c>
      <c r="D138" s="16">
        <v>2</v>
      </c>
      <c r="E138" s="16">
        <v>0</v>
      </c>
      <c r="F138" s="23"/>
      <c r="G138" s="21" t="s">
        <v>401</v>
      </c>
      <c r="H138" s="11">
        <v>352147.41</v>
      </c>
      <c r="I138" s="11">
        <v>0</v>
      </c>
      <c r="J138" s="11">
        <v>166000</v>
      </c>
      <c r="K138" s="11">
        <v>0</v>
      </c>
      <c r="L138" s="11">
        <v>12615</v>
      </c>
      <c r="M138" s="11">
        <v>1455357</v>
      </c>
      <c r="N138" s="11">
        <v>54388</v>
      </c>
      <c r="O138" s="11">
        <v>3343152</v>
      </c>
      <c r="P138" s="11">
        <v>30761</v>
      </c>
      <c r="Q138" s="11">
        <v>1767153</v>
      </c>
      <c r="R138" s="11">
        <v>654101</v>
      </c>
      <c r="S138" s="11">
        <v>323542</v>
      </c>
      <c r="T138" s="11">
        <v>51300</v>
      </c>
      <c r="U138" s="68">
        <v>312987</v>
      </c>
      <c r="V138" s="71">
        <v>8523503.41</v>
      </c>
    </row>
    <row r="139" spans="1:22" ht="12.75">
      <c r="A139" s="244">
        <v>2</v>
      </c>
      <c r="B139" s="245">
        <v>10</v>
      </c>
      <c r="C139" s="245">
        <v>7</v>
      </c>
      <c r="D139" s="16">
        <v>2</v>
      </c>
      <c r="E139" s="16">
        <v>0</v>
      </c>
      <c r="F139" s="23"/>
      <c r="G139" s="21" t="s">
        <v>402</v>
      </c>
      <c r="H139" s="11">
        <v>1677881.97</v>
      </c>
      <c r="I139" s="11">
        <v>200764</v>
      </c>
      <c r="J139" s="11">
        <v>367977</v>
      </c>
      <c r="K139" s="11">
        <v>0</v>
      </c>
      <c r="L139" s="11">
        <v>206080</v>
      </c>
      <c r="M139" s="11">
        <v>2453523.52</v>
      </c>
      <c r="N139" s="11">
        <v>88650</v>
      </c>
      <c r="O139" s="11">
        <v>4715122</v>
      </c>
      <c r="P139" s="11">
        <v>38000</v>
      </c>
      <c r="Q139" s="11">
        <v>2110270</v>
      </c>
      <c r="R139" s="11">
        <v>1441360</v>
      </c>
      <c r="S139" s="11">
        <v>493780</v>
      </c>
      <c r="T139" s="11">
        <v>1248780</v>
      </c>
      <c r="U139" s="68">
        <v>530042</v>
      </c>
      <c r="V139" s="71">
        <v>15572230.49</v>
      </c>
    </row>
    <row r="140" spans="1:22" ht="12.75">
      <c r="A140" s="244">
        <v>2</v>
      </c>
      <c r="B140" s="245">
        <v>6</v>
      </c>
      <c r="C140" s="245">
        <v>9</v>
      </c>
      <c r="D140" s="16">
        <v>2</v>
      </c>
      <c r="E140" s="16">
        <v>0</v>
      </c>
      <c r="F140" s="23"/>
      <c r="G140" s="21" t="s">
        <v>403</v>
      </c>
      <c r="H140" s="11">
        <v>9428631.42</v>
      </c>
      <c r="I140" s="11">
        <v>295</v>
      </c>
      <c r="J140" s="11">
        <v>1098635</v>
      </c>
      <c r="K140" s="11">
        <v>181910</v>
      </c>
      <c r="L140" s="11">
        <v>202600</v>
      </c>
      <c r="M140" s="11">
        <v>2073901</v>
      </c>
      <c r="N140" s="11">
        <v>199300</v>
      </c>
      <c r="O140" s="11">
        <v>5853136</v>
      </c>
      <c r="P140" s="11">
        <v>90000</v>
      </c>
      <c r="Q140" s="11">
        <v>2728624.86</v>
      </c>
      <c r="R140" s="11">
        <v>565147</v>
      </c>
      <c r="S140" s="11">
        <v>739969</v>
      </c>
      <c r="T140" s="11">
        <v>153460</v>
      </c>
      <c r="U140" s="68">
        <v>820504</v>
      </c>
      <c r="V140" s="71">
        <v>24136113.28</v>
      </c>
    </row>
    <row r="141" spans="1:22" ht="12.75">
      <c r="A141" s="244">
        <v>2</v>
      </c>
      <c r="B141" s="245">
        <v>21</v>
      </c>
      <c r="C141" s="245">
        <v>7</v>
      </c>
      <c r="D141" s="16">
        <v>2</v>
      </c>
      <c r="E141" s="16">
        <v>0</v>
      </c>
      <c r="F141" s="23"/>
      <c r="G141" s="21" t="s">
        <v>404</v>
      </c>
      <c r="H141" s="11">
        <v>127622</v>
      </c>
      <c r="I141" s="11">
        <v>0</v>
      </c>
      <c r="J141" s="11">
        <v>520000</v>
      </c>
      <c r="K141" s="11">
        <v>0</v>
      </c>
      <c r="L141" s="11">
        <v>901300</v>
      </c>
      <c r="M141" s="11">
        <v>1907866</v>
      </c>
      <c r="N141" s="11">
        <v>752800</v>
      </c>
      <c r="O141" s="11">
        <v>3085384</v>
      </c>
      <c r="P141" s="11">
        <v>89300</v>
      </c>
      <c r="Q141" s="11">
        <v>2151537</v>
      </c>
      <c r="R141" s="11">
        <v>640500</v>
      </c>
      <c r="S141" s="11">
        <v>745000</v>
      </c>
      <c r="T141" s="11">
        <v>375000</v>
      </c>
      <c r="U141" s="68">
        <v>253164</v>
      </c>
      <c r="V141" s="71">
        <v>11549473</v>
      </c>
    </row>
    <row r="142" spans="1:22" ht="12.75">
      <c r="A142" s="244">
        <v>2</v>
      </c>
      <c r="B142" s="245">
        <v>24</v>
      </c>
      <c r="C142" s="245">
        <v>4</v>
      </c>
      <c r="D142" s="16">
        <v>2</v>
      </c>
      <c r="E142" s="16">
        <v>0</v>
      </c>
      <c r="F142" s="23"/>
      <c r="G142" s="21" t="s">
        <v>405</v>
      </c>
      <c r="H142" s="11">
        <v>158791.47</v>
      </c>
      <c r="I142" s="11">
        <v>130000</v>
      </c>
      <c r="J142" s="11">
        <v>457759</v>
      </c>
      <c r="K142" s="11">
        <v>0</v>
      </c>
      <c r="L142" s="11">
        <v>52000</v>
      </c>
      <c r="M142" s="11">
        <v>1996647</v>
      </c>
      <c r="N142" s="11">
        <v>86400</v>
      </c>
      <c r="O142" s="11">
        <v>8095882.06</v>
      </c>
      <c r="P142" s="11">
        <v>87000</v>
      </c>
      <c r="Q142" s="11">
        <v>2778855</v>
      </c>
      <c r="R142" s="11">
        <v>898400</v>
      </c>
      <c r="S142" s="11">
        <v>1707744</v>
      </c>
      <c r="T142" s="11">
        <v>22000</v>
      </c>
      <c r="U142" s="68">
        <v>610770.37</v>
      </c>
      <c r="V142" s="71">
        <v>17082248.9</v>
      </c>
    </row>
    <row r="143" spans="1:22" ht="12.75">
      <c r="A143" s="244">
        <v>2</v>
      </c>
      <c r="B143" s="245">
        <v>25</v>
      </c>
      <c r="C143" s="245">
        <v>5</v>
      </c>
      <c r="D143" s="16">
        <v>2</v>
      </c>
      <c r="E143" s="16">
        <v>0</v>
      </c>
      <c r="F143" s="23"/>
      <c r="G143" s="21" t="s">
        <v>406</v>
      </c>
      <c r="H143" s="11">
        <v>214178.05</v>
      </c>
      <c r="I143" s="11">
        <v>236400</v>
      </c>
      <c r="J143" s="11">
        <v>1434906</v>
      </c>
      <c r="K143" s="11">
        <v>0</v>
      </c>
      <c r="L143" s="11">
        <v>1179294</v>
      </c>
      <c r="M143" s="11">
        <v>2448581.8</v>
      </c>
      <c r="N143" s="11">
        <v>315581</v>
      </c>
      <c r="O143" s="11">
        <v>7101244</v>
      </c>
      <c r="P143" s="11">
        <v>56000</v>
      </c>
      <c r="Q143" s="11">
        <v>2898555</v>
      </c>
      <c r="R143" s="11">
        <v>3193328.4</v>
      </c>
      <c r="S143" s="11">
        <v>1243676.1</v>
      </c>
      <c r="T143" s="11">
        <v>116543</v>
      </c>
      <c r="U143" s="68">
        <v>681469.2</v>
      </c>
      <c r="V143" s="71">
        <v>21119756.55</v>
      </c>
    </row>
    <row r="144" spans="1:22" ht="12.75">
      <c r="A144" s="244">
        <v>2</v>
      </c>
      <c r="B144" s="245">
        <v>19</v>
      </c>
      <c r="C144" s="245">
        <v>7</v>
      </c>
      <c r="D144" s="16">
        <v>2</v>
      </c>
      <c r="E144" s="16">
        <v>0</v>
      </c>
      <c r="F144" s="23"/>
      <c r="G144" s="21" t="s">
        <v>344</v>
      </c>
      <c r="H144" s="11">
        <v>4117821.84</v>
      </c>
      <c r="I144" s="11">
        <v>260000</v>
      </c>
      <c r="J144" s="11">
        <v>6261206</v>
      </c>
      <c r="K144" s="11">
        <v>0</v>
      </c>
      <c r="L144" s="11">
        <v>3721665</v>
      </c>
      <c r="M144" s="11">
        <v>4979592</v>
      </c>
      <c r="N144" s="11">
        <v>1169139</v>
      </c>
      <c r="O144" s="11">
        <v>18200551</v>
      </c>
      <c r="P144" s="11">
        <v>249717</v>
      </c>
      <c r="Q144" s="11">
        <v>6653086</v>
      </c>
      <c r="R144" s="11">
        <v>2770306</v>
      </c>
      <c r="S144" s="11">
        <v>2889294</v>
      </c>
      <c r="T144" s="11">
        <v>738795</v>
      </c>
      <c r="U144" s="68">
        <v>2152910</v>
      </c>
      <c r="V144" s="71">
        <v>54164082.84</v>
      </c>
    </row>
    <row r="145" spans="1:22" ht="12.75">
      <c r="A145" s="244">
        <v>2</v>
      </c>
      <c r="B145" s="245">
        <v>18</v>
      </c>
      <c r="C145" s="245">
        <v>5</v>
      </c>
      <c r="D145" s="16">
        <v>2</v>
      </c>
      <c r="E145" s="16">
        <v>0</v>
      </c>
      <c r="F145" s="23"/>
      <c r="G145" s="21" t="s">
        <v>407</v>
      </c>
      <c r="H145" s="11">
        <v>1470187.26</v>
      </c>
      <c r="I145" s="11">
        <v>338138</v>
      </c>
      <c r="J145" s="11">
        <v>131000</v>
      </c>
      <c r="K145" s="11">
        <v>0</v>
      </c>
      <c r="L145" s="11">
        <v>393629</v>
      </c>
      <c r="M145" s="11">
        <v>2443130</v>
      </c>
      <c r="N145" s="11">
        <v>213800</v>
      </c>
      <c r="O145" s="11">
        <v>6378381</v>
      </c>
      <c r="P145" s="11">
        <v>79000</v>
      </c>
      <c r="Q145" s="11">
        <v>2926234</v>
      </c>
      <c r="R145" s="11">
        <v>1503977</v>
      </c>
      <c r="S145" s="11">
        <v>1051334</v>
      </c>
      <c r="T145" s="11">
        <v>1433200</v>
      </c>
      <c r="U145" s="68">
        <v>496008</v>
      </c>
      <c r="V145" s="71">
        <v>18858018.26</v>
      </c>
    </row>
    <row r="146" spans="1:22" ht="12.75">
      <c r="A146" s="244">
        <v>2</v>
      </c>
      <c r="B146" s="245">
        <v>21</v>
      </c>
      <c r="C146" s="245">
        <v>8</v>
      </c>
      <c r="D146" s="16">
        <v>2</v>
      </c>
      <c r="E146" s="16">
        <v>0</v>
      </c>
      <c r="F146" s="23"/>
      <c r="G146" s="21" t="s">
        <v>408</v>
      </c>
      <c r="H146" s="11">
        <v>96448.69</v>
      </c>
      <c r="I146" s="11">
        <v>0</v>
      </c>
      <c r="J146" s="11">
        <v>2591398</v>
      </c>
      <c r="K146" s="11">
        <v>0</v>
      </c>
      <c r="L146" s="11">
        <v>1709738</v>
      </c>
      <c r="M146" s="11">
        <v>2491453</v>
      </c>
      <c r="N146" s="11">
        <v>104500</v>
      </c>
      <c r="O146" s="11">
        <v>3922611.6</v>
      </c>
      <c r="P146" s="11">
        <v>110000</v>
      </c>
      <c r="Q146" s="11">
        <v>3466775</v>
      </c>
      <c r="R146" s="11">
        <v>564352</v>
      </c>
      <c r="S146" s="11">
        <v>1516221</v>
      </c>
      <c r="T146" s="11">
        <v>249392.8</v>
      </c>
      <c r="U146" s="68">
        <v>1169270.2</v>
      </c>
      <c r="V146" s="71">
        <v>17992160.29</v>
      </c>
    </row>
    <row r="147" spans="1:22" ht="12.75">
      <c r="A147" s="244">
        <v>2</v>
      </c>
      <c r="B147" s="245">
        <v>1</v>
      </c>
      <c r="C147" s="245">
        <v>6</v>
      </c>
      <c r="D147" s="16">
        <v>2</v>
      </c>
      <c r="E147" s="16">
        <v>0</v>
      </c>
      <c r="F147" s="23"/>
      <c r="G147" s="21" t="s">
        <v>409</v>
      </c>
      <c r="H147" s="11">
        <v>651781.16</v>
      </c>
      <c r="I147" s="11">
        <v>0</v>
      </c>
      <c r="J147" s="11">
        <v>2292357</v>
      </c>
      <c r="K147" s="11">
        <v>0</v>
      </c>
      <c r="L147" s="11">
        <v>247000</v>
      </c>
      <c r="M147" s="11">
        <v>3267019</v>
      </c>
      <c r="N147" s="11">
        <v>231944.84</v>
      </c>
      <c r="O147" s="11">
        <v>9145147</v>
      </c>
      <c r="P147" s="11">
        <v>141300</v>
      </c>
      <c r="Q147" s="11">
        <v>3729194</v>
      </c>
      <c r="R147" s="11">
        <v>3009644.48</v>
      </c>
      <c r="S147" s="11">
        <v>952952.24</v>
      </c>
      <c r="T147" s="11">
        <v>1478813.04</v>
      </c>
      <c r="U147" s="68">
        <v>745326.72</v>
      </c>
      <c r="V147" s="71">
        <v>25892479.48</v>
      </c>
    </row>
    <row r="148" spans="1:22" ht="12.75">
      <c r="A148" s="244">
        <v>2</v>
      </c>
      <c r="B148" s="245">
        <v>5</v>
      </c>
      <c r="C148" s="245">
        <v>6</v>
      </c>
      <c r="D148" s="16">
        <v>2</v>
      </c>
      <c r="E148" s="16">
        <v>0</v>
      </c>
      <c r="F148" s="23"/>
      <c r="G148" s="21" t="s">
        <v>410</v>
      </c>
      <c r="H148" s="11">
        <v>411518.27</v>
      </c>
      <c r="I148" s="11">
        <v>0</v>
      </c>
      <c r="J148" s="11">
        <v>214636</v>
      </c>
      <c r="K148" s="11">
        <v>0</v>
      </c>
      <c r="L148" s="11">
        <v>115295</v>
      </c>
      <c r="M148" s="11">
        <v>1696985</v>
      </c>
      <c r="N148" s="11">
        <v>189285</v>
      </c>
      <c r="O148" s="11">
        <v>4238988</v>
      </c>
      <c r="P148" s="11">
        <v>68100</v>
      </c>
      <c r="Q148" s="11">
        <v>2023862</v>
      </c>
      <c r="R148" s="11">
        <v>694728</v>
      </c>
      <c r="S148" s="11">
        <v>552390.11</v>
      </c>
      <c r="T148" s="11">
        <v>191636.53</v>
      </c>
      <c r="U148" s="68">
        <v>550004</v>
      </c>
      <c r="V148" s="71">
        <v>10947427.91</v>
      </c>
    </row>
    <row r="149" spans="1:22" ht="12.75">
      <c r="A149" s="244">
        <v>2</v>
      </c>
      <c r="B149" s="245">
        <v>22</v>
      </c>
      <c r="C149" s="245">
        <v>2</v>
      </c>
      <c r="D149" s="16">
        <v>2</v>
      </c>
      <c r="E149" s="16">
        <v>0</v>
      </c>
      <c r="F149" s="23"/>
      <c r="G149" s="21" t="s">
        <v>411</v>
      </c>
      <c r="H149" s="11">
        <v>353842.73</v>
      </c>
      <c r="I149" s="11">
        <v>0</v>
      </c>
      <c r="J149" s="11">
        <v>328776</v>
      </c>
      <c r="K149" s="11">
        <v>0</v>
      </c>
      <c r="L149" s="11">
        <v>739551</v>
      </c>
      <c r="M149" s="11">
        <v>2620199</v>
      </c>
      <c r="N149" s="11">
        <v>159370</v>
      </c>
      <c r="O149" s="11">
        <v>8812437</v>
      </c>
      <c r="P149" s="11">
        <v>198999</v>
      </c>
      <c r="Q149" s="11">
        <v>4474244</v>
      </c>
      <c r="R149" s="11">
        <v>1262664</v>
      </c>
      <c r="S149" s="11">
        <v>740329</v>
      </c>
      <c r="T149" s="11">
        <v>3332398</v>
      </c>
      <c r="U149" s="68">
        <v>1088964</v>
      </c>
      <c r="V149" s="71">
        <v>24111773.73</v>
      </c>
    </row>
    <row r="150" spans="1:22" ht="12.75">
      <c r="A150" s="244">
        <v>2</v>
      </c>
      <c r="B150" s="245">
        <v>20</v>
      </c>
      <c r="C150" s="245">
        <v>4</v>
      </c>
      <c r="D150" s="16">
        <v>2</v>
      </c>
      <c r="E150" s="16">
        <v>0</v>
      </c>
      <c r="F150" s="23"/>
      <c r="G150" s="21" t="s">
        <v>412</v>
      </c>
      <c r="H150" s="11">
        <v>326670</v>
      </c>
      <c r="I150" s="11">
        <v>0</v>
      </c>
      <c r="J150" s="11">
        <v>1582827</v>
      </c>
      <c r="K150" s="11">
        <v>0</v>
      </c>
      <c r="L150" s="11">
        <v>1128753</v>
      </c>
      <c r="M150" s="11">
        <v>2819321</v>
      </c>
      <c r="N150" s="11">
        <v>161400</v>
      </c>
      <c r="O150" s="11">
        <v>11079040</v>
      </c>
      <c r="P150" s="11">
        <v>210000</v>
      </c>
      <c r="Q150" s="11">
        <v>2694700</v>
      </c>
      <c r="R150" s="11">
        <v>4502600</v>
      </c>
      <c r="S150" s="11">
        <v>966334</v>
      </c>
      <c r="T150" s="11">
        <v>324900</v>
      </c>
      <c r="U150" s="68">
        <v>1740189</v>
      </c>
      <c r="V150" s="71">
        <v>27536734</v>
      </c>
    </row>
    <row r="151" spans="1:22" ht="12.75">
      <c r="A151" s="244">
        <v>2</v>
      </c>
      <c r="B151" s="245">
        <v>26</v>
      </c>
      <c r="C151" s="245">
        <v>5</v>
      </c>
      <c r="D151" s="16">
        <v>2</v>
      </c>
      <c r="E151" s="16">
        <v>0</v>
      </c>
      <c r="F151" s="23"/>
      <c r="G151" s="21" t="s">
        <v>413</v>
      </c>
      <c r="H151" s="11">
        <v>3092476.11</v>
      </c>
      <c r="I151" s="11">
        <v>0</v>
      </c>
      <c r="J151" s="11">
        <v>1414761.38</v>
      </c>
      <c r="K151" s="11">
        <v>0</v>
      </c>
      <c r="L151" s="11">
        <v>149901</v>
      </c>
      <c r="M151" s="11">
        <v>2295142</v>
      </c>
      <c r="N151" s="11">
        <v>152643.85</v>
      </c>
      <c r="O151" s="11">
        <v>6964504.6</v>
      </c>
      <c r="P151" s="11">
        <v>217374</v>
      </c>
      <c r="Q151" s="11">
        <v>3227198</v>
      </c>
      <c r="R151" s="11">
        <v>691871</v>
      </c>
      <c r="S151" s="11">
        <v>798092.32</v>
      </c>
      <c r="T151" s="11">
        <v>243755</v>
      </c>
      <c r="U151" s="68">
        <v>549215.25</v>
      </c>
      <c r="V151" s="71">
        <v>19796934.51</v>
      </c>
    </row>
    <row r="152" spans="1:22" ht="12.75">
      <c r="A152" s="244">
        <v>2</v>
      </c>
      <c r="B152" s="245">
        <v>20</v>
      </c>
      <c r="C152" s="245">
        <v>5</v>
      </c>
      <c r="D152" s="16">
        <v>2</v>
      </c>
      <c r="E152" s="16">
        <v>0</v>
      </c>
      <c r="F152" s="23"/>
      <c r="G152" s="21" t="s">
        <v>414</v>
      </c>
      <c r="H152" s="11">
        <v>124462.65</v>
      </c>
      <c r="I152" s="11">
        <v>0</v>
      </c>
      <c r="J152" s="11">
        <v>2143247.44</v>
      </c>
      <c r="K152" s="11">
        <v>0</v>
      </c>
      <c r="L152" s="11">
        <v>96300</v>
      </c>
      <c r="M152" s="11">
        <v>1998217</v>
      </c>
      <c r="N152" s="11">
        <v>125410</v>
      </c>
      <c r="O152" s="11">
        <v>5533463</v>
      </c>
      <c r="P152" s="11">
        <v>651000</v>
      </c>
      <c r="Q152" s="11">
        <v>3117154</v>
      </c>
      <c r="R152" s="11">
        <v>1757103.87</v>
      </c>
      <c r="S152" s="11">
        <v>1542513</v>
      </c>
      <c r="T152" s="11">
        <v>387000</v>
      </c>
      <c r="U152" s="68">
        <v>641925</v>
      </c>
      <c r="V152" s="71">
        <v>18117795.96</v>
      </c>
    </row>
    <row r="153" spans="1:22" ht="12.75">
      <c r="A153" s="244">
        <v>2</v>
      </c>
      <c r="B153" s="245">
        <v>25</v>
      </c>
      <c r="C153" s="245">
        <v>7</v>
      </c>
      <c r="D153" s="16">
        <v>2</v>
      </c>
      <c r="E153" s="16">
        <v>0</v>
      </c>
      <c r="F153" s="23"/>
      <c r="G153" s="21" t="s">
        <v>350</v>
      </c>
      <c r="H153" s="11">
        <v>3997837.97</v>
      </c>
      <c r="I153" s="11">
        <v>90000</v>
      </c>
      <c r="J153" s="11">
        <v>861226</v>
      </c>
      <c r="K153" s="11">
        <v>1655000</v>
      </c>
      <c r="L153" s="11">
        <v>217950</v>
      </c>
      <c r="M153" s="11">
        <v>4579130</v>
      </c>
      <c r="N153" s="11">
        <v>197100</v>
      </c>
      <c r="O153" s="11">
        <v>9327760.4</v>
      </c>
      <c r="P153" s="11">
        <v>253000</v>
      </c>
      <c r="Q153" s="11">
        <v>3397781</v>
      </c>
      <c r="R153" s="11">
        <v>2652071.84</v>
      </c>
      <c r="S153" s="11">
        <v>3068891.96</v>
      </c>
      <c r="T153" s="11">
        <v>703716.8</v>
      </c>
      <c r="U153" s="68">
        <v>1457229</v>
      </c>
      <c r="V153" s="71">
        <v>32458694.97</v>
      </c>
    </row>
    <row r="154" spans="1:22" ht="12.75">
      <c r="A154" s="244">
        <v>2</v>
      </c>
      <c r="B154" s="245">
        <v>26</v>
      </c>
      <c r="C154" s="245">
        <v>6</v>
      </c>
      <c r="D154" s="16">
        <v>2</v>
      </c>
      <c r="E154" s="16">
        <v>0</v>
      </c>
      <c r="F154" s="23"/>
      <c r="G154" s="21" t="s">
        <v>351</v>
      </c>
      <c r="H154" s="11">
        <v>7854942.07</v>
      </c>
      <c r="I154" s="11">
        <v>0</v>
      </c>
      <c r="J154" s="11">
        <v>2471142.9</v>
      </c>
      <c r="K154" s="11">
        <v>49478.66</v>
      </c>
      <c r="L154" s="11">
        <v>1284929.13</v>
      </c>
      <c r="M154" s="11">
        <v>2804261</v>
      </c>
      <c r="N154" s="11">
        <v>286144</v>
      </c>
      <c r="O154" s="11">
        <v>8599475</v>
      </c>
      <c r="P154" s="11">
        <v>108500</v>
      </c>
      <c r="Q154" s="11">
        <v>4179549.75</v>
      </c>
      <c r="R154" s="11">
        <v>1129374</v>
      </c>
      <c r="S154" s="11">
        <v>1031982</v>
      </c>
      <c r="T154" s="11">
        <v>465758</v>
      </c>
      <c r="U154" s="68">
        <v>865113</v>
      </c>
      <c r="V154" s="71">
        <v>31130649.51</v>
      </c>
    </row>
    <row r="155" spans="1:22" ht="12.75">
      <c r="A155" s="244">
        <v>2</v>
      </c>
      <c r="B155" s="245">
        <v>23</v>
      </c>
      <c r="C155" s="245">
        <v>9</v>
      </c>
      <c r="D155" s="16">
        <v>2</v>
      </c>
      <c r="E155" s="16">
        <v>0</v>
      </c>
      <c r="F155" s="23"/>
      <c r="G155" s="21" t="s">
        <v>415</v>
      </c>
      <c r="H155" s="11">
        <v>534579.4</v>
      </c>
      <c r="I155" s="11">
        <v>1000000</v>
      </c>
      <c r="J155" s="11">
        <v>2142727.01</v>
      </c>
      <c r="K155" s="11">
        <v>0</v>
      </c>
      <c r="L155" s="11">
        <v>425835</v>
      </c>
      <c r="M155" s="11">
        <v>4071444.19</v>
      </c>
      <c r="N155" s="11">
        <v>205400</v>
      </c>
      <c r="O155" s="11">
        <v>9280482.81</v>
      </c>
      <c r="P155" s="11">
        <v>190000</v>
      </c>
      <c r="Q155" s="11">
        <v>2733840</v>
      </c>
      <c r="R155" s="11">
        <v>1551700</v>
      </c>
      <c r="S155" s="11">
        <v>1369175.84</v>
      </c>
      <c r="T155" s="11">
        <v>164400</v>
      </c>
      <c r="U155" s="68">
        <v>822830</v>
      </c>
      <c r="V155" s="71">
        <v>24492414.25</v>
      </c>
    </row>
    <row r="156" spans="1:22" ht="12.75">
      <c r="A156" s="244">
        <v>2</v>
      </c>
      <c r="B156" s="245">
        <v>3</v>
      </c>
      <c r="C156" s="245">
        <v>6</v>
      </c>
      <c r="D156" s="16">
        <v>2</v>
      </c>
      <c r="E156" s="16">
        <v>0</v>
      </c>
      <c r="F156" s="23"/>
      <c r="G156" s="21" t="s">
        <v>416</v>
      </c>
      <c r="H156" s="11">
        <v>179265.6</v>
      </c>
      <c r="I156" s="11">
        <v>0</v>
      </c>
      <c r="J156" s="11">
        <v>648348</v>
      </c>
      <c r="K156" s="11">
        <v>0</v>
      </c>
      <c r="L156" s="11">
        <v>89800</v>
      </c>
      <c r="M156" s="11">
        <v>1384496</v>
      </c>
      <c r="N156" s="11">
        <v>85019</v>
      </c>
      <c r="O156" s="11">
        <v>3832825</v>
      </c>
      <c r="P156" s="11">
        <v>134685</v>
      </c>
      <c r="Q156" s="11">
        <v>2241860</v>
      </c>
      <c r="R156" s="11">
        <v>801080</v>
      </c>
      <c r="S156" s="11">
        <v>416704</v>
      </c>
      <c r="T156" s="11">
        <v>73023</v>
      </c>
      <c r="U156" s="68">
        <v>649569</v>
      </c>
      <c r="V156" s="71">
        <v>10536674.6</v>
      </c>
    </row>
    <row r="157" spans="1:22" s="105" customFormat="1" ht="15">
      <c r="A157" s="248"/>
      <c r="B157" s="249"/>
      <c r="C157" s="249"/>
      <c r="D157" s="112"/>
      <c r="E157" s="112"/>
      <c r="F157" s="113" t="s">
        <v>417</v>
      </c>
      <c r="G157" s="114"/>
      <c r="H157" s="115">
        <v>60010919.53</v>
      </c>
      <c r="I157" s="115">
        <v>10388824</v>
      </c>
      <c r="J157" s="115">
        <v>188292937.30999997</v>
      </c>
      <c r="K157" s="115">
        <v>8130170.25</v>
      </c>
      <c r="L157" s="115">
        <v>138862049.95000002</v>
      </c>
      <c r="M157" s="115">
        <v>261909776.3</v>
      </c>
      <c r="N157" s="115">
        <v>33397962.609999996</v>
      </c>
      <c r="O157" s="115">
        <v>771539503.0999998</v>
      </c>
      <c r="P157" s="115">
        <v>23824614.05</v>
      </c>
      <c r="Q157" s="115">
        <v>343147125.1</v>
      </c>
      <c r="R157" s="115">
        <v>299802536.24</v>
      </c>
      <c r="S157" s="115">
        <v>122593676.25999998</v>
      </c>
      <c r="T157" s="115">
        <v>92299297.20999998</v>
      </c>
      <c r="U157" s="116">
        <v>181885004.71999997</v>
      </c>
      <c r="V157" s="117">
        <v>2536084396.6299996</v>
      </c>
    </row>
    <row r="158" spans="1:22" ht="12.75">
      <c r="A158" s="244">
        <v>2</v>
      </c>
      <c r="B158" s="245">
        <v>24</v>
      </c>
      <c r="C158" s="245">
        <v>1</v>
      </c>
      <c r="D158" s="16">
        <v>3</v>
      </c>
      <c r="E158" s="16">
        <v>0</v>
      </c>
      <c r="F158" s="23"/>
      <c r="G158" s="21" t="s">
        <v>418</v>
      </c>
      <c r="H158" s="11">
        <v>100466.56</v>
      </c>
      <c r="I158" s="11">
        <v>0</v>
      </c>
      <c r="J158" s="11">
        <v>424000</v>
      </c>
      <c r="K158" s="11">
        <v>515399</v>
      </c>
      <c r="L158" s="11">
        <v>327830</v>
      </c>
      <c r="M158" s="11">
        <v>2199902</v>
      </c>
      <c r="N158" s="11">
        <v>386976</v>
      </c>
      <c r="O158" s="11">
        <v>4257061</v>
      </c>
      <c r="P158" s="11">
        <v>92699</v>
      </c>
      <c r="Q158" s="11">
        <v>2811942</v>
      </c>
      <c r="R158" s="11">
        <v>1531508</v>
      </c>
      <c r="S158" s="11">
        <v>619776</v>
      </c>
      <c r="T158" s="11">
        <v>83347</v>
      </c>
      <c r="U158" s="68">
        <v>1926692</v>
      </c>
      <c r="V158" s="71">
        <v>15277598.56</v>
      </c>
    </row>
    <row r="159" spans="1:22" ht="12.75">
      <c r="A159" s="244">
        <v>2</v>
      </c>
      <c r="B159" s="245">
        <v>14</v>
      </c>
      <c r="C159" s="245">
        <v>2</v>
      </c>
      <c r="D159" s="16">
        <v>3</v>
      </c>
      <c r="E159" s="16">
        <v>0</v>
      </c>
      <c r="F159" s="23"/>
      <c r="G159" s="21" t="s">
        <v>419</v>
      </c>
      <c r="H159" s="11">
        <v>2735865.71</v>
      </c>
      <c r="I159" s="11">
        <v>0</v>
      </c>
      <c r="J159" s="11">
        <v>2500367.86</v>
      </c>
      <c r="K159" s="11">
        <v>0</v>
      </c>
      <c r="L159" s="11">
        <v>638043</v>
      </c>
      <c r="M159" s="11">
        <v>3241884</v>
      </c>
      <c r="N159" s="11">
        <v>271700</v>
      </c>
      <c r="O159" s="11">
        <v>8603320</v>
      </c>
      <c r="P159" s="11">
        <v>260649</v>
      </c>
      <c r="Q159" s="11">
        <v>4520470</v>
      </c>
      <c r="R159" s="11">
        <v>967881</v>
      </c>
      <c r="S159" s="11">
        <v>2047819.9</v>
      </c>
      <c r="T159" s="11">
        <v>2368653</v>
      </c>
      <c r="U159" s="68">
        <v>1457064</v>
      </c>
      <c r="V159" s="71">
        <v>29613717.47</v>
      </c>
    </row>
    <row r="160" spans="1:22" ht="12.75">
      <c r="A160" s="244">
        <v>2</v>
      </c>
      <c r="B160" s="245">
        <v>25</v>
      </c>
      <c r="C160" s="245">
        <v>3</v>
      </c>
      <c r="D160" s="16">
        <v>3</v>
      </c>
      <c r="E160" s="16">
        <v>0</v>
      </c>
      <c r="F160" s="23"/>
      <c r="G160" s="21" t="s">
        <v>420</v>
      </c>
      <c r="H160" s="11">
        <v>5368752.43</v>
      </c>
      <c r="I160" s="11">
        <v>5787682</v>
      </c>
      <c r="J160" s="11">
        <v>28687434</v>
      </c>
      <c r="K160" s="11">
        <v>53100</v>
      </c>
      <c r="L160" s="11">
        <v>17227506</v>
      </c>
      <c r="M160" s="11">
        <v>18209324.6</v>
      </c>
      <c r="N160" s="11">
        <v>1839256</v>
      </c>
      <c r="O160" s="11">
        <v>33428371.71</v>
      </c>
      <c r="P160" s="11">
        <v>3567334.8</v>
      </c>
      <c r="Q160" s="11">
        <v>16005134</v>
      </c>
      <c r="R160" s="11">
        <v>26450842</v>
      </c>
      <c r="S160" s="11">
        <v>4980820</v>
      </c>
      <c r="T160" s="11">
        <v>4855747</v>
      </c>
      <c r="U160" s="68">
        <v>18744422.96</v>
      </c>
      <c r="V160" s="71">
        <v>185205727.5</v>
      </c>
    </row>
    <row r="161" spans="1:22" ht="12.75">
      <c r="A161" s="244">
        <v>2</v>
      </c>
      <c r="B161" s="245">
        <v>5</v>
      </c>
      <c r="C161" s="245">
        <v>2</v>
      </c>
      <c r="D161" s="16">
        <v>3</v>
      </c>
      <c r="E161" s="16">
        <v>0</v>
      </c>
      <c r="F161" s="23"/>
      <c r="G161" s="21" t="s">
        <v>421</v>
      </c>
      <c r="H161" s="11">
        <v>307551.93</v>
      </c>
      <c r="I161" s="11">
        <v>0</v>
      </c>
      <c r="J161" s="11">
        <v>728228.97</v>
      </c>
      <c r="K161" s="11">
        <v>0</v>
      </c>
      <c r="L161" s="11">
        <v>350238</v>
      </c>
      <c r="M161" s="11">
        <v>2776238</v>
      </c>
      <c r="N161" s="11">
        <v>289607</v>
      </c>
      <c r="O161" s="11">
        <v>9392862.9</v>
      </c>
      <c r="P161" s="11">
        <v>279962</v>
      </c>
      <c r="Q161" s="11">
        <v>6099832</v>
      </c>
      <c r="R161" s="11">
        <v>2108932.83</v>
      </c>
      <c r="S161" s="11">
        <v>1311985.37</v>
      </c>
      <c r="T161" s="11">
        <v>281600</v>
      </c>
      <c r="U161" s="68">
        <v>1583498</v>
      </c>
      <c r="V161" s="71">
        <v>25510537</v>
      </c>
    </row>
    <row r="162" spans="1:22" ht="12.75">
      <c r="A162" s="244">
        <v>2</v>
      </c>
      <c r="B162" s="245">
        <v>22</v>
      </c>
      <c r="C162" s="245">
        <v>1</v>
      </c>
      <c r="D162" s="16">
        <v>3</v>
      </c>
      <c r="E162" s="16">
        <v>0</v>
      </c>
      <c r="F162" s="23"/>
      <c r="G162" s="21" t="s">
        <v>422</v>
      </c>
      <c r="H162" s="11">
        <v>223381</v>
      </c>
      <c r="I162" s="11">
        <v>0</v>
      </c>
      <c r="J162" s="11">
        <v>5184110</v>
      </c>
      <c r="K162" s="11">
        <v>282349</v>
      </c>
      <c r="L162" s="11">
        <v>3950650</v>
      </c>
      <c r="M162" s="11">
        <v>6427197</v>
      </c>
      <c r="N162" s="11">
        <v>222898</v>
      </c>
      <c r="O162" s="11">
        <v>14494360</v>
      </c>
      <c r="P162" s="11">
        <v>395400</v>
      </c>
      <c r="Q162" s="11">
        <v>8591352</v>
      </c>
      <c r="R162" s="11">
        <v>4506209</v>
      </c>
      <c r="S162" s="11">
        <v>4137012</v>
      </c>
      <c r="T162" s="11">
        <v>2861225</v>
      </c>
      <c r="U162" s="68">
        <v>2114132</v>
      </c>
      <c r="V162" s="71">
        <v>53390275</v>
      </c>
    </row>
    <row r="163" spans="1:22" ht="12.75">
      <c r="A163" s="244">
        <v>2</v>
      </c>
      <c r="B163" s="245">
        <v>8</v>
      </c>
      <c r="C163" s="245">
        <v>6</v>
      </c>
      <c r="D163" s="16">
        <v>3</v>
      </c>
      <c r="E163" s="16">
        <v>0</v>
      </c>
      <c r="F163" s="23"/>
      <c r="G163" s="21" t="s">
        <v>423</v>
      </c>
      <c r="H163" s="11">
        <v>4187074.14</v>
      </c>
      <c r="I163" s="11">
        <v>0</v>
      </c>
      <c r="J163" s="11">
        <v>1672344</v>
      </c>
      <c r="K163" s="11">
        <v>182044</v>
      </c>
      <c r="L163" s="11">
        <v>5241672</v>
      </c>
      <c r="M163" s="11">
        <v>5532913</v>
      </c>
      <c r="N163" s="11">
        <v>539413</v>
      </c>
      <c r="O163" s="11">
        <v>13097910</v>
      </c>
      <c r="P163" s="11">
        <v>419020</v>
      </c>
      <c r="Q163" s="11">
        <v>11671397.59</v>
      </c>
      <c r="R163" s="11">
        <v>6702199</v>
      </c>
      <c r="S163" s="11">
        <v>3338244</v>
      </c>
      <c r="T163" s="11">
        <v>991390</v>
      </c>
      <c r="U163" s="68">
        <v>4055621</v>
      </c>
      <c r="V163" s="71">
        <v>57631241.73</v>
      </c>
    </row>
    <row r="164" spans="1:22" ht="12.75">
      <c r="A164" s="244">
        <v>2</v>
      </c>
      <c r="B164" s="245">
        <v>16</v>
      </c>
      <c r="C164" s="245">
        <v>1</v>
      </c>
      <c r="D164" s="16">
        <v>3</v>
      </c>
      <c r="E164" s="16">
        <v>0</v>
      </c>
      <c r="F164" s="23"/>
      <c r="G164" s="21" t="s">
        <v>424</v>
      </c>
      <c r="H164" s="11">
        <v>459254.71</v>
      </c>
      <c r="I164" s="11">
        <v>0</v>
      </c>
      <c r="J164" s="11">
        <v>1190594</v>
      </c>
      <c r="K164" s="11">
        <v>3000</v>
      </c>
      <c r="L164" s="11">
        <v>3081359</v>
      </c>
      <c r="M164" s="11">
        <v>3490860</v>
      </c>
      <c r="N164" s="11">
        <v>1070760</v>
      </c>
      <c r="O164" s="11">
        <v>12389095</v>
      </c>
      <c r="P164" s="11">
        <v>240000</v>
      </c>
      <c r="Q164" s="11">
        <v>6005100</v>
      </c>
      <c r="R164" s="11">
        <v>3181330</v>
      </c>
      <c r="S164" s="11">
        <v>1426909</v>
      </c>
      <c r="T164" s="11">
        <v>201500</v>
      </c>
      <c r="U164" s="68">
        <v>1774511</v>
      </c>
      <c r="V164" s="71">
        <v>34514272.71</v>
      </c>
    </row>
    <row r="165" spans="1:22" ht="12.75">
      <c r="A165" s="244">
        <v>2</v>
      </c>
      <c r="B165" s="245">
        <v>21</v>
      </c>
      <c r="C165" s="245">
        <v>5</v>
      </c>
      <c r="D165" s="16">
        <v>3</v>
      </c>
      <c r="E165" s="16">
        <v>0</v>
      </c>
      <c r="F165" s="23"/>
      <c r="G165" s="21" t="s">
        <v>425</v>
      </c>
      <c r="H165" s="11">
        <v>1878543.35</v>
      </c>
      <c r="I165" s="11">
        <v>0</v>
      </c>
      <c r="J165" s="11">
        <v>1792972</v>
      </c>
      <c r="K165" s="11">
        <v>0</v>
      </c>
      <c r="L165" s="11">
        <v>2378486</v>
      </c>
      <c r="M165" s="11">
        <v>2806424</v>
      </c>
      <c r="N165" s="11">
        <v>62450</v>
      </c>
      <c r="O165" s="11">
        <v>9205557.67</v>
      </c>
      <c r="P165" s="11">
        <v>152470</v>
      </c>
      <c r="Q165" s="11">
        <v>4425666</v>
      </c>
      <c r="R165" s="11">
        <v>2028432</v>
      </c>
      <c r="S165" s="11">
        <v>907813</v>
      </c>
      <c r="T165" s="11">
        <v>120000</v>
      </c>
      <c r="U165" s="68">
        <v>1657149.88</v>
      </c>
      <c r="V165" s="71">
        <v>27415963.9</v>
      </c>
    </row>
    <row r="166" spans="1:22" ht="12.75">
      <c r="A166" s="244">
        <v>2</v>
      </c>
      <c r="B166" s="245">
        <v>4</v>
      </c>
      <c r="C166" s="245">
        <v>1</v>
      </c>
      <c r="D166" s="16">
        <v>3</v>
      </c>
      <c r="E166" s="16">
        <v>0</v>
      </c>
      <c r="F166" s="23"/>
      <c r="G166" s="21" t="s">
        <v>426</v>
      </c>
      <c r="H166" s="11">
        <v>6333514.25</v>
      </c>
      <c r="I166" s="11">
        <v>0</v>
      </c>
      <c r="J166" s="11">
        <v>5276918.04</v>
      </c>
      <c r="K166" s="11">
        <v>0</v>
      </c>
      <c r="L166" s="11">
        <v>3040800</v>
      </c>
      <c r="M166" s="11">
        <v>5431066</v>
      </c>
      <c r="N166" s="11">
        <v>591250</v>
      </c>
      <c r="O166" s="11">
        <v>21826173</v>
      </c>
      <c r="P166" s="11">
        <v>530900.87</v>
      </c>
      <c r="Q166" s="11">
        <v>15416682</v>
      </c>
      <c r="R166" s="11">
        <v>5568867.96</v>
      </c>
      <c r="S166" s="11">
        <v>2286442</v>
      </c>
      <c r="T166" s="11">
        <v>2100366</v>
      </c>
      <c r="U166" s="68">
        <v>3178800</v>
      </c>
      <c r="V166" s="71">
        <v>71581780.12</v>
      </c>
    </row>
    <row r="167" spans="1:22" ht="12.75">
      <c r="A167" s="244">
        <v>2</v>
      </c>
      <c r="B167" s="245">
        <v>12</v>
      </c>
      <c r="C167" s="245">
        <v>1</v>
      </c>
      <c r="D167" s="16">
        <v>3</v>
      </c>
      <c r="E167" s="16">
        <v>0</v>
      </c>
      <c r="F167" s="23"/>
      <c r="G167" s="21" t="s">
        <v>427</v>
      </c>
      <c r="H167" s="11">
        <v>67824.56</v>
      </c>
      <c r="I167" s="11">
        <v>0</v>
      </c>
      <c r="J167" s="11">
        <v>1177500</v>
      </c>
      <c r="K167" s="11">
        <v>213500</v>
      </c>
      <c r="L167" s="11">
        <v>372691</v>
      </c>
      <c r="M167" s="11">
        <v>2620229.8</v>
      </c>
      <c r="N167" s="11">
        <v>231156</v>
      </c>
      <c r="O167" s="11">
        <v>7518819.05</v>
      </c>
      <c r="P167" s="11">
        <v>1374597</v>
      </c>
      <c r="Q167" s="11">
        <v>5128510</v>
      </c>
      <c r="R167" s="11">
        <v>768500</v>
      </c>
      <c r="S167" s="11">
        <v>667898</v>
      </c>
      <c r="T167" s="11">
        <v>118500</v>
      </c>
      <c r="U167" s="68">
        <v>1119026</v>
      </c>
      <c r="V167" s="71">
        <v>21378751.41</v>
      </c>
    </row>
    <row r="168" spans="1:22" ht="12.75">
      <c r="A168" s="244">
        <v>2</v>
      </c>
      <c r="B168" s="245">
        <v>19</v>
      </c>
      <c r="C168" s="245">
        <v>4</v>
      </c>
      <c r="D168" s="16">
        <v>3</v>
      </c>
      <c r="E168" s="16">
        <v>0</v>
      </c>
      <c r="F168" s="23"/>
      <c r="G168" s="21" t="s">
        <v>428</v>
      </c>
      <c r="H168" s="11">
        <v>1442577.89</v>
      </c>
      <c r="I168" s="11">
        <v>25000</v>
      </c>
      <c r="J168" s="11">
        <v>248553</v>
      </c>
      <c r="K168" s="11">
        <v>0</v>
      </c>
      <c r="L168" s="11">
        <v>853061</v>
      </c>
      <c r="M168" s="11">
        <v>3054659.66</v>
      </c>
      <c r="N168" s="11">
        <v>201693.6</v>
      </c>
      <c r="O168" s="11">
        <v>8547750.03</v>
      </c>
      <c r="P168" s="11">
        <v>262717</v>
      </c>
      <c r="Q168" s="11">
        <v>4126950</v>
      </c>
      <c r="R168" s="11">
        <v>2851166</v>
      </c>
      <c r="S168" s="11">
        <v>951495.6</v>
      </c>
      <c r="T168" s="11">
        <v>919173</v>
      </c>
      <c r="U168" s="68">
        <v>1755206.62</v>
      </c>
      <c r="V168" s="71">
        <v>25240003.4</v>
      </c>
    </row>
    <row r="169" spans="1:22" ht="12.75">
      <c r="A169" s="244">
        <v>2</v>
      </c>
      <c r="B169" s="245">
        <v>15</v>
      </c>
      <c r="C169" s="245">
        <v>3</v>
      </c>
      <c r="D169" s="16">
        <v>3</v>
      </c>
      <c r="E169" s="16">
        <v>0</v>
      </c>
      <c r="F169" s="23"/>
      <c r="G169" s="21" t="s">
        <v>429</v>
      </c>
      <c r="H169" s="11">
        <v>198340.12</v>
      </c>
      <c r="I169" s="11">
        <v>0</v>
      </c>
      <c r="J169" s="11">
        <v>5374557</v>
      </c>
      <c r="K169" s="11">
        <v>0</v>
      </c>
      <c r="L169" s="11">
        <v>8661943</v>
      </c>
      <c r="M169" s="11">
        <v>7202934</v>
      </c>
      <c r="N169" s="11">
        <v>441144</v>
      </c>
      <c r="O169" s="11">
        <v>24453503</v>
      </c>
      <c r="P169" s="11">
        <v>660000</v>
      </c>
      <c r="Q169" s="11">
        <v>8519678</v>
      </c>
      <c r="R169" s="11">
        <v>3052002</v>
      </c>
      <c r="S169" s="11">
        <v>1753150</v>
      </c>
      <c r="T169" s="11">
        <v>1229500</v>
      </c>
      <c r="U169" s="68">
        <v>2501358</v>
      </c>
      <c r="V169" s="71">
        <v>64048109.12</v>
      </c>
    </row>
    <row r="170" spans="1:22" ht="12.75">
      <c r="A170" s="244">
        <v>2</v>
      </c>
      <c r="B170" s="245">
        <v>23</v>
      </c>
      <c r="C170" s="245">
        <v>4</v>
      </c>
      <c r="D170" s="16">
        <v>3</v>
      </c>
      <c r="E170" s="16">
        <v>0</v>
      </c>
      <c r="F170" s="23"/>
      <c r="G170" s="21" t="s">
        <v>430</v>
      </c>
      <c r="H170" s="11">
        <v>3434176.32</v>
      </c>
      <c r="I170" s="11">
        <v>0</v>
      </c>
      <c r="J170" s="11">
        <v>6144389</v>
      </c>
      <c r="K170" s="11">
        <v>0</v>
      </c>
      <c r="L170" s="11">
        <v>5276414</v>
      </c>
      <c r="M170" s="11">
        <v>10959852</v>
      </c>
      <c r="N170" s="11">
        <v>524500</v>
      </c>
      <c r="O170" s="11">
        <v>24173020</v>
      </c>
      <c r="P170" s="11">
        <v>613000</v>
      </c>
      <c r="Q170" s="11">
        <v>5804000</v>
      </c>
      <c r="R170" s="11">
        <v>13757872.4</v>
      </c>
      <c r="S170" s="11">
        <v>4758469</v>
      </c>
      <c r="T170" s="11">
        <v>1109514</v>
      </c>
      <c r="U170" s="68">
        <v>3503887.6</v>
      </c>
      <c r="V170" s="71">
        <v>80059094.32</v>
      </c>
    </row>
    <row r="171" spans="1:22" ht="12.75">
      <c r="A171" s="244">
        <v>2</v>
      </c>
      <c r="B171" s="245">
        <v>8</v>
      </c>
      <c r="C171" s="245">
        <v>8</v>
      </c>
      <c r="D171" s="16">
        <v>3</v>
      </c>
      <c r="E171" s="16">
        <v>0</v>
      </c>
      <c r="F171" s="23"/>
      <c r="G171" s="21" t="s">
        <v>431</v>
      </c>
      <c r="H171" s="11">
        <v>138827.24</v>
      </c>
      <c r="I171" s="11">
        <v>0</v>
      </c>
      <c r="J171" s="11">
        <v>1613510</v>
      </c>
      <c r="K171" s="11">
        <v>2133577</v>
      </c>
      <c r="L171" s="11">
        <v>73500</v>
      </c>
      <c r="M171" s="11">
        <v>3640394</v>
      </c>
      <c r="N171" s="11">
        <v>421732</v>
      </c>
      <c r="O171" s="11">
        <v>8153278</v>
      </c>
      <c r="P171" s="11">
        <v>228500</v>
      </c>
      <c r="Q171" s="11">
        <v>3993050</v>
      </c>
      <c r="R171" s="11">
        <v>1774841</v>
      </c>
      <c r="S171" s="11">
        <v>1673960</v>
      </c>
      <c r="T171" s="11">
        <v>127072</v>
      </c>
      <c r="U171" s="68">
        <v>1431355</v>
      </c>
      <c r="V171" s="71">
        <v>25403596.24</v>
      </c>
    </row>
    <row r="172" spans="1:22" ht="12.75">
      <c r="A172" s="244">
        <v>2</v>
      </c>
      <c r="B172" s="245">
        <v>10</v>
      </c>
      <c r="C172" s="245">
        <v>3</v>
      </c>
      <c r="D172" s="16">
        <v>3</v>
      </c>
      <c r="E172" s="16">
        <v>0</v>
      </c>
      <c r="F172" s="23"/>
      <c r="G172" s="21" t="s">
        <v>432</v>
      </c>
      <c r="H172" s="11">
        <v>174693.4</v>
      </c>
      <c r="I172" s="11">
        <v>360000</v>
      </c>
      <c r="J172" s="11">
        <v>3931474</v>
      </c>
      <c r="K172" s="11">
        <v>0</v>
      </c>
      <c r="L172" s="11">
        <v>1692089.11</v>
      </c>
      <c r="M172" s="11">
        <v>3927619.32</v>
      </c>
      <c r="N172" s="11">
        <v>322505.46</v>
      </c>
      <c r="O172" s="11">
        <v>9859934.42</v>
      </c>
      <c r="P172" s="11">
        <v>173804.4</v>
      </c>
      <c r="Q172" s="11">
        <v>6457069</v>
      </c>
      <c r="R172" s="11">
        <v>4484615</v>
      </c>
      <c r="S172" s="11">
        <v>1295342.77</v>
      </c>
      <c r="T172" s="11">
        <v>1130657</v>
      </c>
      <c r="U172" s="68">
        <v>1262679.92</v>
      </c>
      <c r="V172" s="71">
        <v>35072483.8</v>
      </c>
    </row>
    <row r="173" spans="1:22" ht="12.75">
      <c r="A173" s="244">
        <v>2</v>
      </c>
      <c r="B173" s="245">
        <v>7</v>
      </c>
      <c r="C173" s="245">
        <v>3</v>
      </c>
      <c r="D173" s="16">
        <v>3</v>
      </c>
      <c r="E173" s="16">
        <v>0</v>
      </c>
      <c r="F173" s="23"/>
      <c r="G173" s="21" t="s">
        <v>433</v>
      </c>
      <c r="H173" s="11">
        <v>138249.17</v>
      </c>
      <c r="I173" s="11">
        <v>0</v>
      </c>
      <c r="J173" s="11">
        <v>776923</v>
      </c>
      <c r="K173" s="11">
        <v>123660</v>
      </c>
      <c r="L173" s="11">
        <v>1251600</v>
      </c>
      <c r="M173" s="11">
        <v>2936240</v>
      </c>
      <c r="N173" s="11">
        <v>334150</v>
      </c>
      <c r="O173" s="11">
        <v>10876433.06</v>
      </c>
      <c r="P173" s="11">
        <v>387200</v>
      </c>
      <c r="Q173" s="11">
        <v>5496645.04</v>
      </c>
      <c r="R173" s="11">
        <v>1461158</v>
      </c>
      <c r="S173" s="11">
        <v>1831679</v>
      </c>
      <c r="T173" s="11">
        <v>933114</v>
      </c>
      <c r="U173" s="68">
        <v>1140097</v>
      </c>
      <c r="V173" s="71">
        <v>27687148.27</v>
      </c>
    </row>
    <row r="174" spans="1:22" ht="12.75">
      <c r="A174" s="244">
        <v>2</v>
      </c>
      <c r="B174" s="245">
        <v>12</v>
      </c>
      <c r="C174" s="245">
        <v>2</v>
      </c>
      <c r="D174" s="16">
        <v>3</v>
      </c>
      <c r="E174" s="16">
        <v>0</v>
      </c>
      <c r="F174" s="23"/>
      <c r="G174" s="21" t="s">
        <v>434</v>
      </c>
      <c r="H174" s="11">
        <v>143952.13</v>
      </c>
      <c r="I174" s="11">
        <v>17000</v>
      </c>
      <c r="J174" s="11">
        <v>1488481.16</v>
      </c>
      <c r="K174" s="11">
        <v>0</v>
      </c>
      <c r="L174" s="11">
        <v>764500</v>
      </c>
      <c r="M174" s="11">
        <v>1947036.52</v>
      </c>
      <c r="N174" s="11">
        <v>356217</v>
      </c>
      <c r="O174" s="11">
        <v>7910411.94</v>
      </c>
      <c r="P174" s="11">
        <v>71030</v>
      </c>
      <c r="Q174" s="11">
        <v>3648305.44</v>
      </c>
      <c r="R174" s="11">
        <v>1531743.41</v>
      </c>
      <c r="S174" s="11">
        <v>1440353.71</v>
      </c>
      <c r="T174" s="11">
        <v>158975</v>
      </c>
      <c r="U174" s="68">
        <v>2387152</v>
      </c>
      <c r="V174" s="71">
        <v>21865158.31</v>
      </c>
    </row>
    <row r="175" spans="1:22" ht="12.75">
      <c r="A175" s="244">
        <v>2</v>
      </c>
      <c r="B175" s="245">
        <v>12</v>
      </c>
      <c r="C175" s="245">
        <v>3</v>
      </c>
      <c r="D175" s="16">
        <v>3</v>
      </c>
      <c r="E175" s="16">
        <v>0</v>
      </c>
      <c r="F175" s="23"/>
      <c r="G175" s="21" t="s">
        <v>435</v>
      </c>
      <c r="H175" s="11">
        <v>11954130.15</v>
      </c>
      <c r="I175" s="11">
        <v>33500</v>
      </c>
      <c r="J175" s="11">
        <v>857875</v>
      </c>
      <c r="K175" s="11">
        <v>102980</v>
      </c>
      <c r="L175" s="11">
        <v>1649630</v>
      </c>
      <c r="M175" s="11">
        <v>4299426</v>
      </c>
      <c r="N175" s="11">
        <v>379500</v>
      </c>
      <c r="O175" s="11">
        <v>16734825</v>
      </c>
      <c r="P175" s="11">
        <v>300080</v>
      </c>
      <c r="Q175" s="11">
        <v>7605351</v>
      </c>
      <c r="R175" s="11">
        <v>2578850</v>
      </c>
      <c r="S175" s="11">
        <v>3397522</v>
      </c>
      <c r="T175" s="11">
        <v>1147550</v>
      </c>
      <c r="U175" s="68">
        <v>2191792</v>
      </c>
      <c r="V175" s="71">
        <v>53233011.15</v>
      </c>
    </row>
    <row r="176" spans="1:22" ht="12.75">
      <c r="A176" s="244">
        <v>2</v>
      </c>
      <c r="B176" s="245">
        <v>21</v>
      </c>
      <c r="C176" s="245">
        <v>6</v>
      </c>
      <c r="D176" s="16">
        <v>3</v>
      </c>
      <c r="E176" s="16">
        <v>0</v>
      </c>
      <c r="F176" s="23"/>
      <c r="G176" s="21" t="s">
        <v>436</v>
      </c>
      <c r="H176" s="11">
        <v>43596.4</v>
      </c>
      <c r="I176" s="11">
        <v>0</v>
      </c>
      <c r="J176" s="11">
        <v>1210833</v>
      </c>
      <c r="K176" s="11">
        <v>0</v>
      </c>
      <c r="L176" s="11">
        <v>3501630</v>
      </c>
      <c r="M176" s="11">
        <v>3381911</v>
      </c>
      <c r="N176" s="11">
        <v>145481.6</v>
      </c>
      <c r="O176" s="11">
        <v>7841481.1</v>
      </c>
      <c r="P176" s="11">
        <v>160652</v>
      </c>
      <c r="Q176" s="11">
        <v>3924272</v>
      </c>
      <c r="R176" s="11">
        <v>2456637.24</v>
      </c>
      <c r="S176" s="11">
        <v>1479734</v>
      </c>
      <c r="T176" s="11">
        <v>281500</v>
      </c>
      <c r="U176" s="68">
        <v>930786.16</v>
      </c>
      <c r="V176" s="71">
        <v>25358514.5</v>
      </c>
    </row>
    <row r="177" spans="1:22" ht="12.75">
      <c r="A177" s="244">
        <v>2</v>
      </c>
      <c r="B177" s="245">
        <v>14</v>
      </c>
      <c r="C177" s="245">
        <v>5</v>
      </c>
      <c r="D177" s="16">
        <v>3</v>
      </c>
      <c r="E177" s="16">
        <v>0</v>
      </c>
      <c r="F177" s="23"/>
      <c r="G177" s="21" t="s">
        <v>437</v>
      </c>
      <c r="H177" s="11">
        <v>70980.54</v>
      </c>
      <c r="I177" s="11">
        <v>0</v>
      </c>
      <c r="J177" s="11">
        <v>727612.88</v>
      </c>
      <c r="K177" s="11">
        <v>0</v>
      </c>
      <c r="L177" s="11">
        <v>707510</v>
      </c>
      <c r="M177" s="11">
        <v>2258339</v>
      </c>
      <c r="N177" s="11">
        <v>204250</v>
      </c>
      <c r="O177" s="11">
        <v>7866866.32</v>
      </c>
      <c r="P177" s="11">
        <v>90110</v>
      </c>
      <c r="Q177" s="11">
        <v>2887957</v>
      </c>
      <c r="R177" s="11">
        <v>5238842</v>
      </c>
      <c r="S177" s="11">
        <v>1414202.8</v>
      </c>
      <c r="T177" s="11">
        <v>204600</v>
      </c>
      <c r="U177" s="68">
        <v>539575</v>
      </c>
      <c r="V177" s="71">
        <v>22210845.54</v>
      </c>
    </row>
    <row r="178" spans="1:22" ht="12.75">
      <c r="A178" s="244">
        <v>2</v>
      </c>
      <c r="B178" s="245">
        <v>8</v>
      </c>
      <c r="C178" s="245">
        <v>10</v>
      </c>
      <c r="D178" s="16">
        <v>3</v>
      </c>
      <c r="E178" s="16">
        <v>0</v>
      </c>
      <c r="F178" s="23"/>
      <c r="G178" s="21" t="s">
        <v>438</v>
      </c>
      <c r="H178" s="11">
        <v>1341023</v>
      </c>
      <c r="I178" s="11">
        <v>0</v>
      </c>
      <c r="J178" s="11">
        <v>349962</v>
      </c>
      <c r="K178" s="11">
        <v>25000</v>
      </c>
      <c r="L178" s="11">
        <v>311066</v>
      </c>
      <c r="M178" s="11">
        <v>2429623</v>
      </c>
      <c r="N178" s="11">
        <v>246301</v>
      </c>
      <c r="O178" s="11">
        <v>7444412</v>
      </c>
      <c r="P178" s="11">
        <v>82400</v>
      </c>
      <c r="Q178" s="11">
        <v>3301650</v>
      </c>
      <c r="R178" s="11">
        <v>1128496</v>
      </c>
      <c r="S178" s="11">
        <v>896063</v>
      </c>
      <c r="T178" s="11">
        <v>4095907</v>
      </c>
      <c r="U178" s="68">
        <v>1264959</v>
      </c>
      <c r="V178" s="71">
        <v>22916862</v>
      </c>
    </row>
    <row r="179" spans="1:22" ht="12.75">
      <c r="A179" s="244">
        <v>2</v>
      </c>
      <c r="B179" s="245">
        <v>13</v>
      </c>
      <c r="C179" s="245">
        <v>3</v>
      </c>
      <c r="D179" s="16">
        <v>3</v>
      </c>
      <c r="E179" s="16">
        <v>0</v>
      </c>
      <c r="F179" s="23"/>
      <c r="G179" s="21" t="s">
        <v>439</v>
      </c>
      <c r="H179" s="11">
        <v>3078733.68</v>
      </c>
      <c r="I179" s="11">
        <v>0</v>
      </c>
      <c r="J179" s="11">
        <v>5080438</v>
      </c>
      <c r="K179" s="11">
        <v>446121</v>
      </c>
      <c r="L179" s="11">
        <v>2776700</v>
      </c>
      <c r="M179" s="11">
        <v>5825275</v>
      </c>
      <c r="N179" s="11">
        <v>1092972</v>
      </c>
      <c r="O179" s="11">
        <v>29377191</v>
      </c>
      <c r="P179" s="11">
        <v>432000</v>
      </c>
      <c r="Q179" s="11">
        <v>12598735</v>
      </c>
      <c r="R179" s="11">
        <v>6193922</v>
      </c>
      <c r="S179" s="11">
        <v>5397852</v>
      </c>
      <c r="T179" s="11">
        <v>798264</v>
      </c>
      <c r="U179" s="68">
        <v>6439471</v>
      </c>
      <c r="V179" s="71">
        <v>79537674.68</v>
      </c>
    </row>
    <row r="180" spans="1:22" ht="12.75">
      <c r="A180" s="244">
        <v>2</v>
      </c>
      <c r="B180" s="245">
        <v>12</v>
      </c>
      <c r="C180" s="245">
        <v>4</v>
      </c>
      <c r="D180" s="16">
        <v>3</v>
      </c>
      <c r="E180" s="16">
        <v>0</v>
      </c>
      <c r="F180" s="23"/>
      <c r="G180" s="21" t="s">
        <v>440</v>
      </c>
      <c r="H180" s="11">
        <v>73889.93</v>
      </c>
      <c r="I180" s="11">
        <v>1316000</v>
      </c>
      <c r="J180" s="11">
        <v>1720186.99</v>
      </c>
      <c r="K180" s="11">
        <v>25000</v>
      </c>
      <c r="L180" s="11">
        <v>87479.48</v>
      </c>
      <c r="M180" s="11">
        <v>2277821</v>
      </c>
      <c r="N180" s="11">
        <v>432361</v>
      </c>
      <c r="O180" s="11">
        <v>12485305.07</v>
      </c>
      <c r="P180" s="11">
        <v>168761</v>
      </c>
      <c r="Q180" s="11">
        <v>5608825</v>
      </c>
      <c r="R180" s="11">
        <v>2876119.03</v>
      </c>
      <c r="S180" s="11">
        <v>2426983.84</v>
      </c>
      <c r="T180" s="11">
        <v>2135447</v>
      </c>
      <c r="U180" s="68">
        <v>1405604</v>
      </c>
      <c r="V180" s="71">
        <v>33039783.34</v>
      </c>
    </row>
    <row r="181" spans="1:22" ht="12.75">
      <c r="A181" s="244">
        <v>2</v>
      </c>
      <c r="B181" s="245">
        <v>2</v>
      </c>
      <c r="C181" s="245">
        <v>7</v>
      </c>
      <c r="D181" s="16">
        <v>3</v>
      </c>
      <c r="E181" s="16">
        <v>0</v>
      </c>
      <c r="F181" s="23"/>
      <c r="G181" s="21" t="s">
        <v>441</v>
      </c>
      <c r="H181" s="11">
        <v>209475</v>
      </c>
      <c r="I181" s="11">
        <v>0</v>
      </c>
      <c r="J181" s="11">
        <v>866231</v>
      </c>
      <c r="K181" s="11">
        <v>0</v>
      </c>
      <c r="L181" s="11">
        <v>1371129</v>
      </c>
      <c r="M181" s="11">
        <v>2673432</v>
      </c>
      <c r="N181" s="11">
        <v>81000</v>
      </c>
      <c r="O181" s="11">
        <v>4616542</v>
      </c>
      <c r="P181" s="11">
        <v>80500</v>
      </c>
      <c r="Q181" s="11">
        <v>2771422</v>
      </c>
      <c r="R181" s="11">
        <v>1868287</v>
      </c>
      <c r="S181" s="11">
        <v>464484</v>
      </c>
      <c r="T181" s="11">
        <v>90223</v>
      </c>
      <c r="U181" s="68">
        <v>900338</v>
      </c>
      <c r="V181" s="71">
        <v>15993063</v>
      </c>
    </row>
    <row r="182" spans="1:22" ht="12.75">
      <c r="A182" s="244">
        <v>2</v>
      </c>
      <c r="B182" s="245">
        <v>1</v>
      </c>
      <c r="C182" s="245">
        <v>4</v>
      </c>
      <c r="D182" s="16">
        <v>3</v>
      </c>
      <c r="E182" s="16">
        <v>0</v>
      </c>
      <c r="F182" s="23"/>
      <c r="G182" s="21" t="s">
        <v>442</v>
      </c>
      <c r="H182" s="11">
        <v>210851.21</v>
      </c>
      <c r="I182" s="11">
        <v>1685000</v>
      </c>
      <c r="J182" s="11">
        <v>1463417</v>
      </c>
      <c r="K182" s="11">
        <v>0</v>
      </c>
      <c r="L182" s="11">
        <v>1942310</v>
      </c>
      <c r="M182" s="11">
        <v>4313628</v>
      </c>
      <c r="N182" s="11">
        <v>561803</v>
      </c>
      <c r="O182" s="11">
        <v>16393124</v>
      </c>
      <c r="P182" s="11">
        <v>365780</v>
      </c>
      <c r="Q182" s="11">
        <v>6776840</v>
      </c>
      <c r="R182" s="11">
        <v>2255332</v>
      </c>
      <c r="S182" s="11">
        <v>1544508</v>
      </c>
      <c r="T182" s="11">
        <v>516757</v>
      </c>
      <c r="U182" s="68">
        <v>2006551</v>
      </c>
      <c r="V182" s="71">
        <v>40035901.21</v>
      </c>
    </row>
    <row r="183" spans="1:22" ht="12.75">
      <c r="A183" s="244">
        <v>2</v>
      </c>
      <c r="B183" s="245">
        <v>20</v>
      </c>
      <c r="C183" s="245">
        <v>1</v>
      </c>
      <c r="D183" s="16">
        <v>3</v>
      </c>
      <c r="E183" s="16">
        <v>0</v>
      </c>
      <c r="F183" s="23"/>
      <c r="G183" s="21" t="s">
        <v>443</v>
      </c>
      <c r="H183" s="11">
        <v>163098.03</v>
      </c>
      <c r="I183" s="11">
        <v>0</v>
      </c>
      <c r="J183" s="11">
        <v>4575367.98</v>
      </c>
      <c r="K183" s="11">
        <v>55000</v>
      </c>
      <c r="L183" s="11">
        <v>3470011.61</v>
      </c>
      <c r="M183" s="11">
        <v>5245164</v>
      </c>
      <c r="N183" s="11">
        <v>483082</v>
      </c>
      <c r="O183" s="11">
        <v>19933819.94</v>
      </c>
      <c r="P183" s="11">
        <v>345000</v>
      </c>
      <c r="Q183" s="11">
        <v>6983499</v>
      </c>
      <c r="R183" s="11">
        <v>4991636.94</v>
      </c>
      <c r="S183" s="11">
        <v>1708197.92</v>
      </c>
      <c r="T183" s="11">
        <v>792506.61</v>
      </c>
      <c r="U183" s="68">
        <v>2914988</v>
      </c>
      <c r="V183" s="71">
        <v>51661372.03</v>
      </c>
    </row>
    <row r="184" spans="1:22" ht="12.75">
      <c r="A184" s="244">
        <v>2</v>
      </c>
      <c r="B184" s="245">
        <v>10</v>
      </c>
      <c r="C184" s="245">
        <v>5</v>
      </c>
      <c r="D184" s="16">
        <v>3</v>
      </c>
      <c r="E184" s="16">
        <v>0</v>
      </c>
      <c r="F184" s="23"/>
      <c r="G184" s="21" t="s">
        <v>444</v>
      </c>
      <c r="H184" s="11">
        <v>24341</v>
      </c>
      <c r="I184" s="11">
        <v>0</v>
      </c>
      <c r="J184" s="11">
        <v>2384494</v>
      </c>
      <c r="K184" s="11">
        <v>0</v>
      </c>
      <c r="L184" s="11">
        <v>523670</v>
      </c>
      <c r="M184" s="11">
        <v>1912482</v>
      </c>
      <c r="N184" s="11">
        <v>911441</v>
      </c>
      <c r="O184" s="11">
        <v>6955655</v>
      </c>
      <c r="P184" s="11">
        <v>93862</v>
      </c>
      <c r="Q184" s="11">
        <v>4372673</v>
      </c>
      <c r="R184" s="11">
        <v>532861</v>
      </c>
      <c r="S184" s="11">
        <v>485559.69</v>
      </c>
      <c r="T184" s="11">
        <v>139289</v>
      </c>
      <c r="U184" s="68">
        <v>833185</v>
      </c>
      <c r="V184" s="71">
        <v>19169512.69</v>
      </c>
    </row>
    <row r="185" spans="1:22" ht="12.75">
      <c r="A185" s="244">
        <v>2</v>
      </c>
      <c r="B185" s="245">
        <v>25</v>
      </c>
      <c r="C185" s="245">
        <v>4</v>
      </c>
      <c r="D185" s="16">
        <v>3</v>
      </c>
      <c r="E185" s="16">
        <v>0</v>
      </c>
      <c r="F185" s="23"/>
      <c r="G185" s="21" t="s">
        <v>445</v>
      </c>
      <c r="H185" s="11">
        <v>186172.48</v>
      </c>
      <c r="I185" s="11">
        <v>0</v>
      </c>
      <c r="J185" s="11">
        <v>693550</v>
      </c>
      <c r="K185" s="11">
        <v>56038</v>
      </c>
      <c r="L185" s="11">
        <v>2623771</v>
      </c>
      <c r="M185" s="11">
        <v>2999153</v>
      </c>
      <c r="N185" s="11">
        <v>1547145</v>
      </c>
      <c r="O185" s="11">
        <v>9856861.91</v>
      </c>
      <c r="P185" s="11">
        <v>164879</v>
      </c>
      <c r="Q185" s="11">
        <v>4769125.47</v>
      </c>
      <c r="R185" s="11">
        <v>4303019</v>
      </c>
      <c r="S185" s="11">
        <v>1565890</v>
      </c>
      <c r="T185" s="11">
        <v>222280</v>
      </c>
      <c r="U185" s="68">
        <v>1154700</v>
      </c>
      <c r="V185" s="71">
        <v>30142584.86</v>
      </c>
    </row>
    <row r="186" spans="1:22" ht="12.75">
      <c r="A186" s="244">
        <v>2</v>
      </c>
      <c r="B186" s="245">
        <v>16</v>
      </c>
      <c r="C186" s="245">
        <v>4</v>
      </c>
      <c r="D186" s="16">
        <v>3</v>
      </c>
      <c r="E186" s="16">
        <v>0</v>
      </c>
      <c r="F186" s="23"/>
      <c r="G186" s="21" t="s">
        <v>446</v>
      </c>
      <c r="H186" s="11">
        <v>556657.1</v>
      </c>
      <c r="I186" s="11">
        <v>805753</v>
      </c>
      <c r="J186" s="11">
        <v>32740861.2</v>
      </c>
      <c r="K186" s="11">
        <v>3300</v>
      </c>
      <c r="L186" s="11">
        <v>19416912</v>
      </c>
      <c r="M186" s="11">
        <v>24194597.22</v>
      </c>
      <c r="N186" s="11">
        <v>4674055</v>
      </c>
      <c r="O186" s="11">
        <v>51013144</v>
      </c>
      <c r="P186" s="11">
        <v>4771305</v>
      </c>
      <c r="Q186" s="11">
        <v>14293959</v>
      </c>
      <c r="R186" s="11">
        <v>32073961.36</v>
      </c>
      <c r="S186" s="11">
        <v>7684565</v>
      </c>
      <c r="T186" s="11">
        <v>12331272</v>
      </c>
      <c r="U186" s="68">
        <v>52823249</v>
      </c>
      <c r="V186" s="71">
        <v>257383590.88</v>
      </c>
    </row>
    <row r="187" spans="1:22" ht="12.75">
      <c r="A187" s="244">
        <v>2</v>
      </c>
      <c r="B187" s="245">
        <v>9</v>
      </c>
      <c r="C187" s="245">
        <v>7</v>
      </c>
      <c r="D187" s="16">
        <v>3</v>
      </c>
      <c r="E187" s="16">
        <v>0</v>
      </c>
      <c r="F187" s="23"/>
      <c r="G187" s="21" t="s">
        <v>447</v>
      </c>
      <c r="H187" s="11">
        <v>208288.75</v>
      </c>
      <c r="I187" s="11">
        <v>11600</v>
      </c>
      <c r="J187" s="11">
        <v>1789794.2</v>
      </c>
      <c r="K187" s="11">
        <v>0</v>
      </c>
      <c r="L187" s="11">
        <v>1192803</v>
      </c>
      <c r="M187" s="11">
        <v>2640898</v>
      </c>
      <c r="N187" s="11">
        <v>1366217</v>
      </c>
      <c r="O187" s="11">
        <v>7965308.36</v>
      </c>
      <c r="P187" s="11">
        <v>147214.98</v>
      </c>
      <c r="Q187" s="11">
        <v>3571682</v>
      </c>
      <c r="R187" s="11">
        <v>4021017.4</v>
      </c>
      <c r="S187" s="11">
        <v>1807762.1</v>
      </c>
      <c r="T187" s="11">
        <v>40576.4</v>
      </c>
      <c r="U187" s="68">
        <v>988302</v>
      </c>
      <c r="V187" s="71">
        <v>25751464.19</v>
      </c>
    </row>
    <row r="188" spans="1:22" ht="12.75">
      <c r="A188" s="244">
        <v>2</v>
      </c>
      <c r="B188" s="245">
        <v>20</v>
      </c>
      <c r="C188" s="245">
        <v>2</v>
      </c>
      <c r="D188" s="16">
        <v>3</v>
      </c>
      <c r="E188" s="16">
        <v>0</v>
      </c>
      <c r="F188" s="23"/>
      <c r="G188" s="21" t="s">
        <v>448</v>
      </c>
      <c r="H188" s="11">
        <v>309800.22</v>
      </c>
      <c r="I188" s="11">
        <v>92000</v>
      </c>
      <c r="J188" s="11">
        <v>804100</v>
      </c>
      <c r="K188" s="11">
        <v>66164</v>
      </c>
      <c r="L188" s="11">
        <v>147000</v>
      </c>
      <c r="M188" s="11">
        <v>3577135</v>
      </c>
      <c r="N188" s="11">
        <v>780853</v>
      </c>
      <c r="O188" s="11">
        <v>8480206</v>
      </c>
      <c r="P188" s="11">
        <v>291000</v>
      </c>
      <c r="Q188" s="11">
        <v>4569700</v>
      </c>
      <c r="R188" s="11">
        <v>16935031</v>
      </c>
      <c r="S188" s="11">
        <v>2816914</v>
      </c>
      <c r="T188" s="11">
        <v>1348800</v>
      </c>
      <c r="U188" s="68">
        <v>1074840</v>
      </c>
      <c r="V188" s="71">
        <v>41293543.22</v>
      </c>
    </row>
    <row r="189" spans="1:22" ht="12.75">
      <c r="A189" s="244">
        <v>2</v>
      </c>
      <c r="B189" s="245">
        <v>16</v>
      </c>
      <c r="C189" s="245">
        <v>5</v>
      </c>
      <c r="D189" s="16">
        <v>3</v>
      </c>
      <c r="E189" s="16">
        <v>0</v>
      </c>
      <c r="F189" s="23"/>
      <c r="G189" s="21" t="s">
        <v>449</v>
      </c>
      <c r="H189" s="11">
        <v>300498.11</v>
      </c>
      <c r="I189" s="11">
        <v>0</v>
      </c>
      <c r="J189" s="11">
        <v>795001</v>
      </c>
      <c r="K189" s="11">
        <v>0</v>
      </c>
      <c r="L189" s="11">
        <v>659500</v>
      </c>
      <c r="M189" s="11">
        <v>3248611</v>
      </c>
      <c r="N189" s="11">
        <v>313623</v>
      </c>
      <c r="O189" s="11">
        <v>9752763.34</v>
      </c>
      <c r="P189" s="11">
        <v>125000</v>
      </c>
      <c r="Q189" s="11">
        <v>4580979.26</v>
      </c>
      <c r="R189" s="11">
        <v>14027560</v>
      </c>
      <c r="S189" s="11">
        <v>972834</v>
      </c>
      <c r="T189" s="11">
        <v>920698</v>
      </c>
      <c r="U189" s="68">
        <v>3261982</v>
      </c>
      <c r="V189" s="71">
        <v>38959049.71</v>
      </c>
    </row>
    <row r="190" spans="1:22" ht="12.75">
      <c r="A190" s="244">
        <v>2</v>
      </c>
      <c r="B190" s="245">
        <v>8</v>
      </c>
      <c r="C190" s="245">
        <v>12</v>
      </c>
      <c r="D190" s="16">
        <v>3</v>
      </c>
      <c r="E190" s="16">
        <v>0</v>
      </c>
      <c r="F190" s="23"/>
      <c r="G190" s="21" t="s">
        <v>450</v>
      </c>
      <c r="H190" s="11">
        <v>268240.32</v>
      </c>
      <c r="I190" s="11">
        <v>0</v>
      </c>
      <c r="J190" s="11">
        <v>7231853</v>
      </c>
      <c r="K190" s="11">
        <v>232854</v>
      </c>
      <c r="L190" s="11">
        <v>435629</v>
      </c>
      <c r="M190" s="11">
        <v>3980355</v>
      </c>
      <c r="N190" s="11">
        <v>494902</v>
      </c>
      <c r="O190" s="11">
        <v>10220091</v>
      </c>
      <c r="P190" s="11">
        <v>165975</v>
      </c>
      <c r="Q190" s="11">
        <v>4611989</v>
      </c>
      <c r="R190" s="11">
        <v>693288</v>
      </c>
      <c r="S190" s="11">
        <v>2611002</v>
      </c>
      <c r="T190" s="11">
        <v>2772347</v>
      </c>
      <c r="U190" s="68">
        <v>1654660</v>
      </c>
      <c r="V190" s="71">
        <v>35373185.32</v>
      </c>
    </row>
    <row r="191" spans="1:22" ht="12.75">
      <c r="A191" s="244">
        <v>2</v>
      </c>
      <c r="B191" s="245">
        <v>23</v>
      </c>
      <c r="C191" s="245">
        <v>8</v>
      </c>
      <c r="D191" s="16">
        <v>3</v>
      </c>
      <c r="E191" s="16">
        <v>0</v>
      </c>
      <c r="F191" s="23"/>
      <c r="G191" s="21" t="s">
        <v>451</v>
      </c>
      <c r="H191" s="11">
        <v>490083.12</v>
      </c>
      <c r="I191" s="11">
        <v>100000</v>
      </c>
      <c r="J191" s="11">
        <v>9044110</v>
      </c>
      <c r="K191" s="11">
        <v>0</v>
      </c>
      <c r="L191" s="11">
        <v>7978636.68</v>
      </c>
      <c r="M191" s="11">
        <v>6851741</v>
      </c>
      <c r="N191" s="11">
        <v>1474424</v>
      </c>
      <c r="O191" s="11">
        <v>27462792.26</v>
      </c>
      <c r="P191" s="11">
        <v>522767</v>
      </c>
      <c r="Q191" s="11">
        <v>5005235</v>
      </c>
      <c r="R191" s="11">
        <v>8239947.32</v>
      </c>
      <c r="S191" s="11">
        <v>1562126</v>
      </c>
      <c r="T191" s="11">
        <v>10754192</v>
      </c>
      <c r="U191" s="68">
        <v>5434426</v>
      </c>
      <c r="V191" s="71">
        <v>84920480.38</v>
      </c>
    </row>
    <row r="192" spans="1:22" ht="12.75">
      <c r="A192" s="244">
        <v>2</v>
      </c>
      <c r="B192" s="245">
        <v>23</v>
      </c>
      <c r="C192" s="245">
        <v>7</v>
      </c>
      <c r="D192" s="16">
        <v>3</v>
      </c>
      <c r="E192" s="16">
        <v>0</v>
      </c>
      <c r="F192" s="23"/>
      <c r="G192" s="21" t="s">
        <v>452</v>
      </c>
      <c r="H192" s="11">
        <v>290021.93</v>
      </c>
      <c r="I192" s="11">
        <v>0</v>
      </c>
      <c r="J192" s="11">
        <v>764000</v>
      </c>
      <c r="K192" s="11">
        <v>10000</v>
      </c>
      <c r="L192" s="11">
        <v>356300</v>
      </c>
      <c r="M192" s="11">
        <v>4646703</v>
      </c>
      <c r="N192" s="11">
        <v>457200</v>
      </c>
      <c r="O192" s="11">
        <v>12279233</v>
      </c>
      <c r="P192" s="11">
        <v>423000</v>
      </c>
      <c r="Q192" s="11">
        <v>4713500</v>
      </c>
      <c r="R192" s="11">
        <v>7076532</v>
      </c>
      <c r="S192" s="11">
        <v>1407353</v>
      </c>
      <c r="T192" s="11">
        <v>635000</v>
      </c>
      <c r="U192" s="68">
        <v>966274</v>
      </c>
      <c r="V192" s="71">
        <v>34025116.93</v>
      </c>
    </row>
    <row r="193" spans="1:22" ht="12.75">
      <c r="A193" s="244">
        <v>2</v>
      </c>
      <c r="B193" s="245">
        <v>8</v>
      </c>
      <c r="C193" s="245">
        <v>13</v>
      </c>
      <c r="D193" s="16">
        <v>3</v>
      </c>
      <c r="E193" s="16">
        <v>0</v>
      </c>
      <c r="F193" s="23"/>
      <c r="G193" s="21" t="s">
        <v>453</v>
      </c>
      <c r="H193" s="11">
        <v>13478.35</v>
      </c>
      <c r="I193" s="11">
        <v>0</v>
      </c>
      <c r="J193" s="11">
        <v>1953281</v>
      </c>
      <c r="K193" s="11">
        <v>2985845</v>
      </c>
      <c r="L193" s="11">
        <v>2867635</v>
      </c>
      <c r="M193" s="11">
        <v>2847875</v>
      </c>
      <c r="N193" s="11">
        <v>342300</v>
      </c>
      <c r="O193" s="11">
        <v>5342380</v>
      </c>
      <c r="P193" s="11">
        <v>329100</v>
      </c>
      <c r="Q193" s="11">
        <v>2901996.3</v>
      </c>
      <c r="R193" s="11">
        <v>4234307</v>
      </c>
      <c r="S193" s="11">
        <v>852350</v>
      </c>
      <c r="T193" s="11">
        <v>223000</v>
      </c>
      <c r="U193" s="68">
        <v>1642371</v>
      </c>
      <c r="V193" s="71">
        <v>26535918.65</v>
      </c>
    </row>
    <row r="194" spans="1:22" ht="12.75">
      <c r="A194" s="244">
        <v>2</v>
      </c>
      <c r="B194" s="245">
        <v>19</v>
      </c>
      <c r="C194" s="245">
        <v>6</v>
      </c>
      <c r="D194" s="16">
        <v>3</v>
      </c>
      <c r="E194" s="16">
        <v>0</v>
      </c>
      <c r="F194" s="23"/>
      <c r="G194" s="21" t="s">
        <v>454</v>
      </c>
      <c r="H194" s="11">
        <v>1844141</v>
      </c>
      <c r="I194" s="11">
        <v>0</v>
      </c>
      <c r="J194" s="11">
        <v>7460080</v>
      </c>
      <c r="K194" s="11">
        <v>0</v>
      </c>
      <c r="L194" s="11">
        <v>7196380</v>
      </c>
      <c r="M194" s="11">
        <v>9793316</v>
      </c>
      <c r="N194" s="11">
        <v>1872480</v>
      </c>
      <c r="O194" s="11">
        <v>24462902</v>
      </c>
      <c r="P194" s="11">
        <v>501000</v>
      </c>
      <c r="Q194" s="11">
        <v>9947042</v>
      </c>
      <c r="R194" s="11">
        <v>14716779</v>
      </c>
      <c r="S194" s="11">
        <v>5478987</v>
      </c>
      <c r="T194" s="11">
        <v>3521022</v>
      </c>
      <c r="U194" s="68">
        <v>4534510</v>
      </c>
      <c r="V194" s="71">
        <v>91328639</v>
      </c>
    </row>
    <row r="195" spans="1:22" ht="12.75">
      <c r="A195" s="244">
        <v>2</v>
      </c>
      <c r="B195" s="245">
        <v>17</v>
      </c>
      <c r="C195" s="245">
        <v>4</v>
      </c>
      <c r="D195" s="16">
        <v>3</v>
      </c>
      <c r="E195" s="16">
        <v>0</v>
      </c>
      <c r="F195" s="23"/>
      <c r="G195" s="21" t="s">
        <v>455</v>
      </c>
      <c r="H195" s="11">
        <v>620310</v>
      </c>
      <c r="I195" s="11">
        <v>0</v>
      </c>
      <c r="J195" s="11">
        <v>2380500</v>
      </c>
      <c r="K195" s="11">
        <v>13070</v>
      </c>
      <c r="L195" s="11">
        <v>1877100</v>
      </c>
      <c r="M195" s="11">
        <v>5924344</v>
      </c>
      <c r="N195" s="11">
        <v>973500</v>
      </c>
      <c r="O195" s="11">
        <v>23760423</v>
      </c>
      <c r="P195" s="11">
        <v>540000</v>
      </c>
      <c r="Q195" s="11">
        <v>11313420</v>
      </c>
      <c r="R195" s="11">
        <v>9368110</v>
      </c>
      <c r="S195" s="11">
        <v>7600850</v>
      </c>
      <c r="T195" s="11">
        <v>2539772</v>
      </c>
      <c r="U195" s="68">
        <v>3587255</v>
      </c>
      <c r="V195" s="71">
        <v>70498654</v>
      </c>
    </row>
    <row r="196" spans="1:22" ht="12.75">
      <c r="A196" s="244">
        <v>2</v>
      </c>
      <c r="B196" s="245">
        <v>14</v>
      </c>
      <c r="C196" s="245">
        <v>7</v>
      </c>
      <c r="D196" s="16">
        <v>3</v>
      </c>
      <c r="E196" s="16">
        <v>0</v>
      </c>
      <c r="F196" s="23"/>
      <c r="G196" s="21" t="s">
        <v>456</v>
      </c>
      <c r="H196" s="11">
        <v>170044.58</v>
      </c>
      <c r="I196" s="11">
        <v>0</v>
      </c>
      <c r="J196" s="11">
        <v>1030000</v>
      </c>
      <c r="K196" s="11">
        <v>0</v>
      </c>
      <c r="L196" s="11">
        <v>2437360</v>
      </c>
      <c r="M196" s="11">
        <v>4036742</v>
      </c>
      <c r="N196" s="11">
        <v>180100</v>
      </c>
      <c r="O196" s="11">
        <v>15972311</v>
      </c>
      <c r="P196" s="11">
        <v>309000</v>
      </c>
      <c r="Q196" s="11">
        <v>6671400</v>
      </c>
      <c r="R196" s="11">
        <v>4254882</v>
      </c>
      <c r="S196" s="11">
        <v>1325483</v>
      </c>
      <c r="T196" s="11">
        <v>3797700</v>
      </c>
      <c r="U196" s="68">
        <v>2009518</v>
      </c>
      <c r="V196" s="71">
        <v>42194540.58</v>
      </c>
    </row>
    <row r="197" spans="1:22" ht="12.75">
      <c r="A197" s="244">
        <v>2</v>
      </c>
      <c r="B197" s="245">
        <v>8</v>
      </c>
      <c r="C197" s="245">
        <v>14</v>
      </c>
      <c r="D197" s="16">
        <v>3</v>
      </c>
      <c r="E197" s="16">
        <v>0</v>
      </c>
      <c r="F197" s="23"/>
      <c r="G197" s="21" t="s">
        <v>457</v>
      </c>
      <c r="H197" s="11">
        <v>33461.64</v>
      </c>
      <c r="I197" s="11">
        <v>0</v>
      </c>
      <c r="J197" s="11">
        <v>1148446.89</v>
      </c>
      <c r="K197" s="11">
        <v>0</v>
      </c>
      <c r="L197" s="11">
        <v>348000</v>
      </c>
      <c r="M197" s="11">
        <v>2532582.84</v>
      </c>
      <c r="N197" s="11">
        <v>171444.95</v>
      </c>
      <c r="O197" s="11">
        <v>5575645.43</v>
      </c>
      <c r="P197" s="11">
        <v>105750</v>
      </c>
      <c r="Q197" s="11">
        <v>3123227</v>
      </c>
      <c r="R197" s="11">
        <v>4095655.08</v>
      </c>
      <c r="S197" s="11">
        <v>620030.96</v>
      </c>
      <c r="T197" s="11">
        <v>150575</v>
      </c>
      <c r="U197" s="68">
        <v>1260720.23</v>
      </c>
      <c r="V197" s="71">
        <v>19165540.02</v>
      </c>
    </row>
    <row r="198" spans="1:22" ht="12.75">
      <c r="A198" s="244">
        <v>2</v>
      </c>
      <c r="B198" s="245">
        <v>11</v>
      </c>
      <c r="C198" s="245">
        <v>4</v>
      </c>
      <c r="D198" s="16">
        <v>3</v>
      </c>
      <c r="E198" s="16">
        <v>0</v>
      </c>
      <c r="F198" s="23"/>
      <c r="G198" s="21" t="s">
        <v>458</v>
      </c>
      <c r="H198" s="11">
        <v>2224624.53</v>
      </c>
      <c r="I198" s="11">
        <v>0</v>
      </c>
      <c r="J198" s="11">
        <v>1247749</v>
      </c>
      <c r="K198" s="11">
        <v>18929</v>
      </c>
      <c r="L198" s="11">
        <v>455000</v>
      </c>
      <c r="M198" s="11">
        <v>2627177</v>
      </c>
      <c r="N198" s="11">
        <v>247737</v>
      </c>
      <c r="O198" s="11">
        <v>9412395.9</v>
      </c>
      <c r="P198" s="11">
        <v>196559</v>
      </c>
      <c r="Q198" s="11">
        <v>4936771</v>
      </c>
      <c r="R198" s="11">
        <v>1988840</v>
      </c>
      <c r="S198" s="11">
        <v>1456120</v>
      </c>
      <c r="T198" s="11">
        <v>278000</v>
      </c>
      <c r="U198" s="68">
        <v>1392156</v>
      </c>
      <c r="V198" s="71">
        <v>26482058.43</v>
      </c>
    </row>
    <row r="199" spans="1:22" ht="12.75">
      <c r="A199" s="244">
        <v>2</v>
      </c>
      <c r="B199" s="245">
        <v>18</v>
      </c>
      <c r="C199" s="245">
        <v>4</v>
      </c>
      <c r="D199" s="16">
        <v>3</v>
      </c>
      <c r="E199" s="16">
        <v>0</v>
      </c>
      <c r="F199" s="23"/>
      <c r="G199" s="21" t="s">
        <v>459</v>
      </c>
      <c r="H199" s="11">
        <v>435105</v>
      </c>
      <c r="I199" s="11">
        <v>0</v>
      </c>
      <c r="J199" s="11">
        <v>3517288</v>
      </c>
      <c r="K199" s="11">
        <v>0</v>
      </c>
      <c r="L199" s="11">
        <v>1580680</v>
      </c>
      <c r="M199" s="11">
        <v>6875453</v>
      </c>
      <c r="N199" s="11">
        <v>867295</v>
      </c>
      <c r="O199" s="11">
        <v>21970984</v>
      </c>
      <c r="P199" s="11">
        <v>473000</v>
      </c>
      <c r="Q199" s="11">
        <v>6996224</v>
      </c>
      <c r="R199" s="11">
        <v>1831933</v>
      </c>
      <c r="S199" s="11">
        <v>2256829</v>
      </c>
      <c r="T199" s="11">
        <v>10146939</v>
      </c>
      <c r="U199" s="68">
        <v>3735735</v>
      </c>
      <c r="V199" s="71">
        <v>60687465</v>
      </c>
    </row>
    <row r="200" spans="1:22" ht="12.75">
      <c r="A200" s="244">
        <v>2</v>
      </c>
      <c r="B200" s="245">
        <v>26</v>
      </c>
      <c r="C200" s="245">
        <v>4</v>
      </c>
      <c r="D200" s="16">
        <v>3</v>
      </c>
      <c r="E200" s="16">
        <v>0</v>
      </c>
      <c r="F200" s="23"/>
      <c r="G200" s="21" t="s">
        <v>460</v>
      </c>
      <c r="H200" s="11">
        <v>793784.07</v>
      </c>
      <c r="I200" s="11">
        <v>0</v>
      </c>
      <c r="J200" s="11">
        <v>1258205</v>
      </c>
      <c r="K200" s="11">
        <v>166700</v>
      </c>
      <c r="L200" s="11">
        <v>60000</v>
      </c>
      <c r="M200" s="11">
        <v>2637392</v>
      </c>
      <c r="N200" s="11">
        <v>196500</v>
      </c>
      <c r="O200" s="11">
        <v>7868078</v>
      </c>
      <c r="P200" s="11">
        <v>126700</v>
      </c>
      <c r="Q200" s="11">
        <v>4680637</v>
      </c>
      <c r="R200" s="11">
        <v>3006035</v>
      </c>
      <c r="S200" s="11">
        <v>1793789.21</v>
      </c>
      <c r="T200" s="11">
        <v>123657.82</v>
      </c>
      <c r="U200" s="68">
        <v>1094965</v>
      </c>
      <c r="V200" s="71">
        <v>23806443.1</v>
      </c>
    </row>
    <row r="201" spans="1:22" ht="12.75">
      <c r="A201" s="244">
        <v>2</v>
      </c>
      <c r="B201" s="245">
        <v>20</v>
      </c>
      <c r="C201" s="245">
        <v>3</v>
      </c>
      <c r="D201" s="16">
        <v>3</v>
      </c>
      <c r="E201" s="16">
        <v>0</v>
      </c>
      <c r="F201" s="23"/>
      <c r="G201" s="21" t="s">
        <v>461</v>
      </c>
      <c r="H201" s="11">
        <v>481881.2</v>
      </c>
      <c r="I201" s="11">
        <v>0</v>
      </c>
      <c r="J201" s="11">
        <v>4235493</v>
      </c>
      <c r="K201" s="11">
        <v>250518</v>
      </c>
      <c r="L201" s="11">
        <v>2337530</v>
      </c>
      <c r="M201" s="11">
        <v>8928712</v>
      </c>
      <c r="N201" s="11">
        <v>399545</v>
      </c>
      <c r="O201" s="11">
        <v>24097708</v>
      </c>
      <c r="P201" s="11">
        <v>541540</v>
      </c>
      <c r="Q201" s="11">
        <v>7553540</v>
      </c>
      <c r="R201" s="11">
        <v>5469154</v>
      </c>
      <c r="S201" s="11">
        <v>4738063</v>
      </c>
      <c r="T201" s="11">
        <v>3053892</v>
      </c>
      <c r="U201" s="68">
        <v>2952467</v>
      </c>
      <c r="V201" s="71">
        <v>65040043.2</v>
      </c>
    </row>
    <row r="202" spans="1:22" ht="12.75">
      <c r="A202" s="244">
        <v>2</v>
      </c>
      <c r="B202" s="245">
        <v>14</v>
      </c>
      <c r="C202" s="245">
        <v>8</v>
      </c>
      <c r="D202" s="16">
        <v>3</v>
      </c>
      <c r="E202" s="16">
        <v>0</v>
      </c>
      <c r="F202" s="23"/>
      <c r="G202" s="21" t="s">
        <v>462</v>
      </c>
      <c r="H202" s="11">
        <v>1564134.74</v>
      </c>
      <c r="I202" s="11">
        <v>0</v>
      </c>
      <c r="J202" s="11">
        <v>3427700</v>
      </c>
      <c r="K202" s="11">
        <v>54782</v>
      </c>
      <c r="L202" s="11">
        <v>218798</v>
      </c>
      <c r="M202" s="11">
        <v>3859694</v>
      </c>
      <c r="N202" s="11">
        <v>126800</v>
      </c>
      <c r="O202" s="11">
        <v>11502841.14</v>
      </c>
      <c r="P202" s="11">
        <v>262725</v>
      </c>
      <c r="Q202" s="11">
        <v>4752555</v>
      </c>
      <c r="R202" s="11">
        <v>7271505</v>
      </c>
      <c r="S202" s="11">
        <v>1018389</v>
      </c>
      <c r="T202" s="11">
        <v>2943798</v>
      </c>
      <c r="U202" s="68">
        <v>1511957</v>
      </c>
      <c r="V202" s="71">
        <v>38515678.88</v>
      </c>
    </row>
    <row r="203" spans="1:22" ht="12.75">
      <c r="A203" s="244">
        <v>2</v>
      </c>
      <c r="B203" s="245">
        <v>4</v>
      </c>
      <c r="C203" s="245">
        <v>4</v>
      </c>
      <c r="D203" s="16">
        <v>3</v>
      </c>
      <c r="E203" s="16">
        <v>0</v>
      </c>
      <c r="F203" s="23"/>
      <c r="G203" s="21" t="s">
        <v>463</v>
      </c>
      <c r="H203" s="11">
        <v>360211.77</v>
      </c>
      <c r="I203" s="11">
        <v>0</v>
      </c>
      <c r="J203" s="11">
        <v>1077061</v>
      </c>
      <c r="K203" s="11">
        <v>0</v>
      </c>
      <c r="L203" s="11">
        <v>762707</v>
      </c>
      <c r="M203" s="11">
        <v>2904330</v>
      </c>
      <c r="N203" s="11">
        <v>174000</v>
      </c>
      <c r="O203" s="11">
        <v>8810291</v>
      </c>
      <c r="P203" s="11">
        <v>100200</v>
      </c>
      <c r="Q203" s="11">
        <v>4876942</v>
      </c>
      <c r="R203" s="11">
        <v>5741396</v>
      </c>
      <c r="S203" s="11">
        <v>772934</v>
      </c>
      <c r="T203" s="11">
        <v>317500</v>
      </c>
      <c r="U203" s="68">
        <v>611469</v>
      </c>
      <c r="V203" s="71">
        <v>26509041.77</v>
      </c>
    </row>
    <row r="204" spans="1:22" ht="12.75">
      <c r="A204" s="244">
        <v>2</v>
      </c>
      <c r="B204" s="245">
        <v>25</v>
      </c>
      <c r="C204" s="245">
        <v>6</v>
      </c>
      <c r="D204" s="16">
        <v>3</v>
      </c>
      <c r="E204" s="16">
        <v>0</v>
      </c>
      <c r="F204" s="23"/>
      <c r="G204" s="21" t="s">
        <v>464</v>
      </c>
      <c r="H204" s="11">
        <v>100248.11</v>
      </c>
      <c r="I204" s="11">
        <v>0</v>
      </c>
      <c r="J204" s="11">
        <v>717159</v>
      </c>
      <c r="K204" s="11">
        <v>0</v>
      </c>
      <c r="L204" s="11">
        <v>894418</v>
      </c>
      <c r="M204" s="11">
        <v>3279173.86</v>
      </c>
      <c r="N204" s="11">
        <v>676509</v>
      </c>
      <c r="O204" s="11">
        <v>9276328.9</v>
      </c>
      <c r="P204" s="11">
        <v>127153</v>
      </c>
      <c r="Q204" s="11">
        <v>4599142</v>
      </c>
      <c r="R204" s="11">
        <v>1973155</v>
      </c>
      <c r="S204" s="11">
        <v>831351</v>
      </c>
      <c r="T204" s="11">
        <v>424346</v>
      </c>
      <c r="U204" s="68">
        <v>1607058</v>
      </c>
      <c r="V204" s="71">
        <v>24506041.87</v>
      </c>
    </row>
    <row r="205" spans="1:22" ht="12.75">
      <c r="A205" s="244">
        <v>2</v>
      </c>
      <c r="B205" s="245">
        <v>17</v>
      </c>
      <c r="C205" s="245">
        <v>5</v>
      </c>
      <c r="D205" s="16">
        <v>3</v>
      </c>
      <c r="E205" s="16">
        <v>0</v>
      </c>
      <c r="F205" s="23"/>
      <c r="G205" s="21" t="s">
        <v>465</v>
      </c>
      <c r="H205" s="11">
        <v>509542.35</v>
      </c>
      <c r="I205" s="11">
        <v>0</v>
      </c>
      <c r="J205" s="11">
        <v>682113</v>
      </c>
      <c r="K205" s="11">
        <v>0</v>
      </c>
      <c r="L205" s="11">
        <v>483279.84</v>
      </c>
      <c r="M205" s="11">
        <v>2794631</v>
      </c>
      <c r="N205" s="11">
        <v>189623</v>
      </c>
      <c r="O205" s="11">
        <v>9104371</v>
      </c>
      <c r="P205" s="11">
        <v>128000</v>
      </c>
      <c r="Q205" s="11">
        <v>3230285</v>
      </c>
      <c r="R205" s="11">
        <v>817991</v>
      </c>
      <c r="S205" s="11">
        <v>722818.16</v>
      </c>
      <c r="T205" s="11">
        <v>108000</v>
      </c>
      <c r="U205" s="68">
        <v>1421707</v>
      </c>
      <c r="V205" s="71">
        <v>20192361.35</v>
      </c>
    </row>
    <row r="206" spans="1:22" ht="12.75">
      <c r="A206" s="244">
        <v>2</v>
      </c>
      <c r="B206" s="245">
        <v>12</v>
      </c>
      <c r="C206" s="245">
        <v>5</v>
      </c>
      <c r="D206" s="16">
        <v>3</v>
      </c>
      <c r="E206" s="16">
        <v>0</v>
      </c>
      <c r="F206" s="23"/>
      <c r="G206" s="21" t="s">
        <v>466</v>
      </c>
      <c r="H206" s="11">
        <v>253781.94</v>
      </c>
      <c r="I206" s="11">
        <v>29300</v>
      </c>
      <c r="J206" s="11">
        <v>356100</v>
      </c>
      <c r="K206" s="11">
        <v>0</v>
      </c>
      <c r="L206" s="11">
        <v>111342.95</v>
      </c>
      <c r="M206" s="11">
        <v>1494523</v>
      </c>
      <c r="N206" s="11">
        <v>153200</v>
      </c>
      <c r="O206" s="11">
        <v>3921729.09</v>
      </c>
      <c r="P206" s="11">
        <v>126000</v>
      </c>
      <c r="Q206" s="11">
        <v>2358650</v>
      </c>
      <c r="R206" s="11">
        <v>249764.76</v>
      </c>
      <c r="S206" s="11">
        <v>1133857.48</v>
      </c>
      <c r="T206" s="11">
        <v>72000</v>
      </c>
      <c r="U206" s="68">
        <v>573452.39</v>
      </c>
      <c r="V206" s="71">
        <v>10833701.61</v>
      </c>
    </row>
    <row r="207" spans="1:22" ht="12.75">
      <c r="A207" s="244">
        <v>2</v>
      </c>
      <c r="B207" s="245">
        <v>22</v>
      </c>
      <c r="C207" s="245">
        <v>3</v>
      </c>
      <c r="D207" s="16">
        <v>3</v>
      </c>
      <c r="E207" s="16">
        <v>0</v>
      </c>
      <c r="F207" s="23"/>
      <c r="G207" s="21" t="s">
        <v>467</v>
      </c>
      <c r="H207" s="11">
        <v>391010.27</v>
      </c>
      <c r="I207" s="11">
        <v>0</v>
      </c>
      <c r="J207" s="11">
        <v>1893815.14</v>
      </c>
      <c r="K207" s="11">
        <v>80240.25</v>
      </c>
      <c r="L207" s="11">
        <v>4516798.37</v>
      </c>
      <c r="M207" s="11">
        <v>6454236.91</v>
      </c>
      <c r="N207" s="11">
        <v>371530</v>
      </c>
      <c r="O207" s="11">
        <v>21388468.7</v>
      </c>
      <c r="P207" s="11">
        <v>300000</v>
      </c>
      <c r="Q207" s="11">
        <v>9429631</v>
      </c>
      <c r="R207" s="11">
        <v>6688812</v>
      </c>
      <c r="S207" s="11">
        <v>2033162.39</v>
      </c>
      <c r="T207" s="11">
        <v>1393990.13</v>
      </c>
      <c r="U207" s="68">
        <v>3584488.84</v>
      </c>
      <c r="V207" s="71">
        <v>58526184</v>
      </c>
    </row>
    <row r="208" spans="1:22" ht="12.75">
      <c r="A208" s="244">
        <v>2</v>
      </c>
      <c r="B208" s="245">
        <v>24</v>
      </c>
      <c r="C208" s="245">
        <v>5</v>
      </c>
      <c r="D208" s="16">
        <v>3</v>
      </c>
      <c r="E208" s="16">
        <v>0</v>
      </c>
      <c r="F208" s="23"/>
      <c r="G208" s="21" t="s">
        <v>468</v>
      </c>
      <c r="H208" s="11">
        <v>615584.47</v>
      </c>
      <c r="I208" s="11">
        <v>0</v>
      </c>
      <c r="J208" s="11">
        <v>3939693</v>
      </c>
      <c r="K208" s="11">
        <v>0</v>
      </c>
      <c r="L208" s="11">
        <v>2077000</v>
      </c>
      <c r="M208" s="11">
        <v>6244949</v>
      </c>
      <c r="N208" s="11">
        <v>1112758</v>
      </c>
      <c r="O208" s="11">
        <v>25281438.63</v>
      </c>
      <c r="P208" s="11">
        <v>409927</v>
      </c>
      <c r="Q208" s="11">
        <v>9618108</v>
      </c>
      <c r="R208" s="11">
        <v>8263599</v>
      </c>
      <c r="S208" s="11">
        <v>3831776</v>
      </c>
      <c r="T208" s="11">
        <v>1409460</v>
      </c>
      <c r="U208" s="68">
        <v>3272451.12</v>
      </c>
      <c r="V208" s="71">
        <v>66076744.22</v>
      </c>
    </row>
    <row r="209" spans="1:22" ht="12.75">
      <c r="A209" s="244">
        <v>2</v>
      </c>
      <c r="B209" s="245">
        <v>24</v>
      </c>
      <c r="C209" s="245">
        <v>6</v>
      </c>
      <c r="D209" s="16">
        <v>3</v>
      </c>
      <c r="E209" s="16">
        <v>0</v>
      </c>
      <c r="F209" s="23"/>
      <c r="G209" s="21" t="s">
        <v>469</v>
      </c>
      <c r="H209" s="11">
        <v>603582.54</v>
      </c>
      <c r="I209" s="11">
        <v>2000</v>
      </c>
      <c r="J209" s="11">
        <v>564650</v>
      </c>
      <c r="K209" s="11">
        <v>27000</v>
      </c>
      <c r="L209" s="11">
        <v>1094740</v>
      </c>
      <c r="M209" s="11">
        <v>3662647</v>
      </c>
      <c r="N209" s="11">
        <v>630160</v>
      </c>
      <c r="O209" s="11">
        <v>16101776.92</v>
      </c>
      <c r="P209" s="11">
        <v>261840</v>
      </c>
      <c r="Q209" s="11">
        <v>9352170</v>
      </c>
      <c r="R209" s="11">
        <v>9676858</v>
      </c>
      <c r="S209" s="11">
        <v>1593999</v>
      </c>
      <c r="T209" s="11">
        <v>733423</v>
      </c>
      <c r="U209" s="68">
        <v>2282382</v>
      </c>
      <c r="V209" s="71">
        <v>46587228.46</v>
      </c>
    </row>
    <row r="210" spans="1:22" ht="12.75">
      <c r="A210" s="244">
        <v>2</v>
      </c>
      <c r="B210" s="245">
        <v>24</v>
      </c>
      <c r="C210" s="245">
        <v>7</v>
      </c>
      <c r="D210" s="16">
        <v>3</v>
      </c>
      <c r="E210" s="16">
        <v>0</v>
      </c>
      <c r="F210" s="23"/>
      <c r="G210" s="21" t="s">
        <v>470</v>
      </c>
      <c r="H210" s="11">
        <v>68228</v>
      </c>
      <c r="I210" s="11">
        <v>0</v>
      </c>
      <c r="J210" s="11">
        <v>134717</v>
      </c>
      <c r="K210" s="11">
        <v>0</v>
      </c>
      <c r="L210" s="11">
        <v>163000</v>
      </c>
      <c r="M210" s="11">
        <v>1941189</v>
      </c>
      <c r="N210" s="11">
        <v>106354</v>
      </c>
      <c r="O210" s="11">
        <v>4478764</v>
      </c>
      <c r="P210" s="11">
        <v>67000</v>
      </c>
      <c r="Q210" s="11">
        <v>2903562</v>
      </c>
      <c r="R210" s="11">
        <v>688527</v>
      </c>
      <c r="S210" s="11">
        <v>1152246</v>
      </c>
      <c r="T210" s="11">
        <v>1310000</v>
      </c>
      <c r="U210" s="68">
        <v>802338</v>
      </c>
      <c r="V210" s="71">
        <v>13815925</v>
      </c>
    </row>
    <row r="211" spans="1:22" ht="12.75">
      <c r="A211" s="244">
        <v>2</v>
      </c>
      <c r="B211" s="245">
        <v>19</v>
      </c>
      <c r="C211" s="245">
        <v>8</v>
      </c>
      <c r="D211" s="16">
        <v>3</v>
      </c>
      <c r="E211" s="16">
        <v>0</v>
      </c>
      <c r="F211" s="23"/>
      <c r="G211" s="21" t="s">
        <v>471</v>
      </c>
      <c r="H211" s="11">
        <v>235055.34</v>
      </c>
      <c r="I211" s="11">
        <v>123989</v>
      </c>
      <c r="J211" s="11">
        <v>4836701</v>
      </c>
      <c r="K211" s="11">
        <v>0</v>
      </c>
      <c r="L211" s="11">
        <v>3396985</v>
      </c>
      <c r="M211" s="11">
        <v>4353433.14</v>
      </c>
      <c r="N211" s="11">
        <v>288090</v>
      </c>
      <c r="O211" s="11">
        <v>12000447</v>
      </c>
      <c r="P211" s="11">
        <v>195000</v>
      </c>
      <c r="Q211" s="11">
        <v>4418370</v>
      </c>
      <c r="R211" s="11">
        <v>3322498</v>
      </c>
      <c r="S211" s="11">
        <v>1839983.2</v>
      </c>
      <c r="T211" s="11">
        <v>569749.66</v>
      </c>
      <c r="U211" s="68">
        <v>2316771</v>
      </c>
      <c r="V211" s="71">
        <v>37897072.34</v>
      </c>
    </row>
    <row r="212" spans="1:22" ht="12.75">
      <c r="A212" s="244">
        <v>2</v>
      </c>
      <c r="B212" s="245">
        <v>20</v>
      </c>
      <c r="C212" s="245">
        <v>6</v>
      </c>
      <c r="D212" s="16">
        <v>3</v>
      </c>
      <c r="E212" s="16">
        <v>0</v>
      </c>
      <c r="F212" s="23"/>
      <c r="G212" s="21" t="s">
        <v>472</v>
      </c>
      <c r="H212" s="11">
        <v>1579783.75</v>
      </c>
      <c r="I212" s="11">
        <v>0</v>
      </c>
      <c r="J212" s="11">
        <v>5120142</v>
      </c>
      <c r="K212" s="11">
        <v>4000</v>
      </c>
      <c r="L212" s="11">
        <v>1649225.91</v>
      </c>
      <c r="M212" s="11">
        <v>5556307.43</v>
      </c>
      <c r="N212" s="11">
        <v>564018</v>
      </c>
      <c r="O212" s="11">
        <v>16342737.31</v>
      </c>
      <c r="P212" s="11">
        <v>284550</v>
      </c>
      <c r="Q212" s="11">
        <v>7814276</v>
      </c>
      <c r="R212" s="11">
        <v>5923296.51</v>
      </c>
      <c r="S212" s="11">
        <v>6467935.16</v>
      </c>
      <c r="T212" s="11">
        <v>364930.59</v>
      </c>
      <c r="U212" s="68">
        <v>3312898</v>
      </c>
      <c r="V212" s="71">
        <v>54984100.66</v>
      </c>
    </row>
    <row r="213" spans="1:22" s="105" customFormat="1" ht="15">
      <c r="A213" s="248"/>
      <c r="B213" s="249"/>
      <c r="C213" s="249"/>
      <c r="D213" s="112"/>
      <c r="E213" s="112"/>
      <c r="F213" s="113" t="s">
        <v>473</v>
      </c>
      <c r="G213" s="114"/>
      <c r="H213" s="115">
        <v>0</v>
      </c>
      <c r="I213" s="115">
        <v>1201927.46</v>
      </c>
      <c r="J213" s="115">
        <v>281800</v>
      </c>
      <c r="K213" s="115">
        <v>116968</v>
      </c>
      <c r="L213" s="115">
        <v>17095</v>
      </c>
      <c r="M213" s="115">
        <v>7639821.76</v>
      </c>
      <c r="N213" s="115">
        <v>0</v>
      </c>
      <c r="O213" s="115">
        <v>116800</v>
      </c>
      <c r="P213" s="115">
        <v>630500</v>
      </c>
      <c r="Q213" s="115">
        <v>0</v>
      </c>
      <c r="R213" s="115">
        <v>76574490</v>
      </c>
      <c r="S213" s="115">
        <v>134600</v>
      </c>
      <c r="T213" s="115">
        <v>159003</v>
      </c>
      <c r="U213" s="116">
        <v>8227569</v>
      </c>
      <c r="V213" s="117">
        <v>95100574.22</v>
      </c>
    </row>
    <row r="214" spans="1:22" ht="25.5">
      <c r="A214" s="244">
        <v>2</v>
      </c>
      <c r="B214" s="245">
        <v>15</v>
      </c>
      <c r="C214" s="245">
        <v>1</v>
      </c>
      <c r="D214" s="16" t="s">
        <v>474</v>
      </c>
      <c r="E214" s="16">
        <v>8</v>
      </c>
      <c r="F214" s="23"/>
      <c r="G214" s="66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189100</v>
      </c>
      <c r="N214" s="11">
        <v>0</v>
      </c>
      <c r="O214" s="11">
        <v>0</v>
      </c>
      <c r="P214" s="11">
        <v>0</v>
      </c>
      <c r="Q214" s="11">
        <v>0</v>
      </c>
      <c r="R214" s="11">
        <v>107233</v>
      </c>
      <c r="S214" s="11">
        <v>0</v>
      </c>
      <c r="T214" s="11">
        <v>0</v>
      </c>
      <c r="U214" s="68">
        <v>1000</v>
      </c>
      <c r="V214" s="71">
        <v>297333</v>
      </c>
    </row>
    <row r="215" spans="1:22" ht="25.5">
      <c r="A215" s="244">
        <v>2</v>
      </c>
      <c r="B215" s="245">
        <v>63</v>
      </c>
      <c r="C215" s="245">
        <v>1</v>
      </c>
      <c r="D215" s="16" t="s">
        <v>474</v>
      </c>
      <c r="E215" s="16">
        <v>8</v>
      </c>
      <c r="F215" s="23"/>
      <c r="G215" s="66" t="s">
        <v>476</v>
      </c>
      <c r="H215" s="11">
        <v>0</v>
      </c>
      <c r="I215" s="11">
        <v>0</v>
      </c>
      <c r="J215" s="11">
        <v>281800</v>
      </c>
      <c r="K215" s="11">
        <v>0</v>
      </c>
      <c r="L215" s="11">
        <v>10649</v>
      </c>
      <c r="M215" s="11">
        <v>2375167</v>
      </c>
      <c r="N215" s="11">
        <v>0</v>
      </c>
      <c r="O215" s="11">
        <v>0</v>
      </c>
      <c r="P215" s="11">
        <v>0</v>
      </c>
      <c r="Q215" s="11">
        <v>0</v>
      </c>
      <c r="R215" s="11">
        <v>63891410</v>
      </c>
      <c r="S215" s="11">
        <v>0</v>
      </c>
      <c r="T215" s="11">
        <v>0</v>
      </c>
      <c r="U215" s="68">
        <v>7999857</v>
      </c>
      <c r="V215" s="71">
        <v>74558883</v>
      </c>
    </row>
    <row r="216" spans="1:22" ht="12.75">
      <c r="A216" s="244">
        <v>2</v>
      </c>
      <c r="B216" s="245">
        <v>9</v>
      </c>
      <c r="C216" s="245">
        <v>7</v>
      </c>
      <c r="D216" s="16" t="s">
        <v>474</v>
      </c>
      <c r="E216" s="16">
        <v>8</v>
      </c>
      <c r="F216" s="23"/>
      <c r="G216" s="66" t="s">
        <v>477</v>
      </c>
      <c r="H216" s="11">
        <v>0</v>
      </c>
      <c r="I216" s="11">
        <v>1157927.46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8">
        <v>10300</v>
      </c>
      <c r="V216" s="71">
        <v>1168227.46</v>
      </c>
    </row>
    <row r="217" spans="1:22" ht="12.75">
      <c r="A217" s="244">
        <v>2</v>
      </c>
      <c r="B217" s="245">
        <v>10</v>
      </c>
      <c r="C217" s="245">
        <v>1</v>
      </c>
      <c r="D217" s="16" t="s">
        <v>474</v>
      </c>
      <c r="E217" s="16">
        <v>8</v>
      </c>
      <c r="F217" s="23"/>
      <c r="G217" s="66" t="s">
        <v>478</v>
      </c>
      <c r="H217" s="11">
        <v>0</v>
      </c>
      <c r="I217" s="11">
        <v>0</v>
      </c>
      <c r="J217" s="11">
        <v>0</v>
      </c>
      <c r="K217" s="11">
        <v>15611</v>
      </c>
      <c r="L217" s="11">
        <v>0</v>
      </c>
      <c r="M217" s="11">
        <v>69759</v>
      </c>
      <c r="N217" s="11">
        <v>0</v>
      </c>
      <c r="O217" s="11">
        <v>0</v>
      </c>
      <c r="P217" s="11">
        <v>0</v>
      </c>
      <c r="Q217" s="11">
        <v>0</v>
      </c>
      <c r="R217" s="11">
        <v>8000</v>
      </c>
      <c r="S217" s="11">
        <v>0</v>
      </c>
      <c r="T217" s="11">
        <v>7650</v>
      </c>
      <c r="U217" s="68">
        <v>850</v>
      </c>
      <c r="V217" s="71">
        <v>101870</v>
      </c>
    </row>
    <row r="218" spans="1:22" ht="12.75">
      <c r="A218" s="244">
        <v>2</v>
      </c>
      <c r="B218" s="245">
        <v>20</v>
      </c>
      <c r="C218" s="245">
        <v>2</v>
      </c>
      <c r="D218" s="16" t="s">
        <v>474</v>
      </c>
      <c r="E218" s="16">
        <v>8</v>
      </c>
      <c r="F218" s="23"/>
      <c r="G218" s="66" t="s">
        <v>479</v>
      </c>
      <c r="H218" s="11">
        <v>0</v>
      </c>
      <c r="I218" s="11">
        <v>44000</v>
      </c>
      <c r="J218" s="11">
        <v>0</v>
      </c>
      <c r="K218" s="11">
        <v>0</v>
      </c>
      <c r="L218" s="11">
        <v>0</v>
      </c>
      <c r="M218" s="11">
        <v>441007.76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8">
        <v>1000</v>
      </c>
      <c r="V218" s="71">
        <v>486007.76</v>
      </c>
    </row>
    <row r="219" spans="1:22" ht="12.75">
      <c r="A219" s="244">
        <v>2</v>
      </c>
      <c r="B219" s="245">
        <v>61</v>
      </c>
      <c r="C219" s="245">
        <v>1</v>
      </c>
      <c r="D219" s="16" t="s">
        <v>474</v>
      </c>
      <c r="E219" s="16">
        <v>8</v>
      </c>
      <c r="F219" s="23"/>
      <c r="G219" s="66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2258150</v>
      </c>
      <c r="N219" s="11">
        <v>0</v>
      </c>
      <c r="O219" s="11">
        <v>0</v>
      </c>
      <c r="P219" s="11">
        <v>0</v>
      </c>
      <c r="Q219" s="11">
        <v>0</v>
      </c>
      <c r="R219" s="11">
        <v>7654630</v>
      </c>
      <c r="S219" s="11">
        <v>0</v>
      </c>
      <c r="T219" s="11">
        <v>36000</v>
      </c>
      <c r="U219" s="68">
        <v>176926</v>
      </c>
      <c r="V219" s="71">
        <v>10125706</v>
      </c>
    </row>
    <row r="220" spans="1:22" ht="38.25">
      <c r="A220" s="244">
        <v>2</v>
      </c>
      <c r="B220" s="245">
        <v>2</v>
      </c>
      <c r="C220" s="245">
        <v>5</v>
      </c>
      <c r="D220" s="16" t="s">
        <v>474</v>
      </c>
      <c r="E220" s="16">
        <v>8</v>
      </c>
      <c r="F220" s="23"/>
      <c r="G220" s="66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332360</v>
      </c>
      <c r="S220" s="11">
        <v>0</v>
      </c>
      <c r="T220" s="11">
        <v>0</v>
      </c>
      <c r="U220" s="68">
        <v>1640</v>
      </c>
      <c r="V220" s="71">
        <v>334000</v>
      </c>
    </row>
    <row r="221" spans="1:22" ht="12.75">
      <c r="A221" s="244">
        <v>2</v>
      </c>
      <c r="B221" s="245">
        <v>8</v>
      </c>
      <c r="C221" s="245">
        <v>6</v>
      </c>
      <c r="D221" s="16" t="s">
        <v>474</v>
      </c>
      <c r="E221" s="16">
        <v>8</v>
      </c>
      <c r="F221" s="23"/>
      <c r="G221" s="66" t="s">
        <v>482</v>
      </c>
      <c r="H221" s="11">
        <v>0</v>
      </c>
      <c r="I221" s="11">
        <v>0</v>
      </c>
      <c r="J221" s="11">
        <v>0</v>
      </c>
      <c r="K221" s="11">
        <v>50742</v>
      </c>
      <c r="L221" s="11">
        <v>0</v>
      </c>
      <c r="M221" s="11">
        <v>19500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8">
        <v>0</v>
      </c>
      <c r="V221" s="71">
        <v>70242</v>
      </c>
    </row>
    <row r="222" spans="1:22" ht="12.75">
      <c r="A222" s="244">
        <v>2</v>
      </c>
      <c r="B222" s="245">
        <v>16</v>
      </c>
      <c r="C222" s="245">
        <v>4</v>
      </c>
      <c r="D222" s="16" t="s">
        <v>474</v>
      </c>
      <c r="E222" s="16">
        <v>8</v>
      </c>
      <c r="F222" s="23"/>
      <c r="G222" s="66" t="s">
        <v>483</v>
      </c>
      <c r="H222" s="11">
        <v>0</v>
      </c>
      <c r="I222" s="11">
        <v>0</v>
      </c>
      <c r="J222" s="11">
        <v>0</v>
      </c>
      <c r="K222" s="11">
        <v>50615</v>
      </c>
      <c r="L222" s="11">
        <v>0</v>
      </c>
      <c r="M222" s="11">
        <v>1617530</v>
      </c>
      <c r="N222" s="11">
        <v>0</v>
      </c>
      <c r="O222" s="11">
        <v>116800</v>
      </c>
      <c r="P222" s="11">
        <v>630500</v>
      </c>
      <c r="Q222" s="11">
        <v>0</v>
      </c>
      <c r="R222" s="11">
        <v>2524212</v>
      </c>
      <c r="S222" s="11">
        <v>134600</v>
      </c>
      <c r="T222" s="11">
        <v>115353</v>
      </c>
      <c r="U222" s="68">
        <v>33960</v>
      </c>
      <c r="V222" s="71">
        <v>5223570</v>
      </c>
    </row>
    <row r="223" spans="1:22" ht="12.75">
      <c r="A223" s="244">
        <v>2</v>
      </c>
      <c r="B223" s="245">
        <v>25</v>
      </c>
      <c r="C223" s="245">
        <v>2</v>
      </c>
      <c r="D223" s="16" t="s">
        <v>474</v>
      </c>
      <c r="E223" s="16">
        <v>8</v>
      </c>
      <c r="F223" s="23"/>
      <c r="G223" s="66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6446</v>
      </c>
      <c r="M223" s="11">
        <v>153142</v>
      </c>
      <c r="N223" s="11">
        <v>0</v>
      </c>
      <c r="O223" s="11">
        <v>0</v>
      </c>
      <c r="P223" s="11">
        <v>0</v>
      </c>
      <c r="Q223" s="11">
        <v>0</v>
      </c>
      <c r="R223" s="11">
        <v>492142</v>
      </c>
      <c r="S223" s="11">
        <v>0</v>
      </c>
      <c r="T223" s="11">
        <v>0</v>
      </c>
      <c r="U223" s="68">
        <v>543</v>
      </c>
      <c r="V223" s="71">
        <v>652273</v>
      </c>
    </row>
    <row r="224" spans="1:22" ht="25.5">
      <c r="A224" s="244">
        <v>2</v>
      </c>
      <c r="B224" s="245">
        <v>19</v>
      </c>
      <c r="C224" s="245">
        <v>1</v>
      </c>
      <c r="D224" s="16" t="s">
        <v>474</v>
      </c>
      <c r="E224" s="16">
        <v>8</v>
      </c>
      <c r="F224" s="23"/>
      <c r="G224" s="66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8">
        <v>0</v>
      </c>
      <c r="V224" s="71">
        <v>0</v>
      </c>
    </row>
    <row r="225" spans="1:22" ht="12.75">
      <c r="A225" s="244">
        <v>2</v>
      </c>
      <c r="B225" s="245">
        <v>1</v>
      </c>
      <c r="C225" s="245">
        <v>1</v>
      </c>
      <c r="D225" s="16" t="s">
        <v>474</v>
      </c>
      <c r="E225" s="16">
        <v>8</v>
      </c>
      <c r="F225" s="23"/>
      <c r="G225" s="66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54857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68">
        <v>143</v>
      </c>
      <c r="V225" s="71">
        <v>55000</v>
      </c>
    </row>
    <row r="226" spans="1:22" ht="25.5">
      <c r="A226" s="244">
        <v>2</v>
      </c>
      <c r="B226" s="245">
        <v>17</v>
      </c>
      <c r="C226" s="245">
        <v>4</v>
      </c>
      <c r="D226" s="16" t="s">
        <v>474</v>
      </c>
      <c r="E226" s="16">
        <v>8</v>
      </c>
      <c r="F226" s="23"/>
      <c r="G226" s="66" t="s">
        <v>487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461609</v>
      </c>
      <c r="N226" s="11">
        <v>0</v>
      </c>
      <c r="O226" s="11">
        <v>0</v>
      </c>
      <c r="P226" s="11">
        <v>0</v>
      </c>
      <c r="Q226" s="11">
        <v>0</v>
      </c>
      <c r="R226" s="11">
        <v>1564503</v>
      </c>
      <c r="S226" s="11">
        <v>0</v>
      </c>
      <c r="T226" s="11">
        <v>0</v>
      </c>
      <c r="U226" s="68">
        <v>1350</v>
      </c>
      <c r="V226" s="71">
        <v>2027462</v>
      </c>
    </row>
    <row r="227" spans="1:22" ht="12.75">
      <c r="A227" s="244"/>
      <c r="B227" s="245"/>
      <c r="C227" s="245"/>
      <c r="D227" s="16"/>
      <c r="E227" s="16"/>
      <c r="F227" s="23"/>
      <c r="G227" s="6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8"/>
      <c r="V227" s="71"/>
    </row>
    <row r="228" spans="1:22" ht="12.75">
      <c r="A228" s="244"/>
      <c r="B228" s="245"/>
      <c r="C228" s="245"/>
      <c r="D228" s="16"/>
      <c r="E228" s="16"/>
      <c r="F228" s="23"/>
      <c r="G228" s="6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8"/>
      <c r="V228" s="71"/>
    </row>
    <row r="229" spans="1:22" ht="12.75">
      <c r="A229" s="244"/>
      <c r="B229" s="245"/>
      <c r="C229" s="245"/>
      <c r="D229" s="16"/>
      <c r="E229" s="16"/>
      <c r="F229" s="23"/>
      <c r="G229" s="6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8"/>
      <c r="V229" s="71"/>
    </row>
    <row r="230" spans="1:22" ht="12.75">
      <c r="A230" s="244"/>
      <c r="B230" s="245"/>
      <c r="C230" s="245"/>
      <c r="D230" s="16"/>
      <c r="E230" s="16"/>
      <c r="F230" s="23"/>
      <c r="G230" s="6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8"/>
      <c r="V230" s="71"/>
    </row>
    <row r="231" spans="1:22" ht="12.75">
      <c r="A231" s="244"/>
      <c r="B231" s="245"/>
      <c r="C231" s="245"/>
      <c r="D231" s="16"/>
      <c r="E231" s="16"/>
      <c r="F231" s="23"/>
      <c r="G231" s="6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8"/>
      <c r="V231" s="71"/>
    </row>
    <row r="232" spans="1:22" ht="12.75">
      <c r="A232" s="244"/>
      <c r="B232" s="245"/>
      <c r="C232" s="245"/>
      <c r="D232" s="16"/>
      <c r="E232" s="16"/>
      <c r="F232" s="23"/>
      <c r="G232" s="6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8"/>
      <c r="V232" s="71"/>
    </row>
    <row r="233" spans="1:22" ht="12.75">
      <c r="A233" s="244"/>
      <c r="B233" s="245"/>
      <c r="C233" s="245"/>
      <c r="D233" s="16"/>
      <c r="E233" s="16"/>
      <c r="F233" s="23"/>
      <c r="G233" s="6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8"/>
      <c r="V233" s="71"/>
    </row>
    <row r="234" spans="1:22" ht="13.5" thickBot="1">
      <c r="A234" s="258"/>
      <c r="B234" s="259"/>
      <c r="C234" s="259"/>
      <c r="D234" s="17"/>
      <c r="E234" s="17"/>
      <c r="F234" s="24"/>
      <c r="G234" s="65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9"/>
      <c r="V234" s="84"/>
    </row>
  </sheetData>
  <sheetProtection/>
  <mergeCells count="12">
    <mergeCell ref="V7:V8"/>
    <mergeCell ref="F7:G8"/>
    <mergeCell ref="F9:G9"/>
    <mergeCell ref="E7:E8"/>
    <mergeCell ref="H7:U7"/>
    <mergeCell ref="A1:M1"/>
    <mergeCell ref="A2:M2"/>
    <mergeCell ref="A3:M3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59" t="s">
        <v>88</v>
      </c>
      <c r="O1" s="56"/>
      <c r="P1" s="58" t="str">
        <f>1!P1</f>
        <v>18.10.2012</v>
      </c>
      <c r="Q1" s="56"/>
      <c r="R1" s="56"/>
      <c r="S1" s="56"/>
      <c r="T1" s="56"/>
      <c r="U1" s="56"/>
      <c r="V1" s="57"/>
    </row>
    <row r="2" spans="1:23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59" t="s">
        <v>89</v>
      </c>
      <c r="O2" s="56"/>
      <c r="P2" s="56">
        <f>1!P2</f>
        <v>3</v>
      </c>
      <c r="Q2" s="56"/>
      <c r="R2" s="56"/>
      <c r="S2" s="56"/>
      <c r="T2" s="56"/>
      <c r="U2" s="56"/>
      <c r="V2" s="57"/>
      <c r="W2" s="33"/>
    </row>
    <row r="3" spans="1:22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59" t="s">
        <v>90</v>
      </c>
      <c r="O3" s="56"/>
      <c r="P3" s="58" t="str">
        <f>1!P3</f>
        <v>18.10.2012</v>
      </c>
      <c r="Q3" s="56"/>
      <c r="R3" s="56"/>
      <c r="S3" s="56"/>
      <c r="T3" s="56"/>
      <c r="U3" s="56"/>
      <c r="V3" s="57"/>
    </row>
    <row r="4" spans="18:24" ht="12.75">
      <c r="R4" s="33"/>
      <c r="S4" s="33"/>
      <c r="T4" s="33"/>
      <c r="U4" s="33"/>
      <c r="V4" s="33"/>
      <c r="W4" s="33"/>
      <c r="X4" s="33"/>
    </row>
    <row r="5" spans="1:22" s="33" customFormat="1" ht="18">
      <c r="A5" s="32" t="str">
        <f>'Spis tabel'!B19</f>
        <v>Tabela 9. Wydatki jst wg ważniejszych działów klasyfikacji budżetowej wg stanu na koniec II kwartału 2012 roku    (wykonanie)</v>
      </c>
      <c r="N5" s="32"/>
      <c r="T5" s="34"/>
      <c r="V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3"/>
      <c r="S6" s="33"/>
      <c r="T6" s="33"/>
      <c r="U6" s="33"/>
      <c r="V6" s="33"/>
      <c r="W6" s="33"/>
      <c r="X6" s="33"/>
    </row>
    <row r="7" spans="1:22" s="33" customFormat="1" ht="17.2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337" t="s">
        <v>278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7"/>
      <c r="V7" s="470" t="s">
        <v>38</v>
      </c>
    </row>
    <row r="8" spans="1:22" s="33" customFormat="1" ht="74.25" customHeight="1" thickBot="1">
      <c r="A8" s="350"/>
      <c r="B8" s="341"/>
      <c r="C8" s="341"/>
      <c r="D8" s="341"/>
      <c r="E8" s="341"/>
      <c r="F8" s="358"/>
      <c r="G8" s="359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8" t="s">
        <v>99</v>
      </c>
      <c r="U8" s="38" t="s">
        <v>50</v>
      </c>
      <c r="V8" s="471"/>
    </row>
    <row r="9" spans="1:22" s="170" customFormat="1" ht="13.5" thickBot="1">
      <c r="A9" s="47">
        <v>1</v>
      </c>
      <c r="B9" s="48">
        <v>2</v>
      </c>
      <c r="C9" s="48">
        <v>3</v>
      </c>
      <c r="D9" s="48">
        <v>4</v>
      </c>
      <c r="E9" s="48">
        <v>5</v>
      </c>
      <c r="F9" s="421">
        <v>6</v>
      </c>
      <c r="G9" s="422"/>
      <c r="H9" s="48">
        <v>7</v>
      </c>
      <c r="I9" s="48">
        <v>8</v>
      </c>
      <c r="J9" s="48">
        <v>9</v>
      </c>
      <c r="K9" s="48">
        <v>10</v>
      </c>
      <c r="L9" s="48">
        <v>11</v>
      </c>
      <c r="M9" s="48">
        <v>12</v>
      </c>
      <c r="N9" s="48">
        <v>13</v>
      </c>
      <c r="O9" s="48">
        <v>14</v>
      </c>
      <c r="P9" s="48">
        <v>15</v>
      </c>
      <c r="Q9" s="48">
        <v>16</v>
      </c>
      <c r="R9" s="48">
        <v>17</v>
      </c>
      <c r="S9" s="48">
        <v>18</v>
      </c>
      <c r="T9" s="49">
        <v>19</v>
      </c>
      <c r="U9" s="49">
        <v>20</v>
      </c>
      <c r="V9" s="51">
        <v>21</v>
      </c>
    </row>
    <row r="10" spans="1:22" s="90" customFormat="1" ht="15">
      <c r="A10" s="238"/>
      <c r="B10" s="239"/>
      <c r="C10" s="239"/>
      <c r="D10" s="99"/>
      <c r="E10" s="99"/>
      <c r="F10" s="100" t="s">
        <v>284</v>
      </c>
      <c r="G10" s="101"/>
      <c r="H10" s="102">
        <v>80488046.69000001</v>
      </c>
      <c r="I10" s="102">
        <v>14112625.559999999</v>
      </c>
      <c r="J10" s="102">
        <v>938712359.15</v>
      </c>
      <c r="K10" s="102">
        <v>40191414.92</v>
      </c>
      <c r="L10" s="102">
        <v>310285754.99</v>
      </c>
      <c r="M10" s="102">
        <v>640322030.92</v>
      </c>
      <c r="N10" s="102">
        <v>147870586.86999997</v>
      </c>
      <c r="O10" s="102">
        <v>2023390431.9699998</v>
      </c>
      <c r="P10" s="102">
        <v>119458348.86</v>
      </c>
      <c r="Q10" s="102">
        <v>792675354.0699999</v>
      </c>
      <c r="R10" s="102">
        <v>330830498.22</v>
      </c>
      <c r="S10" s="102">
        <v>285508068.83</v>
      </c>
      <c r="T10" s="102">
        <v>145089654.28</v>
      </c>
      <c r="U10" s="103">
        <v>786581061.75</v>
      </c>
      <c r="V10" s="104">
        <v>6655516237.08</v>
      </c>
    </row>
    <row r="11" spans="1:22" s="33" customFormat="1" ht="12.75">
      <c r="A11" s="240">
        <v>2</v>
      </c>
      <c r="B11" s="241">
        <v>0</v>
      </c>
      <c r="C11" s="241">
        <v>0</v>
      </c>
      <c r="D11" s="93">
        <v>0</v>
      </c>
      <c r="E11" s="93">
        <v>0</v>
      </c>
      <c r="F11" s="94"/>
      <c r="G11" s="95" t="s">
        <v>285</v>
      </c>
      <c r="H11" s="96">
        <v>22419327.31</v>
      </c>
      <c r="I11" s="96">
        <v>106010.56</v>
      </c>
      <c r="J11" s="96">
        <v>179014889.68</v>
      </c>
      <c r="K11" s="96">
        <v>13829355.64</v>
      </c>
      <c r="L11" s="96">
        <v>1015107.09</v>
      </c>
      <c r="M11" s="96">
        <v>49090630.32</v>
      </c>
      <c r="N11" s="96">
        <v>233200</v>
      </c>
      <c r="O11" s="96">
        <v>67759875.56</v>
      </c>
      <c r="P11" s="96">
        <v>30024737.54</v>
      </c>
      <c r="Q11" s="96">
        <v>6879594.02</v>
      </c>
      <c r="R11" s="96">
        <v>17196.89</v>
      </c>
      <c r="S11" s="96">
        <v>38812040.96</v>
      </c>
      <c r="T11" s="96">
        <v>4110964.54</v>
      </c>
      <c r="U11" s="97">
        <v>102099915.49</v>
      </c>
      <c r="V11" s="98">
        <v>515412845.6</v>
      </c>
    </row>
    <row r="12" spans="1:22" s="90" customFormat="1" ht="15">
      <c r="A12" s="242"/>
      <c r="B12" s="243"/>
      <c r="C12" s="243"/>
      <c r="D12" s="106"/>
      <c r="E12" s="106"/>
      <c r="F12" s="107" t="s">
        <v>286</v>
      </c>
      <c r="G12" s="108"/>
      <c r="H12" s="109">
        <v>518457.25999999995</v>
      </c>
      <c r="I12" s="109">
        <v>0</v>
      </c>
      <c r="J12" s="109">
        <v>48762318.58999999</v>
      </c>
      <c r="K12" s="109">
        <v>3134877.7600000002</v>
      </c>
      <c r="L12" s="109">
        <v>3485899.04</v>
      </c>
      <c r="M12" s="109">
        <v>101025673.13</v>
      </c>
      <c r="N12" s="109">
        <v>54388751.12</v>
      </c>
      <c r="O12" s="109">
        <v>302277641.66999996</v>
      </c>
      <c r="P12" s="109">
        <v>43469007.49</v>
      </c>
      <c r="Q12" s="109">
        <v>146104227.33</v>
      </c>
      <c r="R12" s="109">
        <v>641599.1599999999</v>
      </c>
      <c r="S12" s="109">
        <v>1896387.33</v>
      </c>
      <c r="T12" s="109">
        <v>2509220.96</v>
      </c>
      <c r="U12" s="110">
        <v>159806004.23000002</v>
      </c>
      <c r="V12" s="111">
        <v>868020065.07</v>
      </c>
    </row>
    <row r="13" spans="1:22" s="33" customFormat="1" ht="12.75">
      <c r="A13" s="244">
        <v>2</v>
      </c>
      <c r="B13" s="245">
        <v>1</v>
      </c>
      <c r="C13" s="245">
        <v>0</v>
      </c>
      <c r="D13" s="10">
        <v>0</v>
      </c>
      <c r="E13" s="10">
        <v>1</v>
      </c>
      <c r="F13" s="19"/>
      <c r="G13" s="18" t="s">
        <v>287</v>
      </c>
      <c r="H13" s="11">
        <v>0</v>
      </c>
      <c r="I13" s="11">
        <v>0</v>
      </c>
      <c r="J13" s="11">
        <v>3187998.24</v>
      </c>
      <c r="K13" s="11">
        <v>38887</v>
      </c>
      <c r="L13" s="11">
        <v>58686.62</v>
      </c>
      <c r="M13" s="11">
        <v>4253441.37</v>
      </c>
      <c r="N13" s="11">
        <v>2109353.92</v>
      </c>
      <c r="O13" s="11">
        <v>13291918.7</v>
      </c>
      <c r="P13" s="11">
        <v>1126532.33</v>
      </c>
      <c r="Q13" s="11">
        <v>1933162.85</v>
      </c>
      <c r="R13" s="11">
        <v>0</v>
      </c>
      <c r="S13" s="11">
        <v>40302.21</v>
      </c>
      <c r="T13" s="11">
        <v>22512.78</v>
      </c>
      <c r="U13" s="68">
        <v>4680675.14</v>
      </c>
      <c r="V13" s="71">
        <v>30743471.16</v>
      </c>
    </row>
    <row r="14" spans="1:22" ht="12.75">
      <c r="A14" s="244">
        <v>2</v>
      </c>
      <c r="B14" s="245">
        <v>2</v>
      </c>
      <c r="C14" s="245">
        <v>0</v>
      </c>
      <c r="D14" s="10">
        <v>0</v>
      </c>
      <c r="E14" s="10">
        <v>1</v>
      </c>
      <c r="F14" s="19"/>
      <c r="G14" s="18" t="s">
        <v>288</v>
      </c>
      <c r="H14" s="11">
        <v>3690</v>
      </c>
      <c r="I14" s="11">
        <v>0</v>
      </c>
      <c r="J14" s="11">
        <v>2159349.42</v>
      </c>
      <c r="K14" s="11">
        <v>15684.57</v>
      </c>
      <c r="L14" s="11">
        <v>401865.4</v>
      </c>
      <c r="M14" s="11">
        <v>3515117.53</v>
      </c>
      <c r="N14" s="11">
        <v>2124944.49</v>
      </c>
      <c r="O14" s="11">
        <v>15950528.54</v>
      </c>
      <c r="P14" s="11">
        <v>1688063.49</v>
      </c>
      <c r="Q14" s="11">
        <v>6200563.37</v>
      </c>
      <c r="R14" s="11">
        <v>14016.53</v>
      </c>
      <c r="S14" s="11">
        <v>86379.19</v>
      </c>
      <c r="T14" s="11">
        <v>73411.28</v>
      </c>
      <c r="U14" s="68">
        <v>7663164.01</v>
      </c>
      <c r="V14" s="71">
        <v>39896777.82</v>
      </c>
    </row>
    <row r="15" spans="1:22" ht="12.75">
      <c r="A15" s="244">
        <v>2</v>
      </c>
      <c r="B15" s="245">
        <v>3</v>
      </c>
      <c r="C15" s="245">
        <v>0</v>
      </c>
      <c r="D15" s="11">
        <v>0</v>
      </c>
      <c r="E15" s="11">
        <v>1</v>
      </c>
      <c r="F15" s="42"/>
      <c r="G15" s="41" t="s">
        <v>289</v>
      </c>
      <c r="H15" s="11">
        <v>13604.99</v>
      </c>
      <c r="I15" s="11">
        <v>0</v>
      </c>
      <c r="J15" s="11">
        <v>843367.82</v>
      </c>
      <c r="K15" s="11">
        <v>0</v>
      </c>
      <c r="L15" s="11">
        <v>440444.17</v>
      </c>
      <c r="M15" s="11">
        <v>4013995.49</v>
      </c>
      <c r="N15" s="11">
        <v>2205910.33</v>
      </c>
      <c r="O15" s="11">
        <v>24392635.24</v>
      </c>
      <c r="P15" s="11">
        <v>1637486.27</v>
      </c>
      <c r="Q15" s="11">
        <v>6484055.21</v>
      </c>
      <c r="R15" s="11">
        <v>4999</v>
      </c>
      <c r="S15" s="11">
        <v>37099.95</v>
      </c>
      <c r="T15" s="11">
        <v>1650</v>
      </c>
      <c r="U15" s="68">
        <v>6591542.79</v>
      </c>
      <c r="V15" s="71">
        <v>46666791.26</v>
      </c>
    </row>
    <row r="16" spans="1:22" ht="12.75">
      <c r="A16" s="244">
        <v>2</v>
      </c>
      <c r="B16" s="245">
        <v>4</v>
      </c>
      <c r="C16" s="245">
        <v>0</v>
      </c>
      <c r="D16" s="16">
        <v>0</v>
      </c>
      <c r="E16" s="16">
        <v>1</v>
      </c>
      <c r="F16" s="23"/>
      <c r="G16" s="21" t="s">
        <v>290</v>
      </c>
      <c r="H16" s="11">
        <v>0</v>
      </c>
      <c r="I16" s="11">
        <v>0</v>
      </c>
      <c r="J16" s="11">
        <v>1191240.43</v>
      </c>
      <c r="K16" s="11">
        <v>0</v>
      </c>
      <c r="L16" s="11">
        <v>151624.29</v>
      </c>
      <c r="M16" s="11">
        <v>3148729.41</v>
      </c>
      <c r="N16" s="11">
        <v>1588167.36</v>
      </c>
      <c r="O16" s="11">
        <v>7131160.15</v>
      </c>
      <c r="P16" s="11">
        <v>1614554.14</v>
      </c>
      <c r="Q16" s="11">
        <v>1795012.16</v>
      </c>
      <c r="R16" s="11">
        <v>0</v>
      </c>
      <c r="S16" s="11">
        <v>10729.26</v>
      </c>
      <c r="T16" s="11">
        <v>3373.54</v>
      </c>
      <c r="U16" s="68">
        <v>2755041.93</v>
      </c>
      <c r="V16" s="71">
        <v>19389632.67</v>
      </c>
    </row>
    <row r="17" spans="1:22" ht="12.75">
      <c r="A17" s="244">
        <v>2</v>
      </c>
      <c r="B17" s="245">
        <v>5</v>
      </c>
      <c r="C17" s="245">
        <v>0</v>
      </c>
      <c r="D17" s="16">
        <v>0</v>
      </c>
      <c r="E17" s="16">
        <v>1</v>
      </c>
      <c r="F17" s="23"/>
      <c r="G17" s="21" t="s">
        <v>291</v>
      </c>
      <c r="H17" s="11">
        <v>182469</v>
      </c>
      <c r="I17" s="11">
        <v>0</v>
      </c>
      <c r="J17" s="11">
        <v>1829865.42</v>
      </c>
      <c r="K17" s="11">
        <v>1289996.27</v>
      </c>
      <c r="L17" s="11">
        <v>15190.4</v>
      </c>
      <c r="M17" s="11">
        <v>2679536.49</v>
      </c>
      <c r="N17" s="11">
        <v>1718829.74</v>
      </c>
      <c r="O17" s="11">
        <v>7100595.66</v>
      </c>
      <c r="P17" s="11">
        <v>1131737.47</v>
      </c>
      <c r="Q17" s="11">
        <v>5626182.99</v>
      </c>
      <c r="R17" s="11">
        <v>0</v>
      </c>
      <c r="S17" s="11">
        <v>37300</v>
      </c>
      <c r="T17" s="11">
        <v>35492.24</v>
      </c>
      <c r="U17" s="68">
        <v>3441258.64</v>
      </c>
      <c r="V17" s="71">
        <v>25088454.32</v>
      </c>
    </row>
    <row r="18" spans="1:22" ht="12.75">
      <c r="A18" s="244">
        <v>2</v>
      </c>
      <c r="B18" s="245">
        <v>6</v>
      </c>
      <c r="C18" s="245">
        <v>0</v>
      </c>
      <c r="D18" s="16">
        <v>0</v>
      </c>
      <c r="E18" s="16">
        <v>1</v>
      </c>
      <c r="F18" s="23"/>
      <c r="G18" s="21" t="s">
        <v>292</v>
      </c>
      <c r="H18" s="11">
        <v>0</v>
      </c>
      <c r="I18" s="11">
        <v>0</v>
      </c>
      <c r="J18" s="11">
        <v>1690465.99</v>
      </c>
      <c r="K18" s="11">
        <v>11623.45</v>
      </c>
      <c r="L18" s="11">
        <v>124896.82</v>
      </c>
      <c r="M18" s="11">
        <v>4639201.11</v>
      </c>
      <c r="N18" s="11">
        <v>23716.52</v>
      </c>
      <c r="O18" s="11">
        <v>5986006.71</v>
      </c>
      <c r="P18" s="11">
        <v>2393232.11</v>
      </c>
      <c r="Q18" s="11">
        <v>7855695.85</v>
      </c>
      <c r="R18" s="11">
        <v>19984.1</v>
      </c>
      <c r="S18" s="11">
        <v>26750</v>
      </c>
      <c r="T18" s="11">
        <v>64574.62</v>
      </c>
      <c r="U18" s="68">
        <v>8027074.85</v>
      </c>
      <c r="V18" s="71">
        <v>30863222.13</v>
      </c>
    </row>
    <row r="19" spans="1:22" ht="12.75">
      <c r="A19" s="244">
        <v>2</v>
      </c>
      <c r="B19" s="245">
        <v>7</v>
      </c>
      <c r="C19" s="245">
        <v>0</v>
      </c>
      <c r="D19" s="16">
        <v>0</v>
      </c>
      <c r="E19" s="16">
        <v>1</v>
      </c>
      <c r="F19" s="23"/>
      <c r="G19" s="21" t="s">
        <v>293</v>
      </c>
      <c r="H19" s="11">
        <v>4797</v>
      </c>
      <c r="I19" s="11">
        <v>0</v>
      </c>
      <c r="J19" s="11">
        <v>1644589.24</v>
      </c>
      <c r="K19" s="11">
        <v>5000</v>
      </c>
      <c r="L19" s="11">
        <v>53471.99</v>
      </c>
      <c r="M19" s="11">
        <v>2505187.35</v>
      </c>
      <c r="N19" s="11">
        <v>1576635.84</v>
      </c>
      <c r="O19" s="11">
        <v>5395890.3</v>
      </c>
      <c r="P19" s="11">
        <v>984411.85</v>
      </c>
      <c r="Q19" s="11">
        <v>3942529.91</v>
      </c>
      <c r="R19" s="11">
        <v>1563.13</v>
      </c>
      <c r="S19" s="11">
        <v>0</v>
      </c>
      <c r="T19" s="11">
        <v>25000</v>
      </c>
      <c r="U19" s="68">
        <v>1950085.83</v>
      </c>
      <c r="V19" s="71">
        <v>18089162.44</v>
      </c>
    </row>
    <row r="20" spans="1:22" ht="12.75">
      <c r="A20" s="244">
        <v>2</v>
      </c>
      <c r="B20" s="245">
        <v>8</v>
      </c>
      <c r="C20" s="245">
        <v>0</v>
      </c>
      <c r="D20" s="16">
        <v>0</v>
      </c>
      <c r="E20" s="16">
        <v>1</v>
      </c>
      <c r="F20" s="23"/>
      <c r="G20" s="21" t="s">
        <v>294</v>
      </c>
      <c r="H20" s="11">
        <v>1899.99</v>
      </c>
      <c r="I20" s="11">
        <v>0</v>
      </c>
      <c r="J20" s="11">
        <v>3767618.53</v>
      </c>
      <c r="K20" s="11">
        <v>0</v>
      </c>
      <c r="L20" s="11">
        <v>106541.91</v>
      </c>
      <c r="M20" s="11">
        <v>5598912.52</v>
      </c>
      <c r="N20" s="11">
        <v>4357343.29</v>
      </c>
      <c r="O20" s="11">
        <v>30103464.36</v>
      </c>
      <c r="P20" s="11">
        <v>3637542.76</v>
      </c>
      <c r="Q20" s="11">
        <v>19015610.49</v>
      </c>
      <c r="R20" s="11">
        <v>4774.33</v>
      </c>
      <c r="S20" s="11">
        <v>74619.56</v>
      </c>
      <c r="T20" s="11">
        <v>89405.98</v>
      </c>
      <c r="U20" s="68">
        <v>13149097.59</v>
      </c>
      <c r="V20" s="71">
        <v>79906831.31</v>
      </c>
    </row>
    <row r="21" spans="1:22" ht="12.75">
      <c r="A21" s="244">
        <v>2</v>
      </c>
      <c r="B21" s="245">
        <v>9</v>
      </c>
      <c r="C21" s="245">
        <v>0</v>
      </c>
      <c r="D21" s="16">
        <v>0</v>
      </c>
      <c r="E21" s="16">
        <v>1</v>
      </c>
      <c r="F21" s="23"/>
      <c r="G21" s="21" t="s">
        <v>295</v>
      </c>
      <c r="H21" s="11">
        <v>578</v>
      </c>
      <c r="I21" s="11">
        <v>0</v>
      </c>
      <c r="J21" s="11">
        <v>1123912.42</v>
      </c>
      <c r="K21" s="11">
        <v>4400</v>
      </c>
      <c r="L21" s="11">
        <v>67947.9</v>
      </c>
      <c r="M21" s="11">
        <v>3118865.42</v>
      </c>
      <c r="N21" s="11">
        <v>5541.57</v>
      </c>
      <c r="O21" s="11">
        <v>3006459.91</v>
      </c>
      <c r="P21" s="11">
        <v>2359571.14</v>
      </c>
      <c r="Q21" s="11">
        <v>11023794.1</v>
      </c>
      <c r="R21" s="11">
        <v>0</v>
      </c>
      <c r="S21" s="11">
        <v>26027.9</v>
      </c>
      <c r="T21" s="11">
        <v>6610.5</v>
      </c>
      <c r="U21" s="68">
        <v>4394480.95</v>
      </c>
      <c r="V21" s="71">
        <v>25138189.81</v>
      </c>
    </row>
    <row r="22" spans="1:22" ht="12.75">
      <c r="A22" s="244">
        <v>2</v>
      </c>
      <c r="B22" s="245">
        <v>10</v>
      </c>
      <c r="C22" s="245">
        <v>0</v>
      </c>
      <c r="D22" s="16">
        <v>0</v>
      </c>
      <c r="E22" s="16">
        <v>1</v>
      </c>
      <c r="F22" s="23"/>
      <c r="G22" s="21" t="s">
        <v>296</v>
      </c>
      <c r="H22" s="11">
        <v>1640.57</v>
      </c>
      <c r="I22" s="11">
        <v>0</v>
      </c>
      <c r="J22" s="11">
        <v>1309274.26</v>
      </c>
      <c r="K22" s="11">
        <v>8000</v>
      </c>
      <c r="L22" s="11">
        <v>33203.5</v>
      </c>
      <c r="M22" s="11">
        <v>2803517.43</v>
      </c>
      <c r="N22" s="11">
        <v>1920214.11</v>
      </c>
      <c r="O22" s="11">
        <v>9925646.66</v>
      </c>
      <c r="P22" s="11">
        <v>1266778.05</v>
      </c>
      <c r="Q22" s="11">
        <v>2178071.61</v>
      </c>
      <c r="R22" s="11">
        <v>13313</v>
      </c>
      <c r="S22" s="11">
        <v>37293.82</v>
      </c>
      <c r="T22" s="11">
        <v>21950</v>
      </c>
      <c r="U22" s="68">
        <v>5609696.47</v>
      </c>
      <c r="V22" s="71">
        <v>25128599.48</v>
      </c>
    </row>
    <row r="23" spans="1:22" ht="12.75">
      <c r="A23" s="244">
        <v>2</v>
      </c>
      <c r="B23" s="245">
        <v>11</v>
      </c>
      <c r="C23" s="245">
        <v>0</v>
      </c>
      <c r="D23" s="16">
        <v>0</v>
      </c>
      <c r="E23" s="16">
        <v>1</v>
      </c>
      <c r="F23" s="23"/>
      <c r="G23" s="21" t="s">
        <v>297</v>
      </c>
      <c r="H23" s="11">
        <v>0</v>
      </c>
      <c r="I23" s="11">
        <v>0</v>
      </c>
      <c r="J23" s="11">
        <v>2689162.38</v>
      </c>
      <c r="K23" s="11">
        <v>0</v>
      </c>
      <c r="L23" s="11">
        <v>290246.47</v>
      </c>
      <c r="M23" s="11">
        <v>7077544.73</v>
      </c>
      <c r="N23" s="11">
        <v>2046623.13</v>
      </c>
      <c r="O23" s="11">
        <v>6668717.22</v>
      </c>
      <c r="P23" s="11">
        <v>1138218.28</v>
      </c>
      <c r="Q23" s="11">
        <v>2930851.67</v>
      </c>
      <c r="R23" s="11">
        <v>1144</v>
      </c>
      <c r="S23" s="11">
        <v>45999</v>
      </c>
      <c r="T23" s="11">
        <v>93000</v>
      </c>
      <c r="U23" s="68">
        <v>11296828.27</v>
      </c>
      <c r="V23" s="71">
        <v>34278335.15</v>
      </c>
    </row>
    <row r="24" spans="1:22" ht="12.75">
      <c r="A24" s="244">
        <v>2</v>
      </c>
      <c r="B24" s="245">
        <v>12</v>
      </c>
      <c r="C24" s="245">
        <v>0</v>
      </c>
      <c r="D24" s="16">
        <v>0</v>
      </c>
      <c r="E24" s="16">
        <v>1</v>
      </c>
      <c r="F24" s="23"/>
      <c r="G24" s="21" t="s">
        <v>298</v>
      </c>
      <c r="H24" s="11">
        <v>25119.36</v>
      </c>
      <c r="I24" s="11">
        <v>0</v>
      </c>
      <c r="J24" s="11">
        <v>1220267.07</v>
      </c>
      <c r="K24" s="11">
        <v>3000</v>
      </c>
      <c r="L24" s="11">
        <v>348884.47</v>
      </c>
      <c r="M24" s="11">
        <v>2092349.72</v>
      </c>
      <c r="N24" s="11">
        <v>1855636.49</v>
      </c>
      <c r="O24" s="11">
        <v>7377619.23</v>
      </c>
      <c r="P24" s="11">
        <v>1024466.2</v>
      </c>
      <c r="Q24" s="11">
        <v>3980060.36</v>
      </c>
      <c r="R24" s="11">
        <v>28307.21</v>
      </c>
      <c r="S24" s="11">
        <v>31402.88</v>
      </c>
      <c r="T24" s="11">
        <v>302223.49</v>
      </c>
      <c r="U24" s="68">
        <v>4652883.57</v>
      </c>
      <c r="V24" s="71">
        <v>22942220.05</v>
      </c>
    </row>
    <row r="25" spans="1:22" ht="12.75">
      <c r="A25" s="244">
        <v>2</v>
      </c>
      <c r="B25" s="245">
        <v>13</v>
      </c>
      <c r="C25" s="245">
        <v>0</v>
      </c>
      <c r="D25" s="16">
        <v>0</v>
      </c>
      <c r="E25" s="16">
        <v>1</v>
      </c>
      <c r="F25" s="23"/>
      <c r="G25" s="21" t="s">
        <v>299</v>
      </c>
      <c r="H25" s="11">
        <v>1600</v>
      </c>
      <c r="I25" s="11">
        <v>0</v>
      </c>
      <c r="J25" s="11">
        <v>873463.49</v>
      </c>
      <c r="K25" s="11">
        <v>1586739.08</v>
      </c>
      <c r="L25" s="11">
        <v>7829.85</v>
      </c>
      <c r="M25" s="11">
        <v>2516305.13</v>
      </c>
      <c r="N25" s="11">
        <v>1719549.77</v>
      </c>
      <c r="O25" s="11">
        <v>5943258.22</v>
      </c>
      <c r="P25" s="11">
        <v>712774.42</v>
      </c>
      <c r="Q25" s="11">
        <v>5210383.86</v>
      </c>
      <c r="R25" s="11">
        <v>0</v>
      </c>
      <c r="S25" s="11">
        <v>7000</v>
      </c>
      <c r="T25" s="11">
        <v>717513.56</v>
      </c>
      <c r="U25" s="68">
        <v>4935950.69</v>
      </c>
      <c r="V25" s="71">
        <v>24232368.07</v>
      </c>
    </row>
    <row r="26" spans="1:22" ht="12.75">
      <c r="A26" s="244">
        <v>2</v>
      </c>
      <c r="B26" s="245">
        <v>14</v>
      </c>
      <c r="C26" s="245">
        <v>0</v>
      </c>
      <c r="D26" s="16">
        <v>0</v>
      </c>
      <c r="E26" s="16">
        <v>1</v>
      </c>
      <c r="F26" s="23"/>
      <c r="G26" s="21" t="s">
        <v>300</v>
      </c>
      <c r="H26" s="11">
        <v>66145.17</v>
      </c>
      <c r="I26" s="11">
        <v>0</v>
      </c>
      <c r="J26" s="11">
        <v>2620872.91</v>
      </c>
      <c r="K26" s="11">
        <v>0</v>
      </c>
      <c r="L26" s="11">
        <v>297410.67</v>
      </c>
      <c r="M26" s="11">
        <v>3463307.96</v>
      </c>
      <c r="N26" s="11">
        <v>3176493.27</v>
      </c>
      <c r="O26" s="11">
        <v>16189910.28</v>
      </c>
      <c r="P26" s="11">
        <v>1643386.14</v>
      </c>
      <c r="Q26" s="11">
        <v>7733896.3</v>
      </c>
      <c r="R26" s="11">
        <v>25387.84</v>
      </c>
      <c r="S26" s="11">
        <v>94015.8</v>
      </c>
      <c r="T26" s="11">
        <v>71017.2</v>
      </c>
      <c r="U26" s="68">
        <v>7521150.47</v>
      </c>
      <c r="V26" s="71">
        <v>42902994.01</v>
      </c>
    </row>
    <row r="27" spans="1:22" ht="12.75">
      <c r="A27" s="244">
        <v>2</v>
      </c>
      <c r="B27" s="245">
        <v>15</v>
      </c>
      <c r="C27" s="245">
        <v>0</v>
      </c>
      <c r="D27" s="16">
        <v>0</v>
      </c>
      <c r="E27" s="16">
        <v>1</v>
      </c>
      <c r="F27" s="23"/>
      <c r="G27" s="21" t="s">
        <v>301</v>
      </c>
      <c r="H27" s="11">
        <v>0</v>
      </c>
      <c r="I27" s="11">
        <v>0</v>
      </c>
      <c r="J27" s="11">
        <v>1207051.07</v>
      </c>
      <c r="K27" s="11">
        <v>0</v>
      </c>
      <c r="L27" s="11">
        <v>80578.5</v>
      </c>
      <c r="M27" s="11">
        <v>3534090.3</v>
      </c>
      <c r="N27" s="11">
        <v>2783796.43</v>
      </c>
      <c r="O27" s="11">
        <v>9130781.79</v>
      </c>
      <c r="P27" s="11">
        <v>998581.05</v>
      </c>
      <c r="Q27" s="11">
        <v>4066478.84</v>
      </c>
      <c r="R27" s="11">
        <v>44726.77</v>
      </c>
      <c r="S27" s="11">
        <v>23000</v>
      </c>
      <c r="T27" s="11">
        <v>70739.24</v>
      </c>
      <c r="U27" s="68">
        <v>3364770.12</v>
      </c>
      <c r="V27" s="71">
        <v>25304594.11</v>
      </c>
    </row>
    <row r="28" spans="1:22" ht="12.75">
      <c r="A28" s="244">
        <v>2</v>
      </c>
      <c r="B28" s="245">
        <v>16</v>
      </c>
      <c r="C28" s="245">
        <v>0</v>
      </c>
      <c r="D28" s="16">
        <v>0</v>
      </c>
      <c r="E28" s="16">
        <v>1</v>
      </c>
      <c r="F28" s="23"/>
      <c r="G28" s="21" t="s">
        <v>302</v>
      </c>
      <c r="H28" s="11">
        <v>59702.84</v>
      </c>
      <c r="I28" s="11">
        <v>0</v>
      </c>
      <c r="J28" s="11">
        <v>1383119.55</v>
      </c>
      <c r="K28" s="11">
        <v>0</v>
      </c>
      <c r="L28" s="11">
        <v>26639.88</v>
      </c>
      <c r="M28" s="11">
        <v>6911543.18</v>
      </c>
      <c r="N28" s="11">
        <v>1715108.6</v>
      </c>
      <c r="O28" s="11">
        <v>5016773.66</v>
      </c>
      <c r="P28" s="11">
        <v>1334443.67</v>
      </c>
      <c r="Q28" s="11">
        <v>2266406.04</v>
      </c>
      <c r="R28" s="11">
        <v>61614.44</v>
      </c>
      <c r="S28" s="11">
        <v>50000</v>
      </c>
      <c r="T28" s="11">
        <v>0</v>
      </c>
      <c r="U28" s="68">
        <v>6275324.9</v>
      </c>
      <c r="V28" s="71">
        <v>25100676.76</v>
      </c>
    </row>
    <row r="29" spans="1:22" ht="12.75">
      <c r="A29" s="244">
        <v>2</v>
      </c>
      <c r="B29" s="245">
        <v>17</v>
      </c>
      <c r="C29" s="245">
        <v>0</v>
      </c>
      <c r="D29" s="16">
        <v>0</v>
      </c>
      <c r="E29" s="16">
        <v>1</v>
      </c>
      <c r="F29" s="23"/>
      <c r="G29" s="21" t="s">
        <v>303</v>
      </c>
      <c r="H29" s="11">
        <v>0</v>
      </c>
      <c r="I29" s="11">
        <v>0</v>
      </c>
      <c r="J29" s="11">
        <v>1676531.23</v>
      </c>
      <c r="K29" s="11">
        <v>0</v>
      </c>
      <c r="L29" s="11">
        <v>43363.87</v>
      </c>
      <c r="M29" s="11">
        <v>1668116.9</v>
      </c>
      <c r="N29" s="11">
        <v>1692391.57</v>
      </c>
      <c r="O29" s="11">
        <v>8175120.68</v>
      </c>
      <c r="P29" s="11">
        <v>805819.29</v>
      </c>
      <c r="Q29" s="11">
        <v>1840204.77</v>
      </c>
      <c r="R29" s="11">
        <v>31676.18</v>
      </c>
      <c r="S29" s="11">
        <v>0</v>
      </c>
      <c r="T29" s="11">
        <v>0</v>
      </c>
      <c r="U29" s="68">
        <v>4641536.39</v>
      </c>
      <c r="V29" s="71">
        <v>20574760.88</v>
      </c>
    </row>
    <row r="30" spans="1:22" ht="12.75">
      <c r="A30" s="244">
        <v>2</v>
      </c>
      <c r="B30" s="245">
        <v>18</v>
      </c>
      <c r="C30" s="245">
        <v>0</v>
      </c>
      <c r="D30" s="16">
        <v>0</v>
      </c>
      <c r="E30" s="16">
        <v>1</v>
      </c>
      <c r="F30" s="23"/>
      <c r="G30" s="21" t="s">
        <v>304</v>
      </c>
      <c r="H30" s="11">
        <v>0</v>
      </c>
      <c r="I30" s="11">
        <v>0</v>
      </c>
      <c r="J30" s="11">
        <v>2676180.88</v>
      </c>
      <c r="K30" s="11">
        <v>0</v>
      </c>
      <c r="L30" s="11">
        <v>19212.72</v>
      </c>
      <c r="M30" s="11">
        <v>2810951.03</v>
      </c>
      <c r="N30" s="11">
        <v>1662416.49</v>
      </c>
      <c r="O30" s="11">
        <v>5010440.16</v>
      </c>
      <c r="P30" s="11">
        <v>689772.09</v>
      </c>
      <c r="Q30" s="11">
        <v>2708254.38</v>
      </c>
      <c r="R30" s="11">
        <v>11273</v>
      </c>
      <c r="S30" s="11">
        <v>361750</v>
      </c>
      <c r="T30" s="11">
        <v>17620.68</v>
      </c>
      <c r="U30" s="68">
        <v>2710955.85</v>
      </c>
      <c r="V30" s="71">
        <v>18678827.28</v>
      </c>
    </row>
    <row r="31" spans="1:22" ht="12.75">
      <c r="A31" s="244">
        <v>2</v>
      </c>
      <c r="B31" s="245">
        <v>19</v>
      </c>
      <c r="C31" s="245">
        <v>0</v>
      </c>
      <c r="D31" s="16">
        <v>0</v>
      </c>
      <c r="E31" s="16">
        <v>1</v>
      </c>
      <c r="F31" s="23"/>
      <c r="G31" s="21" t="s">
        <v>305</v>
      </c>
      <c r="H31" s="11">
        <v>10138.7</v>
      </c>
      <c r="I31" s="11">
        <v>0</v>
      </c>
      <c r="J31" s="11">
        <v>2300482.74</v>
      </c>
      <c r="K31" s="11">
        <v>0</v>
      </c>
      <c r="L31" s="11">
        <v>20490.23</v>
      </c>
      <c r="M31" s="11">
        <v>6313270.18</v>
      </c>
      <c r="N31" s="11">
        <v>3667376.01</v>
      </c>
      <c r="O31" s="11">
        <v>34628830.2</v>
      </c>
      <c r="P31" s="11">
        <v>2227530.45</v>
      </c>
      <c r="Q31" s="11">
        <v>6614478.51</v>
      </c>
      <c r="R31" s="11">
        <v>17314.68</v>
      </c>
      <c r="S31" s="11">
        <v>17850</v>
      </c>
      <c r="T31" s="11">
        <v>74149.99</v>
      </c>
      <c r="U31" s="68">
        <v>11215568.45</v>
      </c>
      <c r="V31" s="71">
        <v>67107480.14</v>
      </c>
    </row>
    <row r="32" spans="1:22" ht="12.75">
      <c r="A32" s="244">
        <v>2</v>
      </c>
      <c r="B32" s="245">
        <v>20</v>
      </c>
      <c r="C32" s="245">
        <v>0</v>
      </c>
      <c r="D32" s="16">
        <v>0</v>
      </c>
      <c r="E32" s="16">
        <v>1</v>
      </c>
      <c r="F32" s="23"/>
      <c r="G32" s="21" t="s">
        <v>306</v>
      </c>
      <c r="H32" s="11">
        <v>1807.39</v>
      </c>
      <c r="I32" s="11">
        <v>0</v>
      </c>
      <c r="J32" s="11">
        <v>2649643.37</v>
      </c>
      <c r="K32" s="11">
        <v>0</v>
      </c>
      <c r="L32" s="11">
        <v>54199.11</v>
      </c>
      <c r="M32" s="11">
        <v>3271044.6</v>
      </c>
      <c r="N32" s="11">
        <v>1902663.74</v>
      </c>
      <c r="O32" s="11">
        <v>10803894.34</v>
      </c>
      <c r="P32" s="11">
        <v>1024689.12</v>
      </c>
      <c r="Q32" s="11">
        <v>5842036.73</v>
      </c>
      <c r="R32" s="11">
        <v>15099.16</v>
      </c>
      <c r="S32" s="11">
        <v>41921.66</v>
      </c>
      <c r="T32" s="11">
        <v>109558.81</v>
      </c>
      <c r="U32" s="68">
        <v>4587888.01</v>
      </c>
      <c r="V32" s="71">
        <v>30304446.04</v>
      </c>
    </row>
    <row r="33" spans="1:22" ht="12.75">
      <c r="A33" s="244">
        <v>2</v>
      </c>
      <c r="B33" s="245">
        <v>21</v>
      </c>
      <c r="C33" s="245">
        <v>0</v>
      </c>
      <c r="D33" s="16">
        <v>0</v>
      </c>
      <c r="E33" s="16">
        <v>1</v>
      </c>
      <c r="F33" s="23"/>
      <c r="G33" s="21" t="s">
        <v>307</v>
      </c>
      <c r="H33" s="11">
        <v>1857.3</v>
      </c>
      <c r="I33" s="11">
        <v>0</v>
      </c>
      <c r="J33" s="11">
        <v>2508138.79</v>
      </c>
      <c r="K33" s="11">
        <v>6500</v>
      </c>
      <c r="L33" s="11">
        <v>462978.7</v>
      </c>
      <c r="M33" s="11">
        <v>6380723.65</v>
      </c>
      <c r="N33" s="11">
        <v>4896050.98</v>
      </c>
      <c r="O33" s="11">
        <v>25273281.25</v>
      </c>
      <c r="P33" s="11">
        <v>3175316.35</v>
      </c>
      <c r="Q33" s="11">
        <v>9826567.96</v>
      </c>
      <c r="R33" s="11">
        <v>50385.8</v>
      </c>
      <c r="S33" s="11">
        <v>652269.76</v>
      </c>
      <c r="T33" s="11">
        <v>106864.53</v>
      </c>
      <c r="U33" s="68">
        <v>7689291.54</v>
      </c>
      <c r="V33" s="71">
        <v>61030226.61</v>
      </c>
    </row>
    <row r="34" spans="1:22" ht="12.75">
      <c r="A34" s="244">
        <v>2</v>
      </c>
      <c r="B34" s="245">
        <v>22</v>
      </c>
      <c r="C34" s="245">
        <v>0</v>
      </c>
      <c r="D34" s="16">
        <v>0</v>
      </c>
      <c r="E34" s="16">
        <v>1</v>
      </c>
      <c r="F34" s="23"/>
      <c r="G34" s="21" t="s">
        <v>308</v>
      </c>
      <c r="H34" s="11">
        <v>119689</v>
      </c>
      <c r="I34" s="11">
        <v>0</v>
      </c>
      <c r="J34" s="11">
        <v>1528918.65</v>
      </c>
      <c r="K34" s="11">
        <v>0</v>
      </c>
      <c r="L34" s="11">
        <v>9113.56</v>
      </c>
      <c r="M34" s="11">
        <v>2594810.99</v>
      </c>
      <c r="N34" s="11">
        <v>1811790.8</v>
      </c>
      <c r="O34" s="11">
        <v>9364383.99</v>
      </c>
      <c r="P34" s="11">
        <v>1000726.37</v>
      </c>
      <c r="Q34" s="11">
        <v>3236532.7</v>
      </c>
      <c r="R34" s="11">
        <v>739.99</v>
      </c>
      <c r="S34" s="11">
        <v>9200</v>
      </c>
      <c r="T34" s="11">
        <v>439503.54</v>
      </c>
      <c r="U34" s="68">
        <v>4582371</v>
      </c>
      <c r="V34" s="71">
        <v>24697780.59</v>
      </c>
    </row>
    <row r="35" spans="1:22" ht="12.75">
      <c r="A35" s="244">
        <v>2</v>
      </c>
      <c r="B35" s="245">
        <v>23</v>
      </c>
      <c r="C35" s="245">
        <v>0</v>
      </c>
      <c r="D35" s="16">
        <v>0</v>
      </c>
      <c r="E35" s="16">
        <v>1</v>
      </c>
      <c r="F35" s="23"/>
      <c r="G35" s="21" t="s">
        <v>309</v>
      </c>
      <c r="H35" s="11">
        <v>0</v>
      </c>
      <c r="I35" s="11">
        <v>0</v>
      </c>
      <c r="J35" s="11">
        <v>2058202.5</v>
      </c>
      <c r="K35" s="11">
        <v>2200</v>
      </c>
      <c r="L35" s="11">
        <v>72109.07</v>
      </c>
      <c r="M35" s="11">
        <v>5758363.34</v>
      </c>
      <c r="N35" s="11">
        <v>10892.45</v>
      </c>
      <c r="O35" s="11">
        <v>6424043.19</v>
      </c>
      <c r="P35" s="11">
        <v>5276722.8</v>
      </c>
      <c r="Q35" s="11">
        <v>2844191.08</v>
      </c>
      <c r="R35" s="11">
        <v>71153.56</v>
      </c>
      <c r="S35" s="11">
        <v>99098</v>
      </c>
      <c r="T35" s="11">
        <v>96810.47</v>
      </c>
      <c r="U35" s="68">
        <v>9892089.12</v>
      </c>
      <c r="V35" s="71">
        <v>32605875.58</v>
      </c>
    </row>
    <row r="36" spans="1:22" ht="12.75">
      <c r="A36" s="244">
        <v>2</v>
      </c>
      <c r="B36" s="245">
        <v>24</v>
      </c>
      <c r="C36" s="245">
        <v>0</v>
      </c>
      <c r="D36" s="16">
        <v>0</v>
      </c>
      <c r="E36" s="16">
        <v>1</v>
      </c>
      <c r="F36" s="23"/>
      <c r="G36" s="21" t="s">
        <v>310</v>
      </c>
      <c r="H36" s="11">
        <v>0</v>
      </c>
      <c r="I36" s="11">
        <v>0</v>
      </c>
      <c r="J36" s="11">
        <v>2495753.08</v>
      </c>
      <c r="K36" s="11">
        <v>162847.39</v>
      </c>
      <c r="L36" s="11">
        <v>185338.02</v>
      </c>
      <c r="M36" s="11">
        <v>3364521.58</v>
      </c>
      <c r="N36" s="11">
        <v>2618361.28</v>
      </c>
      <c r="O36" s="11">
        <v>10793010.13</v>
      </c>
      <c r="P36" s="11">
        <v>1464750.37</v>
      </c>
      <c r="Q36" s="11">
        <v>9704432.64</v>
      </c>
      <c r="R36" s="11">
        <v>14232.74</v>
      </c>
      <c r="S36" s="11">
        <v>17578.34</v>
      </c>
      <c r="T36" s="11">
        <v>22738.51</v>
      </c>
      <c r="U36" s="68">
        <v>5079306.69</v>
      </c>
      <c r="V36" s="71">
        <v>35922870.77</v>
      </c>
    </row>
    <row r="37" spans="1:22" ht="12.75">
      <c r="A37" s="244">
        <v>2</v>
      </c>
      <c r="B37" s="245">
        <v>25</v>
      </c>
      <c r="C37" s="245">
        <v>0</v>
      </c>
      <c r="D37" s="16">
        <v>0</v>
      </c>
      <c r="E37" s="16">
        <v>1</v>
      </c>
      <c r="F37" s="23"/>
      <c r="G37" s="21" t="s">
        <v>311</v>
      </c>
      <c r="H37" s="11">
        <v>23717.95</v>
      </c>
      <c r="I37" s="11">
        <v>0</v>
      </c>
      <c r="J37" s="11">
        <v>1478514.74</v>
      </c>
      <c r="K37" s="11">
        <v>0</v>
      </c>
      <c r="L37" s="11">
        <v>83424.7</v>
      </c>
      <c r="M37" s="11">
        <v>4128484.96</v>
      </c>
      <c r="N37" s="11">
        <v>3559060.95</v>
      </c>
      <c r="O37" s="11">
        <v>14277335.15</v>
      </c>
      <c r="P37" s="11">
        <v>1917733.7</v>
      </c>
      <c r="Q37" s="11">
        <v>8694165.86</v>
      </c>
      <c r="R37" s="11">
        <v>209893.7</v>
      </c>
      <c r="S37" s="11">
        <v>57300</v>
      </c>
      <c r="T37" s="11">
        <v>34500</v>
      </c>
      <c r="U37" s="68">
        <v>6893393.28</v>
      </c>
      <c r="V37" s="71">
        <v>41357524.99</v>
      </c>
    </row>
    <row r="38" spans="1:22" ht="12.75">
      <c r="A38" s="244">
        <v>2</v>
      </c>
      <c r="B38" s="245">
        <v>26</v>
      </c>
      <c r="C38" s="245">
        <v>0</v>
      </c>
      <c r="D38" s="16">
        <v>0</v>
      </c>
      <c r="E38" s="16">
        <v>1</v>
      </c>
      <c r="F38" s="23"/>
      <c r="G38" s="21" t="s">
        <v>312</v>
      </c>
      <c r="H38" s="11">
        <v>0</v>
      </c>
      <c r="I38" s="11">
        <v>0</v>
      </c>
      <c r="J38" s="11">
        <v>648334.37</v>
      </c>
      <c r="K38" s="11">
        <v>0</v>
      </c>
      <c r="L38" s="11">
        <v>30206.22</v>
      </c>
      <c r="M38" s="11">
        <v>2863740.76</v>
      </c>
      <c r="N38" s="11">
        <v>1639881.99</v>
      </c>
      <c r="O38" s="11">
        <v>4915935.95</v>
      </c>
      <c r="P38" s="11">
        <v>1194167.58</v>
      </c>
      <c r="Q38" s="11">
        <v>2550607.09</v>
      </c>
      <c r="R38" s="11">
        <v>0</v>
      </c>
      <c r="S38" s="11">
        <v>11500</v>
      </c>
      <c r="T38" s="11">
        <v>9000</v>
      </c>
      <c r="U38" s="68">
        <v>6204577.68</v>
      </c>
      <c r="V38" s="71">
        <v>20067951.64</v>
      </c>
    </row>
    <row r="39" spans="1:22" s="105" customFormat="1" ht="15">
      <c r="A39" s="248"/>
      <c r="B39" s="249"/>
      <c r="C39" s="249"/>
      <c r="D39" s="112"/>
      <c r="E39" s="112"/>
      <c r="F39" s="113" t="s">
        <v>313</v>
      </c>
      <c r="G39" s="114"/>
      <c r="H39" s="115">
        <v>102711.04000000001</v>
      </c>
      <c r="I39" s="115">
        <v>0</v>
      </c>
      <c r="J39" s="115">
        <v>552415083.79</v>
      </c>
      <c r="K39" s="115">
        <v>15631600.690000001</v>
      </c>
      <c r="L39" s="115">
        <v>145781648.37</v>
      </c>
      <c r="M39" s="115">
        <v>133668441.07</v>
      </c>
      <c r="N39" s="115">
        <v>61417806.45999999</v>
      </c>
      <c r="O39" s="115">
        <v>587285098.29</v>
      </c>
      <c r="P39" s="115">
        <v>20769511.169999998</v>
      </c>
      <c r="Q39" s="115">
        <v>182599201.64000002</v>
      </c>
      <c r="R39" s="115">
        <v>89190719.88999999</v>
      </c>
      <c r="S39" s="115">
        <v>97146504.96</v>
      </c>
      <c r="T39" s="115">
        <v>33045029.35</v>
      </c>
      <c r="U39" s="116">
        <v>361869223.04</v>
      </c>
      <c r="V39" s="117">
        <v>2280922579.76</v>
      </c>
    </row>
    <row r="40" spans="1:22" ht="12.75">
      <c r="A40" s="244">
        <v>2</v>
      </c>
      <c r="B40" s="245">
        <v>61</v>
      </c>
      <c r="C40" s="245">
        <v>0</v>
      </c>
      <c r="D40" s="16">
        <v>0</v>
      </c>
      <c r="E40" s="16">
        <v>2</v>
      </c>
      <c r="F40" s="23"/>
      <c r="G40" s="21" t="s">
        <v>314</v>
      </c>
      <c r="H40" s="11">
        <v>40631.97</v>
      </c>
      <c r="I40" s="11">
        <v>0</v>
      </c>
      <c r="J40" s="11">
        <v>28319201.02</v>
      </c>
      <c r="K40" s="11">
        <v>15320183.34</v>
      </c>
      <c r="L40" s="11">
        <v>4551957.45</v>
      </c>
      <c r="M40" s="11">
        <v>12070704.31</v>
      </c>
      <c r="N40" s="11">
        <v>5900070.09</v>
      </c>
      <c r="O40" s="11">
        <v>58684164.74</v>
      </c>
      <c r="P40" s="11">
        <v>664204.47</v>
      </c>
      <c r="Q40" s="11">
        <v>22005104.39</v>
      </c>
      <c r="R40" s="11">
        <v>2781935.27</v>
      </c>
      <c r="S40" s="11">
        <v>7652592.48</v>
      </c>
      <c r="T40" s="11">
        <v>5120974.23</v>
      </c>
      <c r="U40" s="68">
        <v>12467072.5</v>
      </c>
      <c r="V40" s="71">
        <v>175578796.26</v>
      </c>
    </row>
    <row r="41" spans="1:22" ht="12.75">
      <c r="A41" s="244">
        <v>2</v>
      </c>
      <c r="B41" s="245">
        <v>62</v>
      </c>
      <c r="C41" s="245">
        <v>0</v>
      </c>
      <c r="D41" s="16">
        <v>0</v>
      </c>
      <c r="E41" s="16">
        <v>2</v>
      </c>
      <c r="F41" s="23"/>
      <c r="G41" s="21" t="s">
        <v>315</v>
      </c>
      <c r="H41" s="11">
        <v>8077.96</v>
      </c>
      <c r="I41" s="11">
        <v>0</v>
      </c>
      <c r="J41" s="11">
        <v>10543847.31</v>
      </c>
      <c r="K41" s="11">
        <v>44969.38</v>
      </c>
      <c r="L41" s="11">
        <v>6814256.23</v>
      </c>
      <c r="M41" s="11">
        <v>11858908.45</v>
      </c>
      <c r="N41" s="11">
        <v>5713664.47</v>
      </c>
      <c r="O41" s="11">
        <v>80452679.58</v>
      </c>
      <c r="P41" s="11">
        <v>1310480.3</v>
      </c>
      <c r="Q41" s="11">
        <v>36013772.96</v>
      </c>
      <c r="R41" s="11">
        <v>6534984.91</v>
      </c>
      <c r="S41" s="11">
        <v>6246075.1</v>
      </c>
      <c r="T41" s="11">
        <v>2134838.51</v>
      </c>
      <c r="U41" s="68">
        <v>18263775.36</v>
      </c>
      <c r="V41" s="71">
        <v>185940330.52</v>
      </c>
    </row>
    <row r="42" spans="1:22" ht="12.75">
      <c r="A42" s="244">
        <v>2</v>
      </c>
      <c r="B42" s="245">
        <v>64</v>
      </c>
      <c r="C42" s="245">
        <v>0</v>
      </c>
      <c r="D42" s="16">
        <v>0</v>
      </c>
      <c r="E42" s="16">
        <v>2</v>
      </c>
      <c r="F42" s="23"/>
      <c r="G42" s="21" t="s">
        <v>316</v>
      </c>
      <c r="H42" s="11">
        <v>54001.11</v>
      </c>
      <c r="I42" s="11">
        <v>0</v>
      </c>
      <c r="J42" s="11">
        <v>513552035.46</v>
      </c>
      <c r="K42" s="11">
        <v>266447.97</v>
      </c>
      <c r="L42" s="11">
        <v>134415434.69</v>
      </c>
      <c r="M42" s="11">
        <v>109738828.31</v>
      </c>
      <c r="N42" s="11">
        <v>49804071.9</v>
      </c>
      <c r="O42" s="11">
        <v>448148253.97</v>
      </c>
      <c r="P42" s="11">
        <v>18794826.4</v>
      </c>
      <c r="Q42" s="11">
        <v>124580324.29</v>
      </c>
      <c r="R42" s="11">
        <v>79873799.71</v>
      </c>
      <c r="S42" s="11">
        <v>83247837.38</v>
      </c>
      <c r="T42" s="11">
        <v>25789216.61</v>
      </c>
      <c r="U42" s="68">
        <v>331138375.18</v>
      </c>
      <c r="V42" s="71">
        <v>1919403452.98</v>
      </c>
    </row>
    <row r="43" spans="1:22" s="105" customFormat="1" ht="15">
      <c r="A43" s="248"/>
      <c r="B43" s="249"/>
      <c r="C43" s="249"/>
      <c r="D43" s="112"/>
      <c r="E43" s="112"/>
      <c r="F43" s="113" t="s">
        <v>317</v>
      </c>
      <c r="G43" s="114"/>
      <c r="H43" s="115">
        <v>57447551.08000001</v>
      </c>
      <c r="I43" s="115">
        <v>14006614.999999998</v>
      </c>
      <c r="J43" s="115">
        <v>158520067.09</v>
      </c>
      <c r="K43" s="115">
        <v>7595580.830000002</v>
      </c>
      <c r="L43" s="115">
        <v>160003100.49000004</v>
      </c>
      <c r="M43" s="115">
        <v>356537286.4</v>
      </c>
      <c r="N43" s="115">
        <v>31830829.29</v>
      </c>
      <c r="O43" s="115">
        <v>1066067816.4499998</v>
      </c>
      <c r="P43" s="115">
        <v>25195092.659999996</v>
      </c>
      <c r="Q43" s="115">
        <v>457092331.08</v>
      </c>
      <c r="R43" s="115">
        <v>240980982.28000003</v>
      </c>
      <c r="S43" s="115">
        <v>147653135.57999998</v>
      </c>
      <c r="T43" s="115">
        <v>105424439.43</v>
      </c>
      <c r="U43" s="116">
        <v>162805918.99</v>
      </c>
      <c r="V43" s="117">
        <v>2991160746.65</v>
      </c>
    </row>
    <row r="44" spans="1:22" s="105" customFormat="1" ht="15">
      <c r="A44" s="248"/>
      <c r="B44" s="249"/>
      <c r="C44" s="249"/>
      <c r="D44" s="112"/>
      <c r="E44" s="112"/>
      <c r="F44" s="113" t="s">
        <v>318</v>
      </c>
      <c r="G44" s="114"/>
      <c r="H44" s="115">
        <v>683291.6999999998</v>
      </c>
      <c r="I44" s="115">
        <v>4486929.16</v>
      </c>
      <c r="J44" s="115">
        <v>84056169.16</v>
      </c>
      <c r="K44" s="115">
        <v>3942613.020000001</v>
      </c>
      <c r="L44" s="115">
        <v>91315478.93</v>
      </c>
      <c r="M44" s="115">
        <v>116051698.75</v>
      </c>
      <c r="N44" s="115">
        <v>11639910.860000001</v>
      </c>
      <c r="O44" s="115">
        <v>371601659.12999994</v>
      </c>
      <c r="P44" s="115">
        <v>8855394.209999999</v>
      </c>
      <c r="Q44" s="115">
        <v>176302710.08</v>
      </c>
      <c r="R44" s="115">
        <v>68290642.7</v>
      </c>
      <c r="S44" s="115">
        <v>57195834.14999999</v>
      </c>
      <c r="T44" s="115">
        <v>44622787.550000004</v>
      </c>
      <c r="U44" s="116">
        <v>56579435.14</v>
      </c>
      <c r="V44" s="117">
        <v>1095624554.54</v>
      </c>
    </row>
    <row r="45" spans="1:22" ht="12.75">
      <c r="A45" s="244">
        <v>2</v>
      </c>
      <c r="B45" s="245">
        <v>2</v>
      </c>
      <c r="C45" s="245">
        <v>1</v>
      </c>
      <c r="D45" s="16">
        <v>1</v>
      </c>
      <c r="E45" s="16">
        <v>0</v>
      </c>
      <c r="F45" s="23"/>
      <c r="G45" s="21" t="s">
        <v>319</v>
      </c>
      <c r="H45" s="11">
        <v>21219.77</v>
      </c>
      <c r="I45" s="11">
        <v>0</v>
      </c>
      <c r="J45" s="11">
        <v>6636762.46</v>
      </c>
      <c r="K45" s="11">
        <v>36856</v>
      </c>
      <c r="L45" s="11">
        <v>3881183.92</v>
      </c>
      <c r="M45" s="11">
        <v>3275116.15</v>
      </c>
      <c r="N45" s="11">
        <v>347952.47</v>
      </c>
      <c r="O45" s="11">
        <v>12042633.39</v>
      </c>
      <c r="P45" s="11">
        <v>145964.58</v>
      </c>
      <c r="Q45" s="11">
        <v>6690138.09</v>
      </c>
      <c r="R45" s="11">
        <v>2314855.68</v>
      </c>
      <c r="S45" s="11">
        <v>1024305</v>
      </c>
      <c r="T45" s="11">
        <v>1418370.42</v>
      </c>
      <c r="U45" s="68">
        <v>2783598.75</v>
      </c>
      <c r="V45" s="71">
        <v>40618956.68</v>
      </c>
    </row>
    <row r="46" spans="1:22" ht="12.75">
      <c r="A46" s="244">
        <v>2</v>
      </c>
      <c r="B46" s="245">
        <v>21</v>
      </c>
      <c r="C46" s="245">
        <v>1</v>
      </c>
      <c r="D46" s="16">
        <v>1</v>
      </c>
      <c r="E46" s="16">
        <v>0</v>
      </c>
      <c r="F46" s="23"/>
      <c r="G46" s="21" t="s">
        <v>320</v>
      </c>
      <c r="H46" s="11">
        <v>5117.85</v>
      </c>
      <c r="I46" s="11">
        <v>0</v>
      </c>
      <c r="J46" s="11">
        <v>531573.46</v>
      </c>
      <c r="K46" s="11">
        <v>317669.03</v>
      </c>
      <c r="L46" s="11">
        <v>3428795.82</v>
      </c>
      <c r="M46" s="11">
        <v>1782194.27</v>
      </c>
      <c r="N46" s="11">
        <v>229695.9</v>
      </c>
      <c r="O46" s="11">
        <v>5880878.3</v>
      </c>
      <c r="P46" s="11">
        <v>137841.76</v>
      </c>
      <c r="Q46" s="11">
        <v>4645304.74</v>
      </c>
      <c r="R46" s="11">
        <v>1510048.45</v>
      </c>
      <c r="S46" s="11">
        <v>690500</v>
      </c>
      <c r="T46" s="11">
        <v>1199082.16</v>
      </c>
      <c r="U46" s="68">
        <v>699834.71</v>
      </c>
      <c r="V46" s="71">
        <v>21058536.45</v>
      </c>
    </row>
    <row r="47" spans="1:22" ht="12.75">
      <c r="A47" s="244">
        <v>2</v>
      </c>
      <c r="B47" s="245">
        <v>1</v>
      </c>
      <c r="C47" s="245">
        <v>1</v>
      </c>
      <c r="D47" s="16">
        <v>1</v>
      </c>
      <c r="E47" s="16">
        <v>0</v>
      </c>
      <c r="F47" s="23"/>
      <c r="G47" s="21" t="s">
        <v>321</v>
      </c>
      <c r="H47" s="11">
        <v>3457.33</v>
      </c>
      <c r="I47" s="11">
        <v>3078</v>
      </c>
      <c r="J47" s="11">
        <v>2648108.77</v>
      </c>
      <c r="K47" s="11">
        <v>1100</v>
      </c>
      <c r="L47" s="11">
        <v>5706197.06</v>
      </c>
      <c r="M47" s="11">
        <v>5714878.78</v>
      </c>
      <c r="N47" s="11">
        <v>577311.36</v>
      </c>
      <c r="O47" s="11">
        <v>16040077.58</v>
      </c>
      <c r="P47" s="11">
        <v>265192.19</v>
      </c>
      <c r="Q47" s="11">
        <v>8689739.04</v>
      </c>
      <c r="R47" s="11">
        <v>2945564.02</v>
      </c>
      <c r="S47" s="11">
        <v>3297902.35</v>
      </c>
      <c r="T47" s="11">
        <v>1834012.45</v>
      </c>
      <c r="U47" s="68">
        <v>2282805.25</v>
      </c>
      <c r="V47" s="71">
        <v>50009424.18</v>
      </c>
    </row>
    <row r="48" spans="1:22" ht="12.75">
      <c r="A48" s="244">
        <v>2</v>
      </c>
      <c r="B48" s="245">
        <v>9</v>
      </c>
      <c r="C48" s="245">
        <v>1</v>
      </c>
      <c r="D48" s="16">
        <v>1</v>
      </c>
      <c r="E48" s="16">
        <v>0</v>
      </c>
      <c r="F48" s="23"/>
      <c r="G48" s="21" t="s">
        <v>322</v>
      </c>
      <c r="H48" s="11">
        <v>6336.31</v>
      </c>
      <c r="I48" s="11">
        <v>0</v>
      </c>
      <c r="J48" s="11">
        <v>45781.3</v>
      </c>
      <c r="K48" s="11">
        <v>0</v>
      </c>
      <c r="L48" s="11">
        <v>225235.81</v>
      </c>
      <c r="M48" s="11">
        <v>1966260.37</v>
      </c>
      <c r="N48" s="11">
        <v>517.53</v>
      </c>
      <c r="O48" s="11">
        <v>8317876.68</v>
      </c>
      <c r="P48" s="11">
        <v>146750.94</v>
      </c>
      <c r="Q48" s="11">
        <v>3155090.86</v>
      </c>
      <c r="R48" s="11">
        <v>3539864.72</v>
      </c>
      <c r="S48" s="11">
        <v>690245</v>
      </c>
      <c r="T48" s="11">
        <v>65000</v>
      </c>
      <c r="U48" s="68">
        <v>480222.36</v>
      </c>
      <c r="V48" s="71">
        <v>18639181.88</v>
      </c>
    </row>
    <row r="49" spans="1:22" ht="12.75">
      <c r="A49" s="244">
        <v>2</v>
      </c>
      <c r="B49" s="245">
        <v>8</v>
      </c>
      <c r="C49" s="245">
        <v>1</v>
      </c>
      <c r="D49" s="16">
        <v>1</v>
      </c>
      <c r="E49" s="16">
        <v>0</v>
      </c>
      <c r="F49" s="23"/>
      <c r="G49" s="21" t="s">
        <v>323</v>
      </c>
      <c r="H49" s="11">
        <v>584.53</v>
      </c>
      <c r="I49" s="11">
        <v>0</v>
      </c>
      <c r="J49" s="11">
        <v>159389.28</v>
      </c>
      <c r="K49" s="11">
        <v>472237.06</v>
      </c>
      <c r="L49" s="11">
        <v>213727.08</v>
      </c>
      <c r="M49" s="11">
        <v>1263364.71</v>
      </c>
      <c r="N49" s="11">
        <v>119022.75</v>
      </c>
      <c r="O49" s="11">
        <v>2990298.51</v>
      </c>
      <c r="P49" s="11">
        <v>97400.33</v>
      </c>
      <c r="Q49" s="11">
        <v>1270845.62</v>
      </c>
      <c r="R49" s="11">
        <v>685168.36</v>
      </c>
      <c r="S49" s="11">
        <v>725200</v>
      </c>
      <c r="T49" s="11">
        <v>614811.84</v>
      </c>
      <c r="U49" s="68">
        <v>446346.7</v>
      </c>
      <c r="V49" s="71">
        <v>9058396.77</v>
      </c>
    </row>
    <row r="50" spans="1:22" ht="12.75">
      <c r="A50" s="244">
        <v>2</v>
      </c>
      <c r="B50" s="245">
        <v>2</v>
      </c>
      <c r="C50" s="245">
        <v>2</v>
      </c>
      <c r="D50" s="16">
        <v>1</v>
      </c>
      <c r="E50" s="16">
        <v>0</v>
      </c>
      <c r="F50" s="23"/>
      <c r="G50" s="21" t="s">
        <v>324</v>
      </c>
      <c r="H50" s="11">
        <v>27550.5</v>
      </c>
      <c r="I50" s="11">
        <v>0</v>
      </c>
      <c r="J50" s="11">
        <v>2904521.12</v>
      </c>
      <c r="K50" s="11">
        <v>0</v>
      </c>
      <c r="L50" s="11">
        <v>5140730.12</v>
      </c>
      <c r="M50" s="11">
        <v>4853684</v>
      </c>
      <c r="N50" s="11">
        <v>363348.63</v>
      </c>
      <c r="O50" s="11">
        <v>13307456.62</v>
      </c>
      <c r="P50" s="11">
        <v>400684.94</v>
      </c>
      <c r="Q50" s="11">
        <v>7679429.9</v>
      </c>
      <c r="R50" s="11">
        <v>2103095.48</v>
      </c>
      <c r="S50" s="11">
        <v>3146104.01</v>
      </c>
      <c r="T50" s="11">
        <v>1622476.68</v>
      </c>
      <c r="U50" s="68">
        <v>2519056.82</v>
      </c>
      <c r="V50" s="71">
        <v>44068138.82</v>
      </c>
    </row>
    <row r="51" spans="1:22" ht="12.75">
      <c r="A51" s="244">
        <v>2</v>
      </c>
      <c r="B51" s="245">
        <v>3</v>
      </c>
      <c r="C51" s="245">
        <v>1</v>
      </c>
      <c r="D51" s="16">
        <v>1</v>
      </c>
      <c r="E51" s="16">
        <v>0</v>
      </c>
      <c r="F51" s="23"/>
      <c r="G51" s="21" t="s">
        <v>325</v>
      </c>
      <c r="H51" s="11">
        <v>3600.67</v>
      </c>
      <c r="I51" s="11">
        <v>1253943.66</v>
      </c>
      <c r="J51" s="11">
        <v>7565106.07</v>
      </c>
      <c r="K51" s="11">
        <v>13385.56</v>
      </c>
      <c r="L51" s="11">
        <v>3866104.48</v>
      </c>
      <c r="M51" s="11">
        <v>7247668.1</v>
      </c>
      <c r="N51" s="11">
        <v>353704.89</v>
      </c>
      <c r="O51" s="11">
        <v>36697525.14</v>
      </c>
      <c r="P51" s="11">
        <v>1214789.83</v>
      </c>
      <c r="Q51" s="11">
        <v>14355847.85</v>
      </c>
      <c r="R51" s="11">
        <v>4462549.38</v>
      </c>
      <c r="S51" s="11">
        <v>3759268.53</v>
      </c>
      <c r="T51" s="11">
        <v>5122433.17</v>
      </c>
      <c r="U51" s="68">
        <v>5445747.55</v>
      </c>
      <c r="V51" s="71">
        <v>91361674.88</v>
      </c>
    </row>
    <row r="52" spans="1:22" ht="12.75">
      <c r="A52" s="244">
        <v>2</v>
      </c>
      <c r="B52" s="245">
        <v>5</v>
      </c>
      <c r="C52" s="245">
        <v>1</v>
      </c>
      <c r="D52" s="16">
        <v>1</v>
      </c>
      <c r="E52" s="16">
        <v>0</v>
      </c>
      <c r="F52" s="23"/>
      <c r="G52" s="21" t="s">
        <v>326</v>
      </c>
      <c r="H52" s="11">
        <v>50616.6</v>
      </c>
      <c r="I52" s="11">
        <v>1235850.68</v>
      </c>
      <c r="J52" s="11">
        <v>248153.37</v>
      </c>
      <c r="K52" s="11">
        <v>286340.89</v>
      </c>
      <c r="L52" s="11">
        <v>167752.87</v>
      </c>
      <c r="M52" s="11">
        <v>2940452.01</v>
      </c>
      <c r="N52" s="11">
        <v>41107.05</v>
      </c>
      <c r="O52" s="11">
        <v>10351074.8</v>
      </c>
      <c r="P52" s="11">
        <v>171535.7</v>
      </c>
      <c r="Q52" s="11">
        <v>5187970.04</v>
      </c>
      <c r="R52" s="11">
        <v>3321633.78</v>
      </c>
      <c r="S52" s="11">
        <v>1705954.99</v>
      </c>
      <c r="T52" s="11">
        <v>1009310.87</v>
      </c>
      <c r="U52" s="68">
        <v>1345627.96</v>
      </c>
      <c r="V52" s="71">
        <v>28063381.61</v>
      </c>
    </row>
    <row r="53" spans="1:22" ht="12.75">
      <c r="A53" s="244">
        <v>2</v>
      </c>
      <c r="B53" s="245">
        <v>21</v>
      </c>
      <c r="C53" s="245">
        <v>2</v>
      </c>
      <c r="D53" s="16">
        <v>1</v>
      </c>
      <c r="E53" s="16">
        <v>0</v>
      </c>
      <c r="F53" s="23"/>
      <c r="G53" s="21" t="s">
        <v>327</v>
      </c>
      <c r="H53" s="11">
        <v>1453.5</v>
      </c>
      <c r="I53" s="11">
        <v>0</v>
      </c>
      <c r="J53" s="11">
        <v>2354696.31</v>
      </c>
      <c r="K53" s="11">
        <v>947539.21</v>
      </c>
      <c r="L53" s="11">
        <v>773752.2</v>
      </c>
      <c r="M53" s="11">
        <v>1349980.45</v>
      </c>
      <c r="N53" s="11">
        <v>0</v>
      </c>
      <c r="O53" s="11">
        <v>2008743.27</v>
      </c>
      <c r="P53" s="11">
        <v>41920.8</v>
      </c>
      <c r="Q53" s="11">
        <v>1191269.06</v>
      </c>
      <c r="R53" s="11">
        <v>905582.87</v>
      </c>
      <c r="S53" s="11">
        <v>235450</v>
      </c>
      <c r="T53" s="11">
        <v>19500</v>
      </c>
      <c r="U53" s="68">
        <v>412821.66</v>
      </c>
      <c r="V53" s="71">
        <v>10242709.33</v>
      </c>
    </row>
    <row r="54" spans="1:22" ht="12.75">
      <c r="A54" s="244">
        <v>2</v>
      </c>
      <c r="B54" s="245">
        <v>7</v>
      </c>
      <c r="C54" s="245">
        <v>1</v>
      </c>
      <c r="D54" s="16">
        <v>1</v>
      </c>
      <c r="E54" s="16">
        <v>0</v>
      </c>
      <c r="F54" s="23"/>
      <c r="G54" s="21" t="s">
        <v>328</v>
      </c>
      <c r="H54" s="11">
        <v>3986.12</v>
      </c>
      <c r="I54" s="11">
        <v>0</v>
      </c>
      <c r="J54" s="11">
        <v>779829.49</v>
      </c>
      <c r="K54" s="11">
        <v>3000</v>
      </c>
      <c r="L54" s="11">
        <v>3631639.62</v>
      </c>
      <c r="M54" s="11">
        <v>3971110.39</v>
      </c>
      <c r="N54" s="11">
        <v>3301.17</v>
      </c>
      <c r="O54" s="11">
        <v>9344039.24</v>
      </c>
      <c r="P54" s="11">
        <v>124801.16</v>
      </c>
      <c r="Q54" s="11">
        <v>4897841.06</v>
      </c>
      <c r="R54" s="11">
        <v>796366.98</v>
      </c>
      <c r="S54" s="11">
        <v>1213965.26</v>
      </c>
      <c r="T54" s="11">
        <v>842303.56</v>
      </c>
      <c r="U54" s="68">
        <v>1416001.16</v>
      </c>
      <c r="V54" s="71">
        <v>27028185.21</v>
      </c>
    </row>
    <row r="55" spans="1:22" ht="12.75">
      <c r="A55" s="244">
        <v>2</v>
      </c>
      <c r="B55" s="245">
        <v>6</v>
      </c>
      <c r="C55" s="245">
        <v>1</v>
      </c>
      <c r="D55" s="16">
        <v>1</v>
      </c>
      <c r="E55" s="16">
        <v>0</v>
      </c>
      <c r="F55" s="23"/>
      <c r="G55" s="21" t="s">
        <v>329</v>
      </c>
      <c r="H55" s="11">
        <v>35.54</v>
      </c>
      <c r="I55" s="11">
        <v>0</v>
      </c>
      <c r="J55" s="11">
        <v>2488592.09</v>
      </c>
      <c r="K55" s="11">
        <v>727730.7</v>
      </c>
      <c r="L55" s="11">
        <v>696483.22</v>
      </c>
      <c r="M55" s="11">
        <v>2475804</v>
      </c>
      <c r="N55" s="11">
        <v>313804.61</v>
      </c>
      <c r="O55" s="11">
        <v>2629789.07</v>
      </c>
      <c r="P55" s="11">
        <v>215190.19</v>
      </c>
      <c r="Q55" s="11">
        <v>1050648.74</v>
      </c>
      <c r="R55" s="11">
        <v>1496374.95</v>
      </c>
      <c r="S55" s="11">
        <v>250553.17</v>
      </c>
      <c r="T55" s="11">
        <v>113930.81</v>
      </c>
      <c r="U55" s="68">
        <v>572655.94</v>
      </c>
      <c r="V55" s="71">
        <v>13031593.03</v>
      </c>
    </row>
    <row r="56" spans="1:22" ht="12.75">
      <c r="A56" s="244">
        <v>2</v>
      </c>
      <c r="B56" s="245">
        <v>8</v>
      </c>
      <c r="C56" s="245">
        <v>2</v>
      </c>
      <c r="D56" s="16">
        <v>1</v>
      </c>
      <c r="E56" s="16">
        <v>0</v>
      </c>
      <c r="F56" s="23"/>
      <c r="G56" s="21" t="s">
        <v>330</v>
      </c>
      <c r="H56" s="11">
        <v>29320.13</v>
      </c>
      <c r="I56" s="11">
        <v>0</v>
      </c>
      <c r="J56" s="11">
        <v>156976.18</v>
      </c>
      <c r="K56" s="11">
        <v>160412.78</v>
      </c>
      <c r="L56" s="11">
        <v>2183474.31</v>
      </c>
      <c r="M56" s="11">
        <v>4755470.1</v>
      </c>
      <c r="N56" s="11">
        <v>500904.31</v>
      </c>
      <c r="O56" s="11">
        <v>13581744.9</v>
      </c>
      <c r="P56" s="11">
        <v>241072.03</v>
      </c>
      <c r="Q56" s="11">
        <v>6070902.16</v>
      </c>
      <c r="R56" s="11">
        <v>2734258.78</v>
      </c>
      <c r="S56" s="11">
        <v>2857225.84</v>
      </c>
      <c r="T56" s="11">
        <v>3039402.44</v>
      </c>
      <c r="U56" s="68">
        <v>2116410.29</v>
      </c>
      <c r="V56" s="71">
        <v>38427574.25</v>
      </c>
    </row>
    <row r="57" spans="1:22" ht="12.75">
      <c r="A57" s="244">
        <v>2</v>
      </c>
      <c r="B57" s="245">
        <v>6</v>
      </c>
      <c r="C57" s="245">
        <v>2</v>
      </c>
      <c r="D57" s="16">
        <v>1</v>
      </c>
      <c r="E57" s="16">
        <v>0</v>
      </c>
      <c r="F57" s="23"/>
      <c r="G57" s="21" t="s">
        <v>331</v>
      </c>
      <c r="H57" s="11">
        <v>8321.53</v>
      </c>
      <c r="I57" s="11">
        <v>0</v>
      </c>
      <c r="J57" s="11">
        <v>302586.65</v>
      </c>
      <c r="K57" s="11">
        <v>40106.31</v>
      </c>
      <c r="L57" s="11">
        <v>1938916.5</v>
      </c>
      <c r="M57" s="11">
        <v>1705015.51</v>
      </c>
      <c r="N57" s="11">
        <v>339395.84</v>
      </c>
      <c r="O57" s="11">
        <v>4269061.56</v>
      </c>
      <c r="P57" s="11">
        <v>67798.68</v>
      </c>
      <c r="Q57" s="11">
        <v>3531504.4</v>
      </c>
      <c r="R57" s="11">
        <v>957511.02</v>
      </c>
      <c r="S57" s="11">
        <v>274210.51</v>
      </c>
      <c r="T57" s="11">
        <v>139369.25</v>
      </c>
      <c r="U57" s="68">
        <v>400460.46</v>
      </c>
      <c r="V57" s="71">
        <v>13974258.22</v>
      </c>
    </row>
    <row r="58" spans="1:22" ht="12.75">
      <c r="A58" s="244">
        <v>2</v>
      </c>
      <c r="B58" s="245">
        <v>8</v>
      </c>
      <c r="C58" s="245">
        <v>3</v>
      </c>
      <c r="D58" s="16">
        <v>1</v>
      </c>
      <c r="E58" s="16">
        <v>0</v>
      </c>
      <c r="F58" s="23"/>
      <c r="G58" s="21" t="s">
        <v>332</v>
      </c>
      <c r="H58" s="11">
        <v>28666.94</v>
      </c>
      <c r="I58" s="11">
        <v>0</v>
      </c>
      <c r="J58" s="11">
        <v>894732.76</v>
      </c>
      <c r="K58" s="11">
        <v>86241.02</v>
      </c>
      <c r="L58" s="11">
        <v>2537048.54</v>
      </c>
      <c r="M58" s="11">
        <v>2115449.27</v>
      </c>
      <c r="N58" s="11">
        <v>276170.87</v>
      </c>
      <c r="O58" s="11">
        <v>4227949.68</v>
      </c>
      <c r="P58" s="11">
        <v>132786.15</v>
      </c>
      <c r="Q58" s="11">
        <v>1986429.09</v>
      </c>
      <c r="R58" s="11">
        <v>1480628.82</v>
      </c>
      <c r="S58" s="11">
        <v>362878.12</v>
      </c>
      <c r="T58" s="11">
        <v>1031671.94</v>
      </c>
      <c r="U58" s="68">
        <v>757276.45</v>
      </c>
      <c r="V58" s="71">
        <v>15917929.65</v>
      </c>
    </row>
    <row r="59" spans="1:22" ht="12.75">
      <c r="A59" s="244">
        <v>2</v>
      </c>
      <c r="B59" s="245">
        <v>10</v>
      </c>
      <c r="C59" s="245">
        <v>1</v>
      </c>
      <c r="D59" s="16">
        <v>1</v>
      </c>
      <c r="E59" s="16">
        <v>0</v>
      </c>
      <c r="F59" s="23"/>
      <c r="G59" s="21" t="s">
        <v>333</v>
      </c>
      <c r="H59" s="11">
        <v>31298.07</v>
      </c>
      <c r="I59" s="11">
        <v>0</v>
      </c>
      <c r="J59" s="11">
        <v>475670.75</v>
      </c>
      <c r="K59" s="11">
        <v>0</v>
      </c>
      <c r="L59" s="11">
        <v>1864410.65</v>
      </c>
      <c r="M59" s="11">
        <v>3789658.27</v>
      </c>
      <c r="N59" s="11">
        <v>381285.44</v>
      </c>
      <c r="O59" s="11">
        <v>11888187.19</v>
      </c>
      <c r="P59" s="11">
        <v>320443.34</v>
      </c>
      <c r="Q59" s="11">
        <v>4792726.6</v>
      </c>
      <c r="R59" s="11">
        <v>1778798.43</v>
      </c>
      <c r="S59" s="11">
        <v>839900</v>
      </c>
      <c r="T59" s="11">
        <v>635418.13</v>
      </c>
      <c r="U59" s="68">
        <v>1046093.26</v>
      </c>
      <c r="V59" s="71">
        <v>27843890.13</v>
      </c>
    </row>
    <row r="60" spans="1:22" ht="12.75">
      <c r="A60" s="244">
        <v>2</v>
      </c>
      <c r="B60" s="245">
        <v>11</v>
      </c>
      <c r="C60" s="245">
        <v>1</v>
      </c>
      <c r="D60" s="16">
        <v>1</v>
      </c>
      <c r="E60" s="16">
        <v>0</v>
      </c>
      <c r="F60" s="23"/>
      <c r="G60" s="21" t="s">
        <v>334</v>
      </c>
      <c r="H60" s="11">
        <v>13054.59</v>
      </c>
      <c r="I60" s="11">
        <v>0</v>
      </c>
      <c r="J60" s="11">
        <v>9155488.9</v>
      </c>
      <c r="K60" s="11">
        <v>11000</v>
      </c>
      <c r="L60" s="11">
        <v>4980007.95</v>
      </c>
      <c r="M60" s="11">
        <v>10005256.03</v>
      </c>
      <c r="N60" s="11">
        <v>2274753.19</v>
      </c>
      <c r="O60" s="11">
        <v>61602898.12</v>
      </c>
      <c r="P60" s="11">
        <v>612253.43</v>
      </c>
      <c r="Q60" s="11">
        <v>14022170.42</v>
      </c>
      <c r="R60" s="11">
        <v>4383084.34</v>
      </c>
      <c r="S60" s="11">
        <v>4161620.82</v>
      </c>
      <c r="T60" s="11">
        <v>2168885.34</v>
      </c>
      <c r="U60" s="68">
        <v>7038438.14</v>
      </c>
      <c r="V60" s="71">
        <v>120428911.27</v>
      </c>
    </row>
    <row r="61" spans="1:22" ht="12.75">
      <c r="A61" s="244">
        <v>2</v>
      </c>
      <c r="B61" s="245">
        <v>8</v>
      </c>
      <c r="C61" s="245">
        <v>4</v>
      </c>
      <c r="D61" s="16">
        <v>1</v>
      </c>
      <c r="E61" s="16">
        <v>0</v>
      </c>
      <c r="F61" s="23"/>
      <c r="G61" s="21" t="s">
        <v>335</v>
      </c>
      <c r="H61" s="11">
        <v>27302.28</v>
      </c>
      <c r="I61" s="11">
        <v>0</v>
      </c>
      <c r="J61" s="11">
        <v>298767.7</v>
      </c>
      <c r="K61" s="11">
        <v>256896.12</v>
      </c>
      <c r="L61" s="11">
        <v>1758633.29</v>
      </c>
      <c r="M61" s="11">
        <v>2567162.82</v>
      </c>
      <c r="N61" s="11">
        <v>309318.57</v>
      </c>
      <c r="O61" s="11">
        <v>8508361.76</v>
      </c>
      <c r="P61" s="11">
        <v>186606.43</v>
      </c>
      <c r="Q61" s="11">
        <v>5022799.79</v>
      </c>
      <c r="R61" s="11">
        <v>854261.03</v>
      </c>
      <c r="S61" s="11">
        <v>977736.27</v>
      </c>
      <c r="T61" s="11">
        <v>2701416.6</v>
      </c>
      <c r="U61" s="68">
        <v>1026066.55</v>
      </c>
      <c r="V61" s="71">
        <v>24495329.21</v>
      </c>
    </row>
    <row r="62" spans="1:22" ht="12.75">
      <c r="A62" s="244">
        <v>2</v>
      </c>
      <c r="B62" s="245">
        <v>14</v>
      </c>
      <c r="C62" s="245">
        <v>1</v>
      </c>
      <c r="D62" s="16">
        <v>1</v>
      </c>
      <c r="E62" s="16">
        <v>0</v>
      </c>
      <c r="F62" s="23"/>
      <c r="G62" s="21" t="s">
        <v>336</v>
      </c>
      <c r="H62" s="11">
        <v>71385.64</v>
      </c>
      <c r="I62" s="11">
        <v>0</v>
      </c>
      <c r="J62" s="11">
        <v>1946261.53</v>
      </c>
      <c r="K62" s="11">
        <v>0</v>
      </c>
      <c r="L62" s="11">
        <v>6214887.63</v>
      </c>
      <c r="M62" s="11">
        <v>3701114.41</v>
      </c>
      <c r="N62" s="11">
        <v>248069.87</v>
      </c>
      <c r="O62" s="11">
        <v>14018293.2</v>
      </c>
      <c r="P62" s="11">
        <v>386998.83</v>
      </c>
      <c r="Q62" s="11">
        <v>6327421.13</v>
      </c>
      <c r="R62" s="11">
        <v>7483170.15</v>
      </c>
      <c r="S62" s="11">
        <v>2116322.5</v>
      </c>
      <c r="T62" s="11">
        <v>1222560.02</v>
      </c>
      <c r="U62" s="68">
        <v>933149.73</v>
      </c>
      <c r="V62" s="71">
        <v>44669634.64</v>
      </c>
    </row>
    <row r="63" spans="1:22" ht="12.75">
      <c r="A63" s="244">
        <v>2</v>
      </c>
      <c r="B63" s="245">
        <v>15</v>
      </c>
      <c r="C63" s="245">
        <v>1</v>
      </c>
      <c r="D63" s="16">
        <v>1</v>
      </c>
      <c r="E63" s="16">
        <v>0</v>
      </c>
      <c r="F63" s="23"/>
      <c r="G63" s="21" t="s">
        <v>337</v>
      </c>
      <c r="H63" s="11">
        <v>39046.92</v>
      </c>
      <c r="I63" s="11">
        <v>0</v>
      </c>
      <c r="J63" s="11">
        <v>1368435.32</v>
      </c>
      <c r="K63" s="11">
        <v>0</v>
      </c>
      <c r="L63" s="11">
        <v>4449254.86</v>
      </c>
      <c r="M63" s="11">
        <v>4505226.06</v>
      </c>
      <c r="N63" s="11">
        <v>554003.49</v>
      </c>
      <c r="O63" s="11">
        <v>14371548.62</v>
      </c>
      <c r="P63" s="11">
        <v>345469.49</v>
      </c>
      <c r="Q63" s="11">
        <v>5375720.71</v>
      </c>
      <c r="R63" s="11">
        <v>1396185.74</v>
      </c>
      <c r="S63" s="11">
        <v>6471992.84</v>
      </c>
      <c r="T63" s="11">
        <v>6439318.36</v>
      </c>
      <c r="U63" s="68">
        <v>2127994.34</v>
      </c>
      <c r="V63" s="71">
        <v>47444196.75</v>
      </c>
    </row>
    <row r="64" spans="1:22" ht="12.75">
      <c r="A64" s="244">
        <v>2</v>
      </c>
      <c r="B64" s="245">
        <v>6</v>
      </c>
      <c r="C64" s="245">
        <v>3</v>
      </c>
      <c r="D64" s="16">
        <v>1</v>
      </c>
      <c r="E64" s="16">
        <v>0</v>
      </c>
      <c r="F64" s="23"/>
      <c r="G64" s="21" t="s">
        <v>338</v>
      </c>
      <c r="H64" s="11">
        <v>4355.93</v>
      </c>
      <c r="I64" s="11">
        <v>568166.85</v>
      </c>
      <c r="J64" s="11">
        <v>511822.63</v>
      </c>
      <c r="K64" s="11">
        <v>6471.04</v>
      </c>
      <c r="L64" s="11">
        <v>200166.95</v>
      </c>
      <c r="M64" s="11">
        <v>1189801.69</v>
      </c>
      <c r="N64" s="11">
        <v>59592.88</v>
      </c>
      <c r="O64" s="11">
        <v>2654132.91</v>
      </c>
      <c r="P64" s="11">
        <v>44921.2</v>
      </c>
      <c r="Q64" s="11">
        <v>1412650.48</v>
      </c>
      <c r="R64" s="11">
        <v>828324.17</v>
      </c>
      <c r="S64" s="11">
        <v>292540</v>
      </c>
      <c r="T64" s="11">
        <v>54310.07</v>
      </c>
      <c r="U64" s="68">
        <v>240832.5</v>
      </c>
      <c r="V64" s="71">
        <v>8068089.3</v>
      </c>
    </row>
    <row r="65" spans="1:22" ht="12.75">
      <c r="A65" s="244">
        <v>2</v>
      </c>
      <c r="B65" s="245">
        <v>2</v>
      </c>
      <c r="C65" s="245">
        <v>3</v>
      </c>
      <c r="D65" s="16">
        <v>1</v>
      </c>
      <c r="E65" s="16">
        <v>0</v>
      </c>
      <c r="F65" s="23"/>
      <c r="G65" s="21" t="s">
        <v>339</v>
      </c>
      <c r="H65" s="11">
        <v>66349.78</v>
      </c>
      <c r="I65" s="11">
        <v>0</v>
      </c>
      <c r="J65" s="11">
        <v>510729.5</v>
      </c>
      <c r="K65" s="11">
        <v>150727.51</v>
      </c>
      <c r="L65" s="11">
        <v>104316</v>
      </c>
      <c r="M65" s="11">
        <v>1521089.07</v>
      </c>
      <c r="N65" s="11">
        <v>42159.52</v>
      </c>
      <c r="O65" s="11">
        <v>3098001.81</v>
      </c>
      <c r="P65" s="11">
        <v>59488.22</v>
      </c>
      <c r="Q65" s="11">
        <v>2452949.86</v>
      </c>
      <c r="R65" s="11">
        <v>497695.78</v>
      </c>
      <c r="S65" s="11">
        <v>361950.94</v>
      </c>
      <c r="T65" s="11">
        <v>154898.29</v>
      </c>
      <c r="U65" s="68">
        <v>467100.09</v>
      </c>
      <c r="V65" s="71">
        <v>9487456.37</v>
      </c>
    </row>
    <row r="66" spans="1:22" ht="12.75">
      <c r="A66" s="244">
        <v>2</v>
      </c>
      <c r="B66" s="245">
        <v>2</v>
      </c>
      <c r="C66" s="245">
        <v>4</v>
      </c>
      <c r="D66" s="16">
        <v>1</v>
      </c>
      <c r="E66" s="16">
        <v>0</v>
      </c>
      <c r="F66" s="23"/>
      <c r="G66" s="21" t="s">
        <v>340</v>
      </c>
      <c r="H66" s="11">
        <v>77241.57</v>
      </c>
      <c r="I66" s="11">
        <v>0</v>
      </c>
      <c r="J66" s="11">
        <v>140445.9</v>
      </c>
      <c r="K66" s="11">
        <v>0</v>
      </c>
      <c r="L66" s="11">
        <v>639881.92</v>
      </c>
      <c r="M66" s="11">
        <v>1154533.62</v>
      </c>
      <c r="N66" s="11">
        <v>36123.88</v>
      </c>
      <c r="O66" s="11">
        <v>2701700.95</v>
      </c>
      <c r="P66" s="11">
        <v>44946.68</v>
      </c>
      <c r="Q66" s="11">
        <v>1436213.24</v>
      </c>
      <c r="R66" s="11">
        <v>311261.88</v>
      </c>
      <c r="S66" s="11">
        <v>254527.2</v>
      </c>
      <c r="T66" s="11">
        <v>60538.88</v>
      </c>
      <c r="U66" s="68">
        <v>145734.1</v>
      </c>
      <c r="V66" s="71">
        <v>7003149.82</v>
      </c>
    </row>
    <row r="67" spans="1:22" ht="12.75">
      <c r="A67" s="244">
        <v>2</v>
      </c>
      <c r="B67" s="245">
        <v>8</v>
      </c>
      <c r="C67" s="245">
        <v>5</v>
      </c>
      <c r="D67" s="16">
        <v>1</v>
      </c>
      <c r="E67" s="16">
        <v>0</v>
      </c>
      <c r="F67" s="23"/>
      <c r="G67" s="21" t="s">
        <v>341</v>
      </c>
      <c r="H67" s="11">
        <v>461.1</v>
      </c>
      <c r="I67" s="11">
        <v>0</v>
      </c>
      <c r="J67" s="11">
        <v>278061.99</v>
      </c>
      <c r="K67" s="11">
        <v>2650</v>
      </c>
      <c r="L67" s="11">
        <v>496178.42</v>
      </c>
      <c r="M67" s="11">
        <v>1648692.62</v>
      </c>
      <c r="N67" s="11">
        <v>168784.75</v>
      </c>
      <c r="O67" s="11">
        <v>3114373.01</v>
      </c>
      <c r="P67" s="11">
        <v>150444.69</v>
      </c>
      <c r="Q67" s="11">
        <v>1335470.29</v>
      </c>
      <c r="R67" s="11">
        <v>991116.01</v>
      </c>
      <c r="S67" s="11">
        <v>464012.8</v>
      </c>
      <c r="T67" s="11">
        <v>143670.19</v>
      </c>
      <c r="U67" s="68">
        <v>421358</v>
      </c>
      <c r="V67" s="71">
        <v>9215273.87</v>
      </c>
    </row>
    <row r="68" spans="1:22" ht="12.75">
      <c r="A68" s="244">
        <v>2</v>
      </c>
      <c r="B68" s="245">
        <v>21</v>
      </c>
      <c r="C68" s="245">
        <v>3</v>
      </c>
      <c r="D68" s="16">
        <v>1</v>
      </c>
      <c r="E68" s="16">
        <v>0</v>
      </c>
      <c r="F68" s="23"/>
      <c r="G68" s="21" t="s">
        <v>342</v>
      </c>
      <c r="H68" s="11">
        <v>1783.56</v>
      </c>
      <c r="I68" s="11">
        <v>0</v>
      </c>
      <c r="J68" s="11">
        <v>200540.1</v>
      </c>
      <c r="K68" s="11">
        <v>0</v>
      </c>
      <c r="L68" s="11">
        <v>980670.48</v>
      </c>
      <c r="M68" s="11">
        <v>2247589.04</v>
      </c>
      <c r="N68" s="11">
        <v>364402.41</v>
      </c>
      <c r="O68" s="11">
        <v>2076178.43</v>
      </c>
      <c r="P68" s="11">
        <v>283035.79</v>
      </c>
      <c r="Q68" s="11">
        <v>1276406.8</v>
      </c>
      <c r="R68" s="11">
        <v>1723602.78</v>
      </c>
      <c r="S68" s="11">
        <v>765686.12</v>
      </c>
      <c r="T68" s="11">
        <v>222002.04</v>
      </c>
      <c r="U68" s="68">
        <v>206407.87</v>
      </c>
      <c r="V68" s="71">
        <v>10348305.42</v>
      </c>
    </row>
    <row r="69" spans="1:22" ht="12.75">
      <c r="A69" s="244">
        <v>2</v>
      </c>
      <c r="B69" s="245">
        <v>6</v>
      </c>
      <c r="C69" s="245">
        <v>4</v>
      </c>
      <c r="D69" s="16">
        <v>1</v>
      </c>
      <c r="E69" s="16">
        <v>0</v>
      </c>
      <c r="F69" s="23"/>
      <c r="G69" s="21" t="s">
        <v>343</v>
      </c>
      <c r="H69" s="11">
        <v>0</v>
      </c>
      <c r="I69" s="11">
        <v>867635.91</v>
      </c>
      <c r="J69" s="11">
        <v>165589.76</v>
      </c>
      <c r="K69" s="11">
        <v>67430.48</v>
      </c>
      <c r="L69" s="11">
        <v>482580.82</v>
      </c>
      <c r="M69" s="11">
        <v>2447768.35</v>
      </c>
      <c r="N69" s="11">
        <v>189737.2</v>
      </c>
      <c r="O69" s="11">
        <v>3466050.24</v>
      </c>
      <c r="P69" s="11">
        <v>141034.52</v>
      </c>
      <c r="Q69" s="11">
        <v>1763460.97</v>
      </c>
      <c r="R69" s="11">
        <v>1441353.69</v>
      </c>
      <c r="S69" s="11">
        <v>665878</v>
      </c>
      <c r="T69" s="11">
        <v>2878808</v>
      </c>
      <c r="U69" s="68">
        <v>649891.78</v>
      </c>
      <c r="V69" s="71">
        <v>15227219.72</v>
      </c>
    </row>
    <row r="70" spans="1:22" ht="12.75">
      <c r="A70" s="244">
        <v>2</v>
      </c>
      <c r="B70" s="245">
        <v>19</v>
      </c>
      <c r="C70" s="245">
        <v>1</v>
      </c>
      <c r="D70" s="16">
        <v>1</v>
      </c>
      <c r="E70" s="16">
        <v>0</v>
      </c>
      <c r="F70" s="23"/>
      <c r="G70" s="21" t="s">
        <v>344</v>
      </c>
      <c r="H70" s="11">
        <v>11550.78</v>
      </c>
      <c r="I70" s="11">
        <v>0</v>
      </c>
      <c r="J70" s="11">
        <v>7284616.37</v>
      </c>
      <c r="K70" s="11">
        <v>269261.03</v>
      </c>
      <c r="L70" s="11">
        <v>1089984.32</v>
      </c>
      <c r="M70" s="11">
        <v>9012938.27</v>
      </c>
      <c r="N70" s="11">
        <v>1031022.63</v>
      </c>
      <c r="O70" s="11">
        <v>24629592.6</v>
      </c>
      <c r="P70" s="11">
        <v>933723.66</v>
      </c>
      <c r="Q70" s="11">
        <v>11027477.09</v>
      </c>
      <c r="R70" s="11">
        <v>2568408.26</v>
      </c>
      <c r="S70" s="11">
        <v>2609124.18</v>
      </c>
      <c r="T70" s="11">
        <v>3023359.35</v>
      </c>
      <c r="U70" s="68">
        <v>4532871.73</v>
      </c>
      <c r="V70" s="71">
        <v>68023930.27</v>
      </c>
    </row>
    <row r="71" spans="1:22" ht="12.75">
      <c r="A71" s="244">
        <v>2</v>
      </c>
      <c r="B71" s="245">
        <v>19</v>
      </c>
      <c r="C71" s="245">
        <v>2</v>
      </c>
      <c r="D71" s="16">
        <v>1</v>
      </c>
      <c r="E71" s="16">
        <v>0</v>
      </c>
      <c r="F71" s="23"/>
      <c r="G71" s="21" t="s">
        <v>345</v>
      </c>
      <c r="H71" s="11">
        <v>35014.33</v>
      </c>
      <c r="I71" s="11">
        <v>0</v>
      </c>
      <c r="J71" s="11">
        <v>933767.33</v>
      </c>
      <c r="K71" s="11">
        <v>0</v>
      </c>
      <c r="L71" s="11">
        <v>3903890.29</v>
      </c>
      <c r="M71" s="11">
        <v>3339709.99</v>
      </c>
      <c r="N71" s="11">
        <v>249041.78</v>
      </c>
      <c r="O71" s="11">
        <v>8741979.53</v>
      </c>
      <c r="P71" s="11">
        <v>221315.07</v>
      </c>
      <c r="Q71" s="11">
        <v>4346666.96</v>
      </c>
      <c r="R71" s="11">
        <v>2516425.51</v>
      </c>
      <c r="S71" s="11">
        <v>480550.53</v>
      </c>
      <c r="T71" s="11">
        <v>2621889.5</v>
      </c>
      <c r="U71" s="68">
        <v>983427.14</v>
      </c>
      <c r="V71" s="71">
        <v>28373677.96</v>
      </c>
    </row>
    <row r="72" spans="1:22" ht="12.75">
      <c r="A72" s="244">
        <v>2</v>
      </c>
      <c r="B72" s="245">
        <v>10</v>
      </c>
      <c r="C72" s="245">
        <v>2</v>
      </c>
      <c r="D72" s="16">
        <v>1</v>
      </c>
      <c r="E72" s="16">
        <v>0</v>
      </c>
      <c r="F72" s="23"/>
      <c r="G72" s="21" t="s">
        <v>346</v>
      </c>
      <c r="H72" s="11">
        <v>323.4</v>
      </c>
      <c r="I72" s="11">
        <v>324112.43</v>
      </c>
      <c r="J72" s="11">
        <v>851674.81</v>
      </c>
      <c r="K72" s="11">
        <v>51712.64</v>
      </c>
      <c r="L72" s="11">
        <v>1213999.6</v>
      </c>
      <c r="M72" s="11">
        <v>1659546.32</v>
      </c>
      <c r="N72" s="11">
        <v>97912.63</v>
      </c>
      <c r="O72" s="11">
        <v>2905352.3</v>
      </c>
      <c r="P72" s="11">
        <v>73366.92</v>
      </c>
      <c r="Q72" s="11">
        <v>1387882.64</v>
      </c>
      <c r="R72" s="11">
        <v>1194786.44</v>
      </c>
      <c r="S72" s="11">
        <v>158269.92</v>
      </c>
      <c r="T72" s="11">
        <v>71337.28</v>
      </c>
      <c r="U72" s="68">
        <v>634172.86</v>
      </c>
      <c r="V72" s="71">
        <v>10624450.19</v>
      </c>
    </row>
    <row r="73" spans="1:22" ht="12.75">
      <c r="A73" s="244">
        <v>2</v>
      </c>
      <c r="B73" s="245">
        <v>21</v>
      </c>
      <c r="C73" s="245">
        <v>9</v>
      </c>
      <c r="D73" s="16">
        <v>1</v>
      </c>
      <c r="E73" s="16">
        <v>0</v>
      </c>
      <c r="F73" s="23"/>
      <c r="G73" s="21" t="s">
        <v>347</v>
      </c>
      <c r="H73" s="11">
        <v>33152.34</v>
      </c>
      <c r="I73" s="11">
        <v>0</v>
      </c>
      <c r="J73" s="11">
        <v>25840293.82</v>
      </c>
      <c r="K73" s="11">
        <v>24558.18</v>
      </c>
      <c r="L73" s="11">
        <v>24394139.68</v>
      </c>
      <c r="M73" s="11">
        <v>12323447.59</v>
      </c>
      <c r="N73" s="11">
        <v>1532789.89</v>
      </c>
      <c r="O73" s="11">
        <v>39818968.21</v>
      </c>
      <c r="P73" s="11">
        <v>1166996.48</v>
      </c>
      <c r="Q73" s="11">
        <v>31708905.72</v>
      </c>
      <c r="R73" s="11">
        <v>5213448.02</v>
      </c>
      <c r="S73" s="11">
        <v>13104444.22</v>
      </c>
      <c r="T73" s="11">
        <v>2409147.69</v>
      </c>
      <c r="U73" s="68">
        <v>9914033.54</v>
      </c>
      <c r="V73" s="71">
        <v>167484325.38</v>
      </c>
    </row>
    <row r="74" spans="1:22" ht="12.75">
      <c r="A74" s="244">
        <v>2</v>
      </c>
      <c r="B74" s="245">
        <v>26</v>
      </c>
      <c r="C74" s="245">
        <v>1</v>
      </c>
      <c r="D74" s="16">
        <v>1</v>
      </c>
      <c r="E74" s="16">
        <v>0</v>
      </c>
      <c r="F74" s="23"/>
      <c r="G74" s="21" t="s">
        <v>348</v>
      </c>
      <c r="H74" s="11">
        <v>21854.16</v>
      </c>
      <c r="I74" s="11">
        <v>229547.03</v>
      </c>
      <c r="J74" s="11">
        <v>14043.38</v>
      </c>
      <c r="K74" s="11">
        <v>941.74</v>
      </c>
      <c r="L74" s="11">
        <v>398072.45</v>
      </c>
      <c r="M74" s="11">
        <v>619862.22</v>
      </c>
      <c r="N74" s="11">
        <v>17674.83</v>
      </c>
      <c r="O74" s="11">
        <v>1747641.71</v>
      </c>
      <c r="P74" s="11">
        <v>15680.63</v>
      </c>
      <c r="Q74" s="11">
        <v>1424533.57</v>
      </c>
      <c r="R74" s="11">
        <v>647088.63</v>
      </c>
      <c r="S74" s="11">
        <v>93437.41</v>
      </c>
      <c r="T74" s="11">
        <v>25938.84</v>
      </c>
      <c r="U74" s="68">
        <v>236982.58</v>
      </c>
      <c r="V74" s="71">
        <v>5493299.18</v>
      </c>
    </row>
    <row r="75" spans="1:22" ht="12.75">
      <c r="A75" s="244">
        <v>2</v>
      </c>
      <c r="B75" s="245">
        <v>25</v>
      </c>
      <c r="C75" s="245">
        <v>1</v>
      </c>
      <c r="D75" s="16">
        <v>1</v>
      </c>
      <c r="E75" s="16">
        <v>0</v>
      </c>
      <c r="F75" s="23"/>
      <c r="G75" s="21" t="s">
        <v>349</v>
      </c>
      <c r="H75" s="11">
        <v>3178.07</v>
      </c>
      <c r="I75" s="11">
        <v>4594.6</v>
      </c>
      <c r="J75" s="11">
        <v>16842.45</v>
      </c>
      <c r="K75" s="11">
        <v>0</v>
      </c>
      <c r="L75" s="11">
        <v>63105.7</v>
      </c>
      <c r="M75" s="11">
        <v>885708.02</v>
      </c>
      <c r="N75" s="11">
        <v>15549.75</v>
      </c>
      <c r="O75" s="11">
        <v>2476920.76</v>
      </c>
      <c r="P75" s="11">
        <v>18790.45</v>
      </c>
      <c r="Q75" s="11">
        <v>819065.3</v>
      </c>
      <c r="R75" s="11">
        <v>199814.54</v>
      </c>
      <c r="S75" s="11">
        <v>205500</v>
      </c>
      <c r="T75" s="11">
        <v>36863.92</v>
      </c>
      <c r="U75" s="68">
        <v>180815</v>
      </c>
      <c r="V75" s="71">
        <v>4926748.56</v>
      </c>
    </row>
    <row r="76" spans="1:22" ht="12.75">
      <c r="A76" s="244">
        <v>2</v>
      </c>
      <c r="B76" s="245">
        <v>25</v>
      </c>
      <c r="C76" s="245">
        <v>2</v>
      </c>
      <c r="D76" s="16">
        <v>1</v>
      </c>
      <c r="E76" s="16">
        <v>0</v>
      </c>
      <c r="F76" s="23"/>
      <c r="G76" s="21" t="s">
        <v>350</v>
      </c>
      <c r="H76" s="11">
        <v>50352.2</v>
      </c>
      <c r="I76" s="11">
        <v>0</v>
      </c>
      <c r="J76" s="11">
        <v>6139097.47</v>
      </c>
      <c r="K76" s="11">
        <v>8345.72</v>
      </c>
      <c r="L76" s="11">
        <v>619009.46</v>
      </c>
      <c r="M76" s="11">
        <v>5025373.32</v>
      </c>
      <c r="N76" s="11">
        <v>530882.35</v>
      </c>
      <c r="O76" s="11">
        <v>16273730.85</v>
      </c>
      <c r="P76" s="11">
        <v>323822.33</v>
      </c>
      <c r="Q76" s="11">
        <v>6070403.13</v>
      </c>
      <c r="R76" s="11">
        <v>3532563.29</v>
      </c>
      <c r="S76" s="11">
        <v>1864156.66</v>
      </c>
      <c r="T76" s="11">
        <v>1263199.15</v>
      </c>
      <c r="U76" s="68">
        <v>2696257.84</v>
      </c>
      <c r="V76" s="71">
        <v>44397193.77</v>
      </c>
    </row>
    <row r="77" spans="1:22" ht="12.75">
      <c r="A77" s="244">
        <v>2</v>
      </c>
      <c r="B77" s="245">
        <v>26</v>
      </c>
      <c r="C77" s="245">
        <v>2</v>
      </c>
      <c r="D77" s="16">
        <v>1</v>
      </c>
      <c r="E77" s="16">
        <v>0</v>
      </c>
      <c r="F77" s="23"/>
      <c r="G77" s="21" t="s">
        <v>351</v>
      </c>
      <c r="H77" s="11">
        <v>5319.66</v>
      </c>
      <c r="I77" s="11">
        <v>0</v>
      </c>
      <c r="J77" s="11">
        <v>207210.14</v>
      </c>
      <c r="K77" s="11">
        <v>0</v>
      </c>
      <c r="L77" s="11">
        <v>3071246.91</v>
      </c>
      <c r="M77" s="11">
        <v>2990772.93</v>
      </c>
      <c r="N77" s="11">
        <v>70568.42</v>
      </c>
      <c r="O77" s="11">
        <v>5818598.19</v>
      </c>
      <c r="P77" s="11">
        <v>122326.77</v>
      </c>
      <c r="Q77" s="11">
        <v>3896824.73</v>
      </c>
      <c r="R77" s="11">
        <v>1475750.72</v>
      </c>
      <c r="S77" s="11">
        <v>1074420.96</v>
      </c>
      <c r="T77" s="11">
        <v>417550.31</v>
      </c>
      <c r="U77" s="68">
        <v>1418942.03</v>
      </c>
      <c r="V77" s="71">
        <v>20569531.77</v>
      </c>
    </row>
    <row r="78" spans="1:22" s="105" customFormat="1" ht="15">
      <c r="A78" s="248"/>
      <c r="B78" s="249"/>
      <c r="C78" s="249"/>
      <c r="D78" s="112"/>
      <c r="E78" s="112"/>
      <c r="F78" s="113" t="s">
        <v>352</v>
      </c>
      <c r="G78" s="114"/>
      <c r="H78" s="115">
        <v>38888502.63000001</v>
      </c>
      <c r="I78" s="115">
        <v>6644541.489999999</v>
      </c>
      <c r="J78" s="115">
        <v>36218478.29000001</v>
      </c>
      <c r="K78" s="115">
        <v>423442.95</v>
      </c>
      <c r="L78" s="115">
        <v>19716161.42000001</v>
      </c>
      <c r="M78" s="115">
        <v>112914018.59999998</v>
      </c>
      <c r="N78" s="115">
        <v>7650772.19</v>
      </c>
      <c r="O78" s="115">
        <v>302894132.06</v>
      </c>
      <c r="P78" s="115">
        <v>6096035.58</v>
      </c>
      <c r="Q78" s="115">
        <v>115459564.77000001</v>
      </c>
      <c r="R78" s="115">
        <v>62667467.900000006</v>
      </c>
      <c r="S78" s="115">
        <v>39194870.99</v>
      </c>
      <c r="T78" s="115">
        <v>18463299.880000003</v>
      </c>
      <c r="U78" s="116">
        <v>34997938.91</v>
      </c>
      <c r="V78" s="117">
        <v>802229227.6600001</v>
      </c>
    </row>
    <row r="79" spans="1:22" ht="12.75">
      <c r="A79" s="244">
        <v>2</v>
      </c>
      <c r="B79" s="245">
        <v>1</v>
      </c>
      <c r="C79" s="245">
        <v>2</v>
      </c>
      <c r="D79" s="16">
        <v>2</v>
      </c>
      <c r="E79" s="16">
        <v>0</v>
      </c>
      <c r="F79" s="23"/>
      <c r="G79" s="21" t="s">
        <v>321</v>
      </c>
      <c r="H79" s="11">
        <v>185922.86</v>
      </c>
      <c r="I79" s="11">
        <v>0</v>
      </c>
      <c r="J79" s="11">
        <v>303237.56</v>
      </c>
      <c r="K79" s="11">
        <v>0</v>
      </c>
      <c r="L79" s="11">
        <v>47545.66</v>
      </c>
      <c r="M79" s="11">
        <v>2545913.36</v>
      </c>
      <c r="N79" s="11">
        <v>55230.68</v>
      </c>
      <c r="O79" s="11">
        <v>6752827.81</v>
      </c>
      <c r="P79" s="11">
        <v>87416.32</v>
      </c>
      <c r="Q79" s="11">
        <v>2064151.04</v>
      </c>
      <c r="R79" s="11">
        <v>500419.95</v>
      </c>
      <c r="S79" s="11">
        <v>1341681</v>
      </c>
      <c r="T79" s="11">
        <v>233998.68</v>
      </c>
      <c r="U79" s="68">
        <v>79511.42</v>
      </c>
      <c r="V79" s="71">
        <v>14197856.34</v>
      </c>
    </row>
    <row r="80" spans="1:22" ht="12.75">
      <c r="A80" s="244">
        <v>2</v>
      </c>
      <c r="B80" s="245">
        <v>17</v>
      </c>
      <c r="C80" s="245">
        <v>1</v>
      </c>
      <c r="D80" s="16">
        <v>2</v>
      </c>
      <c r="E80" s="16">
        <v>0</v>
      </c>
      <c r="F80" s="23"/>
      <c r="G80" s="21" t="s">
        <v>353</v>
      </c>
      <c r="H80" s="11">
        <v>294344.5</v>
      </c>
      <c r="I80" s="11">
        <v>0</v>
      </c>
      <c r="J80" s="11">
        <v>98793.87</v>
      </c>
      <c r="K80" s="11">
        <v>0</v>
      </c>
      <c r="L80" s="11">
        <v>86329.91</v>
      </c>
      <c r="M80" s="11">
        <v>1105752.9</v>
      </c>
      <c r="N80" s="11">
        <v>106752.51</v>
      </c>
      <c r="O80" s="11">
        <v>3081721.08</v>
      </c>
      <c r="P80" s="11">
        <v>27541.46</v>
      </c>
      <c r="Q80" s="11">
        <v>1113466.84</v>
      </c>
      <c r="R80" s="11">
        <v>201020.68</v>
      </c>
      <c r="S80" s="11">
        <v>249011.97</v>
      </c>
      <c r="T80" s="11">
        <v>54451.86</v>
      </c>
      <c r="U80" s="68">
        <v>119396.02</v>
      </c>
      <c r="V80" s="71">
        <v>6538583.6</v>
      </c>
    </row>
    <row r="81" spans="1:22" ht="12.75">
      <c r="A81" s="244">
        <v>2</v>
      </c>
      <c r="B81" s="245">
        <v>9</v>
      </c>
      <c r="C81" s="245">
        <v>2</v>
      </c>
      <c r="D81" s="16">
        <v>2</v>
      </c>
      <c r="E81" s="16">
        <v>0</v>
      </c>
      <c r="F81" s="23"/>
      <c r="G81" s="21" t="s">
        <v>322</v>
      </c>
      <c r="H81" s="11">
        <v>1780579.64</v>
      </c>
      <c r="I81" s="11">
        <v>0</v>
      </c>
      <c r="J81" s="11">
        <v>56521.36</v>
      </c>
      <c r="K81" s="11">
        <v>0</v>
      </c>
      <c r="L81" s="11">
        <v>325124.22</v>
      </c>
      <c r="M81" s="11">
        <v>1699553.39</v>
      </c>
      <c r="N81" s="11">
        <v>80742.49</v>
      </c>
      <c r="O81" s="11">
        <v>4049822.51</v>
      </c>
      <c r="P81" s="11">
        <v>50511.22</v>
      </c>
      <c r="Q81" s="11">
        <v>2230423.64</v>
      </c>
      <c r="R81" s="11">
        <v>371667.25</v>
      </c>
      <c r="S81" s="11">
        <v>408584.49</v>
      </c>
      <c r="T81" s="11">
        <v>135062.98</v>
      </c>
      <c r="U81" s="68">
        <v>454955.86</v>
      </c>
      <c r="V81" s="71">
        <v>11643549.05</v>
      </c>
    </row>
    <row r="82" spans="1:22" ht="12.75">
      <c r="A82" s="244">
        <v>2</v>
      </c>
      <c r="B82" s="245">
        <v>24</v>
      </c>
      <c r="C82" s="245">
        <v>2</v>
      </c>
      <c r="D82" s="16">
        <v>2</v>
      </c>
      <c r="E82" s="16">
        <v>0</v>
      </c>
      <c r="F82" s="23"/>
      <c r="G82" s="21" t="s">
        <v>354</v>
      </c>
      <c r="H82" s="11">
        <v>241414.86</v>
      </c>
      <c r="I82" s="11">
        <v>13310.42</v>
      </c>
      <c r="J82" s="11">
        <v>11914.06</v>
      </c>
      <c r="K82" s="11">
        <v>24930.6</v>
      </c>
      <c r="L82" s="11">
        <v>144470.43</v>
      </c>
      <c r="M82" s="11">
        <v>675843.05</v>
      </c>
      <c r="N82" s="11">
        <v>35509.95</v>
      </c>
      <c r="O82" s="11">
        <v>1725106.14</v>
      </c>
      <c r="P82" s="11">
        <v>34700.21</v>
      </c>
      <c r="Q82" s="11">
        <v>744980.25</v>
      </c>
      <c r="R82" s="11">
        <v>101937.27</v>
      </c>
      <c r="S82" s="11">
        <v>163678.54</v>
      </c>
      <c r="T82" s="11">
        <v>28133.19</v>
      </c>
      <c r="U82" s="68">
        <v>129101.02</v>
      </c>
      <c r="V82" s="71">
        <v>4075029.99</v>
      </c>
    </row>
    <row r="83" spans="1:22" ht="12.75">
      <c r="A83" s="244">
        <v>2</v>
      </c>
      <c r="B83" s="245">
        <v>13</v>
      </c>
      <c r="C83" s="245">
        <v>1</v>
      </c>
      <c r="D83" s="16">
        <v>2</v>
      </c>
      <c r="E83" s="16">
        <v>0</v>
      </c>
      <c r="F83" s="23"/>
      <c r="G83" s="21" t="s">
        <v>355</v>
      </c>
      <c r="H83" s="11">
        <v>175731.44</v>
      </c>
      <c r="I83" s="11">
        <v>196804.99</v>
      </c>
      <c r="J83" s="11">
        <v>32988.76</v>
      </c>
      <c r="K83" s="11">
        <v>0</v>
      </c>
      <c r="L83" s="11">
        <v>7720.86</v>
      </c>
      <c r="M83" s="11">
        <v>1039221.57</v>
      </c>
      <c r="N83" s="11">
        <v>53834.43</v>
      </c>
      <c r="O83" s="11">
        <v>2607717.12</v>
      </c>
      <c r="P83" s="11">
        <v>22648.75</v>
      </c>
      <c r="Q83" s="11">
        <v>1416619.24</v>
      </c>
      <c r="R83" s="11">
        <v>212831.24</v>
      </c>
      <c r="S83" s="11">
        <v>247136.61</v>
      </c>
      <c r="T83" s="11">
        <v>75898.05</v>
      </c>
      <c r="U83" s="68">
        <v>277259.16</v>
      </c>
      <c r="V83" s="71">
        <v>6366412.22</v>
      </c>
    </row>
    <row r="84" spans="1:22" ht="12.75">
      <c r="A84" s="244">
        <v>2</v>
      </c>
      <c r="B84" s="245">
        <v>21</v>
      </c>
      <c r="C84" s="245">
        <v>4</v>
      </c>
      <c r="D84" s="16">
        <v>2</v>
      </c>
      <c r="E84" s="16">
        <v>0</v>
      </c>
      <c r="F84" s="23"/>
      <c r="G84" s="21" t="s">
        <v>356</v>
      </c>
      <c r="H84" s="11">
        <v>39723.61</v>
      </c>
      <c r="I84" s="11">
        <v>0</v>
      </c>
      <c r="J84" s="11">
        <v>158062.74</v>
      </c>
      <c r="K84" s="11">
        <v>0</v>
      </c>
      <c r="L84" s="11">
        <v>1126081.13</v>
      </c>
      <c r="M84" s="11">
        <v>933632.86</v>
      </c>
      <c r="N84" s="11">
        <v>70052.75</v>
      </c>
      <c r="O84" s="11">
        <v>2882382.89</v>
      </c>
      <c r="P84" s="11">
        <v>36149.07</v>
      </c>
      <c r="Q84" s="11">
        <v>1167018.47</v>
      </c>
      <c r="R84" s="11">
        <v>298461.63</v>
      </c>
      <c r="S84" s="11">
        <v>374240.7</v>
      </c>
      <c r="T84" s="11">
        <v>280889.05</v>
      </c>
      <c r="U84" s="68">
        <v>115617.84</v>
      </c>
      <c r="V84" s="71">
        <v>7482312.74</v>
      </c>
    </row>
    <row r="85" spans="1:22" ht="12.75">
      <c r="A85" s="244">
        <v>2</v>
      </c>
      <c r="B85" s="245">
        <v>23</v>
      </c>
      <c r="C85" s="245">
        <v>1</v>
      </c>
      <c r="D85" s="16">
        <v>2</v>
      </c>
      <c r="E85" s="16">
        <v>0</v>
      </c>
      <c r="F85" s="23"/>
      <c r="G85" s="21" t="s">
        <v>357</v>
      </c>
      <c r="H85" s="11">
        <v>104102.44</v>
      </c>
      <c r="I85" s="11">
        <v>0</v>
      </c>
      <c r="J85" s="11">
        <v>570582.22</v>
      </c>
      <c r="K85" s="11">
        <v>0</v>
      </c>
      <c r="L85" s="11">
        <v>287366.22</v>
      </c>
      <c r="M85" s="11">
        <v>2179280.37</v>
      </c>
      <c r="N85" s="11">
        <v>100395</v>
      </c>
      <c r="O85" s="11">
        <v>8721426.29</v>
      </c>
      <c r="P85" s="11">
        <v>100237.83</v>
      </c>
      <c r="Q85" s="11">
        <v>1775429.66</v>
      </c>
      <c r="R85" s="11">
        <v>4240758.92</v>
      </c>
      <c r="S85" s="11">
        <v>1339489.51</v>
      </c>
      <c r="T85" s="11">
        <v>189947.04</v>
      </c>
      <c r="U85" s="68">
        <v>446125.67</v>
      </c>
      <c r="V85" s="71">
        <v>20055141.17</v>
      </c>
    </row>
    <row r="86" spans="1:22" ht="12.75">
      <c r="A86" s="244">
        <v>2</v>
      </c>
      <c r="B86" s="245">
        <v>23</v>
      </c>
      <c r="C86" s="245">
        <v>2</v>
      </c>
      <c r="D86" s="16">
        <v>2</v>
      </c>
      <c r="E86" s="16">
        <v>0</v>
      </c>
      <c r="F86" s="23"/>
      <c r="G86" s="21" t="s">
        <v>358</v>
      </c>
      <c r="H86" s="11">
        <v>604949.08</v>
      </c>
      <c r="I86" s="11">
        <v>22349.89</v>
      </c>
      <c r="J86" s="11">
        <v>4136974.13</v>
      </c>
      <c r="K86" s="11">
        <v>0</v>
      </c>
      <c r="L86" s="11">
        <v>882889.9</v>
      </c>
      <c r="M86" s="11">
        <v>4312768.36</v>
      </c>
      <c r="N86" s="11">
        <v>140200.71</v>
      </c>
      <c r="O86" s="11">
        <v>14493500.58</v>
      </c>
      <c r="P86" s="11">
        <v>277747.02</v>
      </c>
      <c r="Q86" s="11">
        <v>2560035.65</v>
      </c>
      <c r="R86" s="11">
        <v>2692841.01</v>
      </c>
      <c r="S86" s="11">
        <v>1052300.17</v>
      </c>
      <c r="T86" s="11">
        <v>421482.88</v>
      </c>
      <c r="U86" s="68">
        <v>617111.34</v>
      </c>
      <c r="V86" s="71">
        <v>32215150.72</v>
      </c>
    </row>
    <row r="87" spans="1:22" ht="12.75">
      <c r="A87" s="244">
        <v>2</v>
      </c>
      <c r="B87" s="245">
        <v>19</v>
      </c>
      <c r="C87" s="245">
        <v>3</v>
      </c>
      <c r="D87" s="16">
        <v>2</v>
      </c>
      <c r="E87" s="16">
        <v>0</v>
      </c>
      <c r="F87" s="23"/>
      <c r="G87" s="21" t="s">
        <v>359</v>
      </c>
      <c r="H87" s="11">
        <v>1882531.12</v>
      </c>
      <c r="I87" s="11">
        <v>54515.19</v>
      </c>
      <c r="J87" s="11">
        <v>91160.59</v>
      </c>
      <c r="K87" s="11">
        <v>0</v>
      </c>
      <c r="L87" s="11">
        <v>751466.41</v>
      </c>
      <c r="M87" s="11">
        <v>1643282.04</v>
      </c>
      <c r="N87" s="11">
        <v>43452.03</v>
      </c>
      <c r="O87" s="11">
        <v>2694426.12</v>
      </c>
      <c r="P87" s="11">
        <v>49659.86</v>
      </c>
      <c r="Q87" s="11">
        <v>1517725.95</v>
      </c>
      <c r="R87" s="11">
        <v>363125.39</v>
      </c>
      <c r="S87" s="11">
        <v>277856.98</v>
      </c>
      <c r="T87" s="11">
        <v>97430.08</v>
      </c>
      <c r="U87" s="68">
        <v>305959.82</v>
      </c>
      <c r="V87" s="71">
        <v>9772591.58</v>
      </c>
    </row>
    <row r="88" spans="1:22" ht="12.75">
      <c r="A88" s="244">
        <v>2</v>
      </c>
      <c r="B88" s="245">
        <v>14</v>
      </c>
      <c r="C88" s="245">
        <v>3</v>
      </c>
      <c r="D88" s="16">
        <v>2</v>
      </c>
      <c r="E88" s="16">
        <v>0</v>
      </c>
      <c r="F88" s="23"/>
      <c r="G88" s="21" t="s">
        <v>360</v>
      </c>
      <c r="H88" s="11">
        <v>140901.9</v>
      </c>
      <c r="I88" s="11">
        <v>0</v>
      </c>
      <c r="J88" s="11">
        <v>244286.98</v>
      </c>
      <c r="K88" s="11">
        <v>4140.3</v>
      </c>
      <c r="L88" s="11">
        <v>40203.32</v>
      </c>
      <c r="M88" s="11">
        <v>1008661.75</v>
      </c>
      <c r="N88" s="11">
        <v>89298.95</v>
      </c>
      <c r="O88" s="11">
        <v>3427160.47</v>
      </c>
      <c r="P88" s="11">
        <v>15342.95</v>
      </c>
      <c r="Q88" s="11">
        <v>1182655.99</v>
      </c>
      <c r="R88" s="11">
        <v>2672477.9</v>
      </c>
      <c r="S88" s="11">
        <v>571432.45</v>
      </c>
      <c r="T88" s="11">
        <v>18594.51</v>
      </c>
      <c r="U88" s="68">
        <v>341423.43</v>
      </c>
      <c r="V88" s="71">
        <v>9756580.9</v>
      </c>
    </row>
    <row r="89" spans="1:22" ht="12.75">
      <c r="A89" s="244">
        <v>2</v>
      </c>
      <c r="B89" s="245">
        <v>15</v>
      </c>
      <c r="C89" s="245">
        <v>2</v>
      </c>
      <c r="D89" s="16">
        <v>2</v>
      </c>
      <c r="E89" s="16">
        <v>0</v>
      </c>
      <c r="F89" s="23"/>
      <c r="G89" s="21" t="s">
        <v>361</v>
      </c>
      <c r="H89" s="11">
        <v>281930.16</v>
      </c>
      <c r="I89" s="11">
        <v>0</v>
      </c>
      <c r="J89" s="11">
        <v>72245.03</v>
      </c>
      <c r="K89" s="11">
        <v>0</v>
      </c>
      <c r="L89" s="11">
        <v>17863.35</v>
      </c>
      <c r="M89" s="11">
        <v>1026792.24</v>
      </c>
      <c r="N89" s="11">
        <v>64927.27</v>
      </c>
      <c r="O89" s="11">
        <v>3738742.11</v>
      </c>
      <c r="P89" s="11">
        <v>40239.09</v>
      </c>
      <c r="Q89" s="11">
        <v>1005459.96</v>
      </c>
      <c r="R89" s="11">
        <v>508490.48</v>
      </c>
      <c r="S89" s="11">
        <v>234809.4</v>
      </c>
      <c r="T89" s="11">
        <v>0</v>
      </c>
      <c r="U89" s="68">
        <v>233761.95</v>
      </c>
      <c r="V89" s="71">
        <v>7225261.04</v>
      </c>
    </row>
    <row r="90" spans="1:22" ht="12.75">
      <c r="A90" s="244">
        <v>2</v>
      </c>
      <c r="B90" s="245">
        <v>14</v>
      </c>
      <c r="C90" s="245">
        <v>4</v>
      </c>
      <c r="D90" s="16">
        <v>2</v>
      </c>
      <c r="E90" s="16">
        <v>0</v>
      </c>
      <c r="F90" s="23"/>
      <c r="G90" s="21" t="s">
        <v>362</v>
      </c>
      <c r="H90" s="11">
        <v>189692.64</v>
      </c>
      <c r="I90" s="11">
        <v>127859.8</v>
      </c>
      <c r="J90" s="11">
        <v>34157.29</v>
      </c>
      <c r="K90" s="11">
        <v>0</v>
      </c>
      <c r="L90" s="11">
        <v>20257.7</v>
      </c>
      <c r="M90" s="11">
        <v>723595.44</v>
      </c>
      <c r="N90" s="11">
        <v>49194.46</v>
      </c>
      <c r="O90" s="11">
        <v>3549571.06</v>
      </c>
      <c r="P90" s="11">
        <v>22275.93</v>
      </c>
      <c r="Q90" s="11">
        <v>1157618.27</v>
      </c>
      <c r="R90" s="11">
        <v>395288.96</v>
      </c>
      <c r="S90" s="11">
        <v>400032.55</v>
      </c>
      <c r="T90" s="11">
        <v>93231.99</v>
      </c>
      <c r="U90" s="68">
        <v>335395.22</v>
      </c>
      <c r="V90" s="71">
        <v>7098171.31</v>
      </c>
    </row>
    <row r="91" spans="1:22" ht="12.75">
      <c r="A91" s="244">
        <v>2</v>
      </c>
      <c r="B91" s="245">
        <v>2</v>
      </c>
      <c r="C91" s="245">
        <v>5</v>
      </c>
      <c r="D91" s="16">
        <v>2</v>
      </c>
      <c r="E91" s="16">
        <v>0</v>
      </c>
      <c r="F91" s="23"/>
      <c r="G91" s="21" t="s">
        <v>324</v>
      </c>
      <c r="H91" s="11">
        <v>415189.58</v>
      </c>
      <c r="I91" s="11">
        <v>0</v>
      </c>
      <c r="J91" s="11">
        <v>369443.21</v>
      </c>
      <c r="K91" s="11">
        <v>0</v>
      </c>
      <c r="L91" s="11">
        <v>218598.28</v>
      </c>
      <c r="M91" s="11">
        <v>1699247.35</v>
      </c>
      <c r="N91" s="11">
        <v>56595.01</v>
      </c>
      <c r="O91" s="11">
        <v>3769329.38</v>
      </c>
      <c r="P91" s="11">
        <v>60716.91</v>
      </c>
      <c r="Q91" s="11">
        <v>1913868.58</v>
      </c>
      <c r="R91" s="11">
        <v>839727.54</v>
      </c>
      <c r="S91" s="11">
        <v>667501.35</v>
      </c>
      <c r="T91" s="11">
        <v>163939.39</v>
      </c>
      <c r="U91" s="68">
        <v>355962.04</v>
      </c>
      <c r="V91" s="71">
        <v>10530118.62</v>
      </c>
    </row>
    <row r="92" spans="1:22" ht="12.75">
      <c r="A92" s="244">
        <v>2</v>
      </c>
      <c r="B92" s="245">
        <v>16</v>
      </c>
      <c r="C92" s="245">
        <v>2</v>
      </c>
      <c r="D92" s="16">
        <v>2</v>
      </c>
      <c r="E92" s="16">
        <v>0</v>
      </c>
      <c r="F92" s="23"/>
      <c r="G92" s="21" t="s">
        <v>363</v>
      </c>
      <c r="H92" s="11">
        <v>135060.47</v>
      </c>
      <c r="I92" s="11">
        <v>0</v>
      </c>
      <c r="J92" s="11">
        <v>96907.49</v>
      </c>
      <c r="K92" s="11">
        <v>0</v>
      </c>
      <c r="L92" s="11">
        <v>7216.46</v>
      </c>
      <c r="M92" s="11">
        <v>865674.02</v>
      </c>
      <c r="N92" s="11">
        <v>50297.77</v>
      </c>
      <c r="O92" s="11">
        <v>2054583.79</v>
      </c>
      <c r="P92" s="11">
        <v>33271.97</v>
      </c>
      <c r="Q92" s="11">
        <v>928976.63</v>
      </c>
      <c r="R92" s="11">
        <v>126835.61</v>
      </c>
      <c r="S92" s="11">
        <v>459003.53</v>
      </c>
      <c r="T92" s="11">
        <v>38813.26</v>
      </c>
      <c r="U92" s="68">
        <v>92268.65</v>
      </c>
      <c r="V92" s="71">
        <v>4888909.65</v>
      </c>
    </row>
    <row r="93" spans="1:22" ht="12.75">
      <c r="A93" s="244">
        <v>2</v>
      </c>
      <c r="B93" s="245">
        <v>3</v>
      </c>
      <c r="C93" s="245">
        <v>2</v>
      </c>
      <c r="D93" s="16">
        <v>2</v>
      </c>
      <c r="E93" s="16">
        <v>0</v>
      </c>
      <c r="F93" s="23"/>
      <c r="G93" s="21" t="s">
        <v>325</v>
      </c>
      <c r="H93" s="11">
        <v>310442.08</v>
      </c>
      <c r="I93" s="11">
        <v>0</v>
      </c>
      <c r="J93" s="11">
        <v>115934.79</v>
      </c>
      <c r="K93" s="11">
        <v>0</v>
      </c>
      <c r="L93" s="11">
        <v>56250.95</v>
      </c>
      <c r="M93" s="11">
        <v>1285363</v>
      </c>
      <c r="N93" s="11">
        <v>94183.14</v>
      </c>
      <c r="O93" s="11">
        <v>3218683.3</v>
      </c>
      <c r="P93" s="11">
        <v>148030.65</v>
      </c>
      <c r="Q93" s="11">
        <v>1256275.13</v>
      </c>
      <c r="R93" s="11">
        <v>1068417.96</v>
      </c>
      <c r="S93" s="11">
        <v>407346.71</v>
      </c>
      <c r="T93" s="11">
        <v>136097.59</v>
      </c>
      <c r="U93" s="68">
        <v>358806.87</v>
      </c>
      <c r="V93" s="71">
        <v>8455832.17</v>
      </c>
    </row>
    <row r="94" spans="1:22" ht="12.75">
      <c r="A94" s="244">
        <v>2</v>
      </c>
      <c r="B94" s="245">
        <v>16</v>
      </c>
      <c r="C94" s="245">
        <v>3</v>
      </c>
      <c r="D94" s="16">
        <v>2</v>
      </c>
      <c r="E94" s="16">
        <v>0</v>
      </c>
      <c r="F94" s="23"/>
      <c r="G94" s="21" t="s">
        <v>364</v>
      </c>
      <c r="H94" s="11">
        <v>432696.83</v>
      </c>
      <c r="I94" s="11">
        <v>34648</v>
      </c>
      <c r="J94" s="11">
        <v>647844.73</v>
      </c>
      <c r="K94" s="11">
        <v>0</v>
      </c>
      <c r="L94" s="11">
        <v>247092.73</v>
      </c>
      <c r="M94" s="11">
        <v>1674642.65</v>
      </c>
      <c r="N94" s="11">
        <v>48861.64</v>
      </c>
      <c r="O94" s="11">
        <v>7449219.03</v>
      </c>
      <c r="P94" s="11">
        <v>53594.1</v>
      </c>
      <c r="Q94" s="11">
        <v>1314689.73</v>
      </c>
      <c r="R94" s="11">
        <v>332647.99</v>
      </c>
      <c r="S94" s="11">
        <v>463841.07</v>
      </c>
      <c r="T94" s="11">
        <v>120001.41</v>
      </c>
      <c r="U94" s="68">
        <v>864894.83</v>
      </c>
      <c r="V94" s="71">
        <v>13684674.74</v>
      </c>
    </row>
    <row r="95" spans="1:22" ht="12.75">
      <c r="A95" s="244">
        <v>2</v>
      </c>
      <c r="B95" s="245">
        <v>1</v>
      </c>
      <c r="C95" s="245">
        <v>3</v>
      </c>
      <c r="D95" s="16">
        <v>2</v>
      </c>
      <c r="E95" s="16">
        <v>0</v>
      </c>
      <c r="F95" s="23"/>
      <c r="G95" s="21" t="s">
        <v>365</v>
      </c>
      <c r="H95" s="11">
        <v>58142.37</v>
      </c>
      <c r="I95" s="11">
        <v>0</v>
      </c>
      <c r="J95" s="11">
        <v>1037969.39</v>
      </c>
      <c r="K95" s="11">
        <v>0</v>
      </c>
      <c r="L95" s="11">
        <v>180500.37</v>
      </c>
      <c r="M95" s="11">
        <v>1464464.48</v>
      </c>
      <c r="N95" s="11">
        <v>104722.75</v>
      </c>
      <c r="O95" s="11">
        <v>3029960.29</v>
      </c>
      <c r="P95" s="11">
        <v>28404.53</v>
      </c>
      <c r="Q95" s="11">
        <v>1566664.21</v>
      </c>
      <c r="R95" s="11">
        <v>374684.6</v>
      </c>
      <c r="S95" s="11">
        <v>280012</v>
      </c>
      <c r="T95" s="11">
        <v>215434.23</v>
      </c>
      <c r="U95" s="68">
        <v>245179.94</v>
      </c>
      <c r="V95" s="71">
        <v>8586139.16</v>
      </c>
    </row>
    <row r="96" spans="1:22" ht="12.75">
      <c r="A96" s="244">
        <v>2</v>
      </c>
      <c r="B96" s="245">
        <v>6</v>
      </c>
      <c r="C96" s="245">
        <v>5</v>
      </c>
      <c r="D96" s="16">
        <v>2</v>
      </c>
      <c r="E96" s="16">
        <v>0</v>
      </c>
      <c r="F96" s="23"/>
      <c r="G96" s="21" t="s">
        <v>366</v>
      </c>
      <c r="H96" s="11">
        <v>574339.28</v>
      </c>
      <c r="I96" s="11">
        <v>74306.57</v>
      </c>
      <c r="J96" s="11">
        <v>199732.85</v>
      </c>
      <c r="K96" s="11">
        <v>0</v>
      </c>
      <c r="L96" s="11">
        <v>87644.15</v>
      </c>
      <c r="M96" s="11">
        <v>808840.66</v>
      </c>
      <c r="N96" s="11">
        <v>34700</v>
      </c>
      <c r="O96" s="11">
        <v>1536975.19</v>
      </c>
      <c r="P96" s="11">
        <v>17667.56</v>
      </c>
      <c r="Q96" s="11">
        <v>917924.66</v>
      </c>
      <c r="R96" s="11">
        <v>76318.05</v>
      </c>
      <c r="S96" s="11">
        <v>134062.6</v>
      </c>
      <c r="T96" s="11">
        <v>25151.6</v>
      </c>
      <c r="U96" s="68">
        <v>520972.27</v>
      </c>
      <c r="V96" s="71">
        <v>5008635.44</v>
      </c>
    </row>
    <row r="97" spans="1:22" ht="12.75">
      <c r="A97" s="244">
        <v>2</v>
      </c>
      <c r="B97" s="245">
        <v>4</v>
      </c>
      <c r="C97" s="245">
        <v>2</v>
      </c>
      <c r="D97" s="16">
        <v>2</v>
      </c>
      <c r="E97" s="16">
        <v>0</v>
      </c>
      <c r="F97" s="23"/>
      <c r="G97" s="21" t="s">
        <v>367</v>
      </c>
      <c r="H97" s="11">
        <v>146472.3</v>
      </c>
      <c r="I97" s="11">
        <v>0</v>
      </c>
      <c r="J97" s="11">
        <v>20081.34</v>
      </c>
      <c r="K97" s="11">
        <v>87842.02</v>
      </c>
      <c r="L97" s="11">
        <v>161990.78</v>
      </c>
      <c r="M97" s="11">
        <v>854218.72</v>
      </c>
      <c r="N97" s="11">
        <v>45145.69</v>
      </c>
      <c r="O97" s="11">
        <v>1819316.09</v>
      </c>
      <c r="P97" s="11">
        <v>11216.09</v>
      </c>
      <c r="Q97" s="11">
        <v>1194052.11</v>
      </c>
      <c r="R97" s="11">
        <v>236344.73</v>
      </c>
      <c r="S97" s="11">
        <v>142905.9</v>
      </c>
      <c r="T97" s="11">
        <v>26886.49</v>
      </c>
      <c r="U97" s="68">
        <v>302975.67</v>
      </c>
      <c r="V97" s="71">
        <v>5049447.93</v>
      </c>
    </row>
    <row r="98" spans="1:22" ht="12.75">
      <c r="A98" s="244">
        <v>2</v>
      </c>
      <c r="B98" s="245">
        <v>3</v>
      </c>
      <c r="C98" s="245">
        <v>3</v>
      </c>
      <c r="D98" s="16">
        <v>2</v>
      </c>
      <c r="E98" s="16">
        <v>0</v>
      </c>
      <c r="F98" s="23"/>
      <c r="G98" s="21" t="s">
        <v>368</v>
      </c>
      <c r="H98" s="11">
        <v>133855.75</v>
      </c>
      <c r="I98" s="11">
        <v>686852.07</v>
      </c>
      <c r="J98" s="11">
        <v>934718.33</v>
      </c>
      <c r="K98" s="11">
        <v>0</v>
      </c>
      <c r="L98" s="11">
        <v>167385.8</v>
      </c>
      <c r="M98" s="11">
        <v>1891014.84</v>
      </c>
      <c r="N98" s="11">
        <v>56588.83</v>
      </c>
      <c r="O98" s="11">
        <v>2923372.19</v>
      </c>
      <c r="P98" s="11">
        <v>33082.6</v>
      </c>
      <c r="Q98" s="11">
        <v>909984.45</v>
      </c>
      <c r="R98" s="11">
        <v>961438.24</v>
      </c>
      <c r="S98" s="11">
        <v>605666.2</v>
      </c>
      <c r="T98" s="11">
        <v>125770.69</v>
      </c>
      <c r="U98" s="68">
        <v>1168907.4</v>
      </c>
      <c r="V98" s="71">
        <v>10598637.39</v>
      </c>
    </row>
    <row r="99" spans="1:22" ht="12.75">
      <c r="A99" s="244">
        <v>2</v>
      </c>
      <c r="B99" s="245">
        <v>6</v>
      </c>
      <c r="C99" s="245">
        <v>6</v>
      </c>
      <c r="D99" s="16">
        <v>2</v>
      </c>
      <c r="E99" s="16">
        <v>0</v>
      </c>
      <c r="F99" s="23"/>
      <c r="G99" s="21" t="s">
        <v>369</v>
      </c>
      <c r="H99" s="11">
        <v>173710.63</v>
      </c>
      <c r="I99" s="11">
        <v>179391.6</v>
      </c>
      <c r="J99" s="11">
        <v>1137552.74</v>
      </c>
      <c r="K99" s="11">
        <v>0</v>
      </c>
      <c r="L99" s="11">
        <v>63616.75</v>
      </c>
      <c r="M99" s="11">
        <v>972518.07</v>
      </c>
      <c r="N99" s="11">
        <v>82771.35</v>
      </c>
      <c r="O99" s="11">
        <v>2525729.47</v>
      </c>
      <c r="P99" s="11">
        <v>34309.44</v>
      </c>
      <c r="Q99" s="11">
        <v>1265096.21</v>
      </c>
      <c r="R99" s="11">
        <v>229594.14</v>
      </c>
      <c r="S99" s="11">
        <v>387509.44</v>
      </c>
      <c r="T99" s="11">
        <v>1945126.19</v>
      </c>
      <c r="U99" s="68">
        <v>749252.88</v>
      </c>
      <c r="V99" s="71">
        <v>9746178.91</v>
      </c>
    </row>
    <row r="100" spans="1:22" ht="12.75">
      <c r="A100" s="244">
        <v>2</v>
      </c>
      <c r="B100" s="245">
        <v>23</v>
      </c>
      <c r="C100" s="245">
        <v>3</v>
      </c>
      <c r="D100" s="16">
        <v>2</v>
      </c>
      <c r="E100" s="16">
        <v>0</v>
      </c>
      <c r="F100" s="23"/>
      <c r="G100" s="21" t="s">
        <v>370</v>
      </c>
      <c r="H100" s="11">
        <v>203756.8</v>
      </c>
      <c r="I100" s="11">
        <v>97737.41</v>
      </c>
      <c r="J100" s="11">
        <v>15887.8</v>
      </c>
      <c r="K100" s="11">
        <v>0</v>
      </c>
      <c r="L100" s="11">
        <v>17038.37</v>
      </c>
      <c r="M100" s="11">
        <v>850919.81</v>
      </c>
      <c r="N100" s="11">
        <v>13282.4</v>
      </c>
      <c r="O100" s="11">
        <v>1457241.08</v>
      </c>
      <c r="P100" s="11">
        <v>19662.84</v>
      </c>
      <c r="Q100" s="11">
        <v>482418.98</v>
      </c>
      <c r="R100" s="11">
        <v>224231.5</v>
      </c>
      <c r="S100" s="11">
        <v>78532.13</v>
      </c>
      <c r="T100" s="11">
        <v>34194.68</v>
      </c>
      <c r="U100" s="68">
        <v>110329.94</v>
      </c>
      <c r="V100" s="71">
        <v>3605233.74</v>
      </c>
    </row>
    <row r="101" spans="1:22" ht="12.75">
      <c r="A101" s="244">
        <v>2</v>
      </c>
      <c r="B101" s="245">
        <v>24</v>
      </c>
      <c r="C101" s="245">
        <v>3</v>
      </c>
      <c r="D101" s="16">
        <v>2</v>
      </c>
      <c r="E101" s="16">
        <v>0</v>
      </c>
      <c r="F101" s="23"/>
      <c r="G101" s="21" t="s">
        <v>371</v>
      </c>
      <c r="H101" s="11">
        <v>291252.3</v>
      </c>
      <c r="I101" s="11">
        <v>0</v>
      </c>
      <c r="J101" s="11">
        <v>83095</v>
      </c>
      <c r="K101" s="11">
        <v>36641.03</v>
      </c>
      <c r="L101" s="11">
        <v>225947.52</v>
      </c>
      <c r="M101" s="11">
        <v>1472748.9</v>
      </c>
      <c r="N101" s="11">
        <v>154213.09</v>
      </c>
      <c r="O101" s="11">
        <v>4237397.61</v>
      </c>
      <c r="P101" s="11">
        <v>85313.74</v>
      </c>
      <c r="Q101" s="11">
        <v>1806000.95</v>
      </c>
      <c r="R101" s="11">
        <v>548232.47</v>
      </c>
      <c r="S101" s="11">
        <v>338468.41</v>
      </c>
      <c r="T101" s="11">
        <v>183252.46</v>
      </c>
      <c r="U101" s="68">
        <v>116155.09</v>
      </c>
      <c r="V101" s="71">
        <v>9578718.57</v>
      </c>
    </row>
    <row r="102" spans="1:22" ht="12.75">
      <c r="A102" s="244">
        <v>2</v>
      </c>
      <c r="B102" s="245">
        <v>7</v>
      </c>
      <c r="C102" s="245">
        <v>2</v>
      </c>
      <c r="D102" s="16">
        <v>2</v>
      </c>
      <c r="E102" s="16">
        <v>0</v>
      </c>
      <c r="F102" s="23"/>
      <c r="G102" s="21" t="s">
        <v>328</v>
      </c>
      <c r="H102" s="11">
        <v>228365.01</v>
      </c>
      <c r="I102" s="11">
        <v>374001.28</v>
      </c>
      <c r="J102" s="11">
        <v>249650.84</v>
      </c>
      <c r="K102" s="11">
        <v>35660.74</v>
      </c>
      <c r="L102" s="11">
        <v>525528.45</v>
      </c>
      <c r="M102" s="11">
        <v>1585159.65</v>
      </c>
      <c r="N102" s="11">
        <v>89691.44</v>
      </c>
      <c r="O102" s="11">
        <v>4679367.32</v>
      </c>
      <c r="P102" s="11">
        <v>38695.79</v>
      </c>
      <c r="Q102" s="11">
        <v>1873462.2</v>
      </c>
      <c r="R102" s="11">
        <v>558502.17</v>
      </c>
      <c r="S102" s="11">
        <v>487919.06</v>
      </c>
      <c r="T102" s="11">
        <v>136982.45</v>
      </c>
      <c r="U102" s="68">
        <v>235829.94</v>
      </c>
      <c r="V102" s="71">
        <v>11098816.34</v>
      </c>
    </row>
    <row r="103" spans="1:22" ht="12.75">
      <c r="A103" s="244">
        <v>2</v>
      </c>
      <c r="B103" s="245">
        <v>8</v>
      </c>
      <c r="C103" s="245">
        <v>7</v>
      </c>
      <c r="D103" s="16">
        <v>2</v>
      </c>
      <c r="E103" s="16">
        <v>0</v>
      </c>
      <c r="F103" s="23"/>
      <c r="G103" s="21" t="s">
        <v>330</v>
      </c>
      <c r="H103" s="11">
        <v>755129.42</v>
      </c>
      <c r="I103" s="11">
        <v>40530.11</v>
      </c>
      <c r="J103" s="11">
        <v>332400.3</v>
      </c>
      <c r="K103" s="11">
        <v>0</v>
      </c>
      <c r="L103" s="11">
        <v>276849.1</v>
      </c>
      <c r="M103" s="11">
        <v>3141892.19</v>
      </c>
      <c r="N103" s="11">
        <v>240255.1</v>
      </c>
      <c r="O103" s="11">
        <v>9294554.79</v>
      </c>
      <c r="P103" s="11">
        <v>115898.48</v>
      </c>
      <c r="Q103" s="11">
        <v>3739235.65</v>
      </c>
      <c r="R103" s="11">
        <v>486073.25</v>
      </c>
      <c r="S103" s="11">
        <v>1476104.83</v>
      </c>
      <c r="T103" s="11">
        <v>260840.95</v>
      </c>
      <c r="U103" s="68">
        <v>1288263.2</v>
      </c>
      <c r="V103" s="71">
        <v>21448027.37</v>
      </c>
    </row>
    <row r="104" spans="1:22" ht="12.75">
      <c r="A104" s="244">
        <v>2</v>
      </c>
      <c r="B104" s="245">
        <v>23</v>
      </c>
      <c r="C104" s="245">
        <v>5</v>
      </c>
      <c r="D104" s="16">
        <v>2</v>
      </c>
      <c r="E104" s="16">
        <v>0</v>
      </c>
      <c r="F104" s="23"/>
      <c r="G104" s="21" t="s">
        <v>372</v>
      </c>
      <c r="H104" s="11">
        <v>547089.83</v>
      </c>
      <c r="I104" s="11">
        <v>711163.79</v>
      </c>
      <c r="J104" s="11">
        <v>4227348.04</v>
      </c>
      <c r="K104" s="11">
        <v>0</v>
      </c>
      <c r="L104" s="11">
        <v>1937114.48</v>
      </c>
      <c r="M104" s="11">
        <v>4331622.52</v>
      </c>
      <c r="N104" s="11">
        <v>357451.8</v>
      </c>
      <c r="O104" s="11">
        <v>10988690.57</v>
      </c>
      <c r="P104" s="11">
        <v>651244.59</v>
      </c>
      <c r="Q104" s="11">
        <v>2399334.65</v>
      </c>
      <c r="R104" s="11">
        <v>4295829.46</v>
      </c>
      <c r="S104" s="11">
        <v>2122832.66</v>
      </c>
      <c r="T104" s="11">
        <v>1310911.69</v>
      </c>
      <c r="U104" s="68">
        <v>6286088.77</v>
      </c>
      <c r="V104" s="71">
        <v>40166722.85</v>
      </c>
    </row>
    <row r="105" spans="1:22" ht="12.75">
      <c r="A105" s="244">
        <v>2</v>
      </c>
      <c r="B105" s="245">
        <v>17</v>
      </c>
      <c r="C105" s="245">
        <v>2</v>
      </c>
      <c r="D105" s="16">
        <v>2</v>
      </c>
      <c r="E105" s="16">
        <v>0</v>
      </c>
      <c r="F105" s="23"/>
      <c r="G105" s="21" t="s">
        <v>373</v>
      </c>
      <c r="H105" s="11">
        <v>399669.49</v>
      </c>
      <c r="I105" s="11">
        <v>0</v>
      </c>
      <c r="J105" s="11">
        <v>57302.67</v>
      </c>
      <c r="K105" s="11">
        <v>0</v>
      </c>
      <c r="L105" s="11">
        <v>38189.26</v>
      </c>
      <c r="M105" s="11">
        <v>889921.85</v>
      </c>
      <c r="N105" s="11">
        <v>47849.45</v>
      </c>
      <c r="O105" s="11">
        <v>2460315.28</v>
      </c>
      <c r="P105" s="11">
        <v>72057.96</v>
      </c>
      <c r="Q105" s="11">
        <v>1224342.71</v>
      </c>
      <c r="R105" s="11">
        <v>2444215.51</v>
      </c>
      <c r="S105" s="11">
        <v>607515.93</v>
      </c>
      <c r="T105" s="11">
        <v>67554.88</v>
      </c>
      <c r="U105" s="68">
        <v>155599.96</v>
      </c>
      <c r="V105" s="71">
        <v>8464534.95</v>
      </c>
    </row>
    <row r="106" spans="1:22" ht="12.75">
      <c r="A106" s="244">
        <v>2</v>
      </c>
      <c r="B106" s="245">
        <v>18</v>
      </c>
      <c r="C106" s="245">
        <v>1</v>
      </c>
      <c r="D106" s="16">
        <v>2</v>
      </c>
      <c r="E106" s="16">
        <v>0</v>
      </c>
      <c r="F106" s="23"/>
      <c r="G106" s="21" t="s">
        <v>374</v>
      </c>
      <c r="H106" s="11">
        <v>425150.47</v>
      </c>
      <c r="I106" s="11">
        <v>0</v>
      </c>
      <c r="J106" s="11">
        <v>117503</v>
      </c>
      <c r="K106" s="11">
        <v>0</v>
      </c>
      <c r="L106" s="11">
        <v>129923.66</v>
      </c>
      <c r="M106" s="11">
        <v>1263811.92</v>
      </c>
      <c r="N106" s="11">
        <v>49576.35</v>
      </c>
      <c r="O106" s="11">
        <v>4089348.5</v>
      </c>
      <c r="P106" s="11">
        <v>88367.42</v>
      </c>
      <c r="Q106" s="11">
        <v>1481778.22</v>
      </c>
      <c r="R106" s="11">
        <v>291469.33</v>
      </c>
      <c r="S106" s="11">
        <v>223619.38</v>
      </c>
      <c r="T106" s="11">
        <v>69490.95</v>
      </c>
      <c r="U106" s="68">
        <v>330000.05</v>
      </c>
      <c r="V106" s="71">
        <v>8560039.25</v>
      </c>
    </row>
    <row r="107" spans="1:22" ht="12.75">
      <c r="A107" s="244">
        <v>2</v>
      </c>
      <c r="B107" s="245">
        <v>3</v>
      </c>
      <c r="C107" s="245">
        <v>4</v>
      </c>
      <c r="D107" s="16">
        <v>2</v>
      </c>
      <c r="E107" s="16">
        <v>0</v>
      </c>
      <c r="F107" s="23"/>
      <c r="G107" s="21" t="s">
        <v>375</v>
      </c>
      <c r="H107" s="11">
        <v>258433.07</v>
      </c>
      <c r="I107" s="11">
        <v>202487.66</v>
      </c>
      <c r="J107" s="11">
        <v>29288.36</v>
      </c>
      <c r="K107" s="11">
        <v>0</v>
      </c>
      <c r="L107" s="11">
        <v>37601.09</v>
      </c>
      <c r="M107" s="11">
        <v>1077751.16</v>
      </c>
      <c r="N107" s="11">
        <v>34292.84</v>
      </c>
      <c r="O107" s="11">
        <v>2403271.57</v>
      </c>
      <c r="P107" s="11">
        <v>27789.36</v>
      </c>
      <c r="Q107" s="11">
        <v>949163.32</v>
      </c>
      <c r="R107" s="11">
        <v>486944.28</v>
      </c>
      <c r="S107" s="11">
        <v>262839.37</v>
      </c>
      <c r="T107" s="11">
        <v>1698.28</v>
      </c>
      <c r="U107" s="68">
        <v>157306.33</v>
      </c>
      <c r="V107" s="71">
        <v>5928866.69</v>
      </c>
    </row>
    <row r="108" spans="1:22" ht="12.75">
      <c r="A108" s="244">
        <v>2</v>
      </c>
      <c r="B108" s="245">
        <v>13</v>
      </c>
      <c r="C108" s="245">
        <v>2</v>
      </c>
      <c r="D108" s="16">
        <v>2</v>
      </c>
      <c r="E108" s="16">
        <v>0</v>
      </c>
      <c r="F108" s="23"/>
      <c r="G108" s="21" t="s">
        <v>376</v>
      </c>
      <c r="H108" s="11">
        <v>142898.41</v>
      </c>
      <c r="I108" s="11">
        <v>0</v>
      </c>
      <c r="J108" s="11">
        <v>240884.89</v>
      </c>
      <c r="K108" s="11">
        <v>0</v>
      </c>
      <c r="L108" s="11">
        <v>118298.33</v>
      </c>
      <c r="M108" s="11">
        <v>2141308.49</v>
      </c>
      <c r="N108" s="11">
        <v>121462.46</v>
      </c>
      <c r="O108" s="11">
        <v>5722156.67</v>
      </c>
      <c r="P108" s="11">
        <v>61694.67</v>
      </c>
      <c r="Q108" s="11">
        <v>2476860.33</v>
      </c>
      <c r="R108" s="11">
        <v>1972436.02</v>
      </c>
      <c r="S108" s="11">
        <v>2277746.58</v>
      </c>
      <c r="T108" s="11">
        <v>3757.5</v>
      </c>
      <c r="U108" s="68">
        <v>1191386.53</v>
      </c>
      <c r="V108" s="71">
        <v>16470890.88</v>
      </c>
    </row>
    <row r="109" spans="1:22" ht="12.75">
      <c r="A109" s="244">
        <v>2</v>
      </c>
      <c r="B109" s="245">
        <v>9</v>
      </c>
      <c r="C109" s="245">
        <v>3</v>
      </c>
      <c r="D109" s="16">
        <v>2</v>
      </c>
      <c r="E109" s="16">
        <v>0</v>
      </c>
      <c r="F109" s="23"/>
      <c r="G109" s="21" t="s">
        <v>377</v>
      </c>
      <c r="H109" s="11">
        <v>591614.88</v>
      </c>
      <c r="I109" s="11">
        <v>0</v>
      </c>
      <c r="J109" s="11">
        <v>61975.27</v>
      </c>
      <c r="K109" s="11">
        <v>0</v>
      </c>
      <c r="L109" s="11">
        <v>221225.21</v>
      </c>
      <c r="M109" s="11">
        <v>852868.09</v>
      </c>
      <c r="N109" s="11">
        <v>19650.88</v>
      </c>
      <c r="O109" s="11">
        <v>1658414.2</v>
      </c>
      <c r="P109" s="11">
        <v>22932.16</v>
      </c>
      <c r="Q109" s="11">
        <v>755212.34</v>
      </c>
      <c r="R109" s="11">
        <v>84754.11</v>
      </c>
      <c r="S109" s="11">
        <v>125130.97</v>
      </c>
      <c r="T109" s="11">
        <v>28188.9</v>
      </c>
      <c r="U109" s="68">
        <v>55213.81</v>
      </c>
      <c r="V109" s="71">
        <v>4477180.82</v>
      </c>
    </row>
    <row r="110" spans="1:22" ht="12.75">
      <c r="A110" s="244">
        <v>2</v>
      </c>
      <c r="B110" s="245">
        <v>9</v>
      </c>
      <c r="C110" s="245">
        <v>4</v>
      </c>
      <c r="D110" s="16">
        <v>2</v>
      </c>
      <c r="E110" s="16">
        <v>0</v>
      </c>
      <c r="F110" s="23"/>
      <c r="G110" s="21" t="s">
        <v>378</v>
      </c>
      <c r="H110" s="11">
        <v>317924.25</v>
      </c>
      <c r="I110" s="11">
        <v>399873.38</v>
      </c>
      <c r="J110" s="11">
        <v>212272.92</v>
      </c>
      <c r="K110" s="11">
        <v>0</v>
      </c>
      <c r="L110" s="11">
        <v>48224.49</v>
      </c>
      <c r="M110" s="11">
        <v>1403642.74</v>
      </c>
      <c r="N110" s="11">
        <v>63420.5</v>
      </c>
      <c r="O110" s="11">
        <v>2959566.21</v>
      </c>
      <c r="P110" s="11">
        <v>18430.16</v>
      </c>
      <c r="Q110" s="11">
        <v>1040602.23</v>
      </c>
      <c r="R110" s="11">
        <v>1177834.65</v>
      </c>
      <c r="S110" s="11">
        <v>559600</v>
      </c>
      <c r="T110" s="11">
        <v>752246.93</v>
      </c>
      <c r="U110" s="68">
        <v>197829.23</v>
      </c>
      <c r="V110" s="71">
        <v>9151467.69</v>
      </c>
    </row>
    <row r="111" spans="1:22" ht="12.75">
      <c r="A111" s="244">
        <v>2</v>
      </c>
      <c r="B111" s="245">
        <v>9</v>
      </c>
      <c r="C111" s="245">
        <v>5</v>
      </c>
      <c r="D111" s="16">
        <v>2</v>
      </c>
      <c r="E111" s="16">
        <v>0</v>
      </c>
      <c r="F111" s="23"/>
      <c r="G111" s="21" t="s">
        <v>379</v>
      </c>
      <c r="H111" s="11">
        <v>390972.99</v>
      </c>
      <c r="I111" s="11">
        <v>628565.7</v>
      </c>
      <c r="J111" s="11">
        <v>119965.75</v>
      </c>
      <c r="K111" s="11">
        <v>0</v>
      </c>
      <c r="L111" s="11">
        <v>367154.46</v>
      </c>
      <c r="M111" s="11">
        <v>1230430.8</v>
      </c>
      <c r="N111" s="11">
        <v>61856.62</v>
      </c>
      <c r="O111" s="11">
        <v>2802551.14</v>
      </c>
      <c r="P111" s="11">
        <v>89141.26</v>
      </c>
      <c r="Q111" s="11">
        <v>1142727.71</v>
      </c>
      <c r="R111" s="11">
        <v>1024367.2</v>
      </c>
      <c r="S111" s="11">
        <v>411900.13</v>
      </c>
      <c r="T111" s="11">
        <v>191119.03</v>
      </c>
      <c r="U111" s="68">
        <v>362242.61</v>
      </c>
      <c r="V111" s="71">
        <v>8822995.4</v>
      </c>
    </row>
    <row r="112" spans="1:22" ht="12.75">
      <c r="A112" s="244">
        <v>2</v>
      </c>
      <c r="B112" s="245">
        <v>8</v>
      </c>
      <c r="C112" s="245">
        <v>9</v>
      </c>
      <c r="D112" s="16">
        <v>2</v>
      </c>
      <c r="E112" s="16">
        <v>0</v>
      </c>
      <c r="F112" s="23"/>
      <c r="G112" s="21" t="s">
        <v>380</v>
      </c>
      <c r="H112" s="11">
        <v>39245.05</v>
      </c>
      <c r="I112" s="11">
        <v>0</v>
      </c>
      <c r="J112" s="11">
        <v>48082.41</v>
      </c>
      <c r="K112" s="11">
        <v>16184.99</v>
      </c>
      <c r="L112" s="11">
        <v>9466.81</v>
      </c>
      <c r="M112" s="11">
        <v>617964.09</v>
      </c>
      <c r="N112" s="11">
        <v>39163.74</v>
      </c>
      <c r="O112" s="11">
        <v>896965.79</v>
      </c>
      <c r="P112" s="11">
        <v>4771.35</v>
      </c>
      <c r="Q112" s="11">
        <v>504980.79</v>
      </c>
      <c r="R112" s="11">
        <v>66778.87</v>
      </c>
      <c r="S112" s="11">
        <v>22752.84</v>
      </c>
      <c r="T112" s="11">
        <v>6000</v>
      </c>
      <c r="U112" s="68">
        <v>141414.52</v>
      </c>
      <c r="V112" s="71">
        <v>2413771.25</v>
      </c>
    </row>
    <row r="113" spans="1:22" ht="12.75">
      <c r="A113" s="244">
        <v>2</v>
      </c>
      <c r="B113" s="245">
        <v>10</v>
      </c>
      <c r="C113" s="245">
        <v>4</v>
      </c>
      <c r="D113" s="16">
        <v>2</v>
      </c>
      <c r="E113" s="16">
        <v>0</v>
      </c>
      <c r="F113" s="23"/>
      <c r="G113" s="21" t="s">
        <v>333</v>
      </c>
      <c r="H113" s="11">
        <v>419268.42</v>
      </c>
      <c r="I113" s="11">
        <v>164033.26</v>
      </c>
      <c r="J113" s="11">
        <v>147047.09</v>
      </c>
      <c r="K113" s="11">
        <v>13828.03</v>
      </c>
      <c r="L113" s="11">
        <v>152449.21</v>
      </c>
      <c r="M113" s="11">
        <v>1206126.94</v>
      </c>
      <c r="N113" s="11">
        <v>44229.84</v>
      </c>
      <c r="O113" s="11">
        <v>3470672.23</v>
      </c>
      <c r="P113" s="11">
        <v>26757.13</v>
      </c>
      <c r="Q113" s="11">
        <v>1453323.42</v>
      </c>
      <c r="R113" s="11">
        <v>280147.82</v>
      </c>
      <c r="S113" s="11">
        <v>363546.61</v>
      </c>
      <c r="T113" s="11">
        <v>141902.91</v>
      </c>
      <c r="U113" s="68">
        <v>126014.13</v>
      </c>
      <c r="V113" s="71">
        <v>8009347.04</v>
      </c>
    </row>
    <row r="114" spans="1:22" ht="12.75">
      <c r="A114" s="244">
        <v>2</v>
      </c>
      <c r="B114" s="245">
        <v>11</v>
      </c>
      <c r="C114" s="245">
        <v>2</v>
      </c>
      <c r="D114" s="16">
        <v>2</v>
      </c>
      <c r="E114" s="16">
        <v>0</v>
      </c>
      <c r="F114" s="23"/>
      <c r="G114" s="21" t="s">
        <v>334</v>
      </c>
      <c r="H114" s="11">
        <v>859529.25</v>
      </c>
      <c r="I114" s="11">
        <v>0</v>
      </c>
      <c r="J114" s="11">
        <v>1400775.16</v>
      </c>
      <c r="K114" s="11">
        <v>0</v>
      </c>
      <c r="L114" s="11">
        <v>159422.24</v>
      </c>
      <c r="M114" s="11">
        <v>3450634.89</v>
      </c>
      <c r="N114" s="11">
        <v>120678.14</v>
      </c>
      <c r="O114" s="11">
        <v>6575124.95</v>
      </c>
      <c r="P114" s="11">
        <v>74616.24</v>
      </c>
      <c r="Q114" s="11">
        <v>2322842.54</v>
      </c>
      <c r="R114" s="11">
        <v>2784933.99</v>
      </c>
      <c r="S114" s="11">
        <v>1078076.81</v>
      </c>
      <c r="T114" s="11">
        <v>191712.81</v>
      </c>
      <c r="U114" s="68">
        <v>1394896.06</v>
      </c>
      <c r="V114" s="71">
        <v>20413243.08</v>
      </c>
    </row>
    <row r="115" spans="1:22" ht="12.75">
      <c r="A115" s="244">
        <v>2</v>
      </c>
      <c r="B115" s="245">
        <v>2</v>
      </c>
      <c r="C115" s="245">
        <v>6</v>
      </c>
      <c r="D115" s="16">
        <v>2</v>
      </c>
      <c r="E115" s="16">
        <v>0</v>
      </c>
      <c r="F115" s="23"/>
      <c r="G115" s="21" t="s">
        <v>381</v>
      </c>
      <c r="H115" s="11">
        <v>304659.56</v>
      </c>
      <c r="I115" s="11">
        <v>0</v>
      </c>
      <c r="J115" s="11">
        <v>130016.55</v>
      </c>
      <c r="K115" s="11">
        <v>0</v>
      </c>
      <c r="L115" s="11">
        <v>225606.98</v>
      </c>
      <c r="M115" s="11">
        <v>1604616.51</v>
      </c>
      <c r="N115" s="11">
        <v>103582.63</v>
      </c>
      <c r="O115" s="11">
        <v>3682205.18</v>
      </c>
      <c r="P115" s="11">
        <v>74666.25</v>
      </c>
      <c r="Q115" s="11">
        <v>1585024.58</v>
      </c>
      <c r="R115" s="11">
        <v>481469.08</v>
      </c>
      <c r="S115" s="11">
        <v>428079.17</v>
      </c>
      <c r="T115" s="11">
        <v>117632.11</v>
      </c>
      <c r="U115" s="68">
        <v>150890.43</v>
      </c>
      <c r="V115" s="71">
        <v>8888449.03</v>
      </c>
    </row>
    <row r="116" spans="1:22" ht="12.75">
      <c r="A116" s="244">
        <v>2</v>
      </c>
      <c r="B116" s="245">
        <v>18</v>
      </c>
      <c r="C116" s="245">
        <v>2</v>
      </c>
      <c r="D116" s="16">
        <v>2</v>
      </c>
      <c r="E116" s="16">
        <v>0</v>
      </c>
      <c r="F116" s="23"/>
      <c r="G116" s="21" t="s">
        <v>382</v>
      </c>
      <c r="H116" s="11">
        <v>107031.16</v>
      </c>
      <c r="I116" s="11">
        <v>0</v>
      </c>
      <c r="J116" s="11">
        <v>47687.03</v>
      </c>
      <c r="K116" s="11">
        <v>0</v>
      </c>
      <c r="L116" s="11">
        <v>108754.72</v>
      </c>
      <c r="M116" s="11">
        <v>1012988.45</v>
      </c>
      <c r="N116" s="11">
        <v>38581.59</v>
      </c>
      <c r="O116" s="11">
        <v>2600894.39</v>
      </c>
      <c r="P116" s="11">
        <v>51002.3</v>
      </c>
      <c r="Q116" s="11">
        <v>1238114.11</v>
      </c>
      <c r="R116" s="11">
        <v>261785.13</v>
      </c>
      <c r="S116" s="11">
        <v>258686.94</v>
      </c>
      <c r="T116" s="11">
        <v>68000</v>
      </c>
      <c r="U116" s="68">
        <v>191734.67</v>
      </c>
      <c r="V116" s="71">
        <v>5985260.49</v>
      </c>
    </row>
    <row r="117" spans="1:22" ht="12.75">
      <c r="A117" s="244">
        <v>2</v>
      </c>
      <c r="B117" s="245">
        <v>19</v>
      </c>
      <c r="C117" s="245">
        <v>5</v>
      </c>
      <c r="D117" s="16">
        <v>2</v>
      </c>
      <c r="E117" s="16">
        <v>0</v>
      </c>
      <c r="F117" s="23"/>
      <c r="G117" s="21" t="s">
        <v>383</v>
      </c>
      <c r="H117" s="11">
        <v>375180.81</v>
      </c>
      <c r="I117" s="11">
        <v>0</v>
      </c>
      <c r="J117" s="11">
        <v>96351.01</v>
      </c>
      <c r="K117" s="11">
        <v>0</v>
      </c>
      <c r="L117" s="11">
        <v>202242.45</v>
      </c>
      <c r="M117" s="11">
        <v>1077384.37</v>
      </c>
      <c r="N117" s="11">
        <v>81209.55</v>
      </c>
      <c r="O117" s="11">
        <v>3485579.62</v>
      </c>
      <c r="P117" s="11">
        <v>77801.05</v>
      </c>
      <c r="Q117" s="11">
        <v>1103215.64</v>
      </c>
      <c r="R117" s="11">
        <v>1737416.41</v>
      </c>
      <c r="S117" s="11">
        <v>341161.99</v>
      </c>
      <c r="T117" s="11">
        <v>154311.64</v>
      </c>
      <c r="U117" s="68">
        <v>242403.91</v>
      </c>
      <c r="V117" s="71">
        <v>8974258.45</v>
      </c>
    </row>
    <row r="118" spans="1:22" ht="12.75">
      <c r="A118" s="244">
        <v>2</v>
      </c>
      <c r="B118" s="245">
        <v>7</v>
      </c>
      <c r="C118" s="245">
        <v>4</v>
      </c>
      <c r="D118" s="16">
        <v>2</v>
      </c>
      <c r="E118" s="16">
        <v>0</v>
      </c>
      <c r="F118" s="23"/>
      <c r="G118" s="21" t="s">
        <v>384</v>
      </c>
      <c r="H118" s="11">
        <v>290679.05</v>
      </c>
      <c r="I118" s="11">
        <v>0</v>
      </c>
      <c r="J118" s="11">
        <v>58153.4</v>
      </c>
      <c r="K118" s="11">
        <v>0</v>
      </c>
      <c r="L118" s="11">
        <v>62262.11</v>
      </c>
      <c r="M118" s="11">
        <v>1090693.66</v>
      </c>
      <c r="N118" s="11">
        <v>83633.68</v>
      </c>
      <c r="O118" s="11">
        <v>2068753.86</v>
      </c>
      <c r="P118" s="11">
        <v>31479.52</v>
      </c>
      <c r="Q118" s="11">
        <v>1278946.91</v>
      </c>
      <c r="R118" s="11">
        <v>206436.76</v>
      </c>
      <c r="S118" s="11">
        <v>163990.37</v>
      </c>
      <c r="T118" s="11">
        <v>42130.27</v>
      </c>
      <c r="U118" s="68">
        <v>411562.23</v>
      </c>
      <c r="V118" s="71">
        <v>5788721.82</v>
      </c>
    </row>
    <row r="119" spans="1:22" ht="12.75">
      <c r="A119" s="244">
        <v>2</v>
      </c>
      <c r="B119" s="245">
        <v>5</v>
      </c>
      <c r="C119" s="245">
        <v>3</v>
      </c>
      <c r="D119" s="16">
        <v>2</v>
      </c>
      <c r="E119" s="16">
        <v>0</v>
      </c>
      <c r="F119" s="23"/>
      <c r="G119" s="21" t="s">
        <v>385</v>
      </c>
      <c r="H119" s="11">
        <v>220146.62</v>
      </c>
      <c r="I119" s="11">
        <v>473712.7</v>
      </c>
      <c r="J119" s="11">
        <v>121904.73</v>
      </c>
      <c r="K119" s="11">
        <v>11054.67</v>
      </c>
      <c r="L119" s="11">
        <v>300902.04</v>
      </c>
      <c r="M119" s="11">
        <v>969043.48</v>
      </c>
      <c r="N119" s="11">
        <v>52349.9</v>
      </c>
      <c r="O119" s="11">
        <v>2134648.86</v>
      </c>
      <c r="P119" s="11">
        <v>30666.74</v>
      </c>
      <c r="Q119" s="11">
        <v>1163230.76</v>
      </c>
      <c r="R119" s="11">
        <v>322285.7</v>
      </c>
      <c r="S119" s="11">
        <v>129448.33</v>
      </c>
      <c r="T119" s="11">
        <v>30006</v>
      </c>
      <c r="U119" s="68">
        <v>320756.27</v>
      </c>
      <c r="V119" s="71">
        <v>6280156.8</v>
      </c>
    </row>
    <row r="120" spans="1:22" ht="12.75">
      <c r="A120" s="244">
        <v>2</v>
      </c>
      <c r="B120" s="245">
        <v>23</v>
      </c>
      <c r="C120" s="245">
        <v>6</v>
      </c>
      <c r="D120" s="16">
        <v>2</v>
      </c>
      <c r="E120" s="16">
        <v>0</v>
      </c>
      <c r="F120" s="23"/>
      <c r="G120" s="21" t="s">
        <v>386</v>
      </c>
      <c r="H120" s="11">
        <v>186280.22</v>
      </c>
      <c r="I120" s="11">
        <v>44852.22</v>
      </c>
      <c r="J120" s="11">
        <v>65320.17</v>
      </c>
      <c r="K120" s="11">
        <v>0</v>
      </c>
      <c r="L120" s="11">
        <v>77477.36</v>
      </c>
      <c r="M120" s="11">
        <v>1291134.86</v>
      </c>
      <c r="N120" s="11">
        <v>21517.55</v>
      </c>
      <c r="O120" s="11">
        <v>2609218.3</v>
      </c>
      <c r="P120" s="11">
        <v>56670.13</v>
      </c>
      <c r="Q120" s="11">
        <v>654105.08</v>
      </c>
      <c r="R120" s="11">
        <v>416762.97</v>
      </c>
      <c r="S120" s="11">
        <v>360266.04</v>
      </c>
      <c r="T120" s="11">
        <v>40310.27</v>
      </c>
      <c r="U120" s="68">
        <v>61818.88</v>
      </c>
      <c r="V120" s="71">
        <v>5885734.05</v>
      </c>
    </row>
    <row r="121" spans="1:22" ht="12.75">
      <c r="A121" s="244">
        <v>2</v>
      </c>
      <c r="B121" s="245">
        <v>18</v>
      </c>
      <c r="C121" s="245">
        <v>3</v>
      </c>
      <c r="D121" s="16">
        <v>2</v>
      </c>
      <c r="E121" s="16">
        <v>0</v>
      </c>
      <c r="F121" s="23"/>
      <c r="G121" s="21" t="s">
        <v>387</v>
      </c>
      <c r="H121" s="11">
        <v>274069.44</v>
      </c>
      <c r="I121" s="11">
        <v>0</v>
      </c>
      <c r="J121" s="11">
        <v>5646199.27</v>
      </c>
      <c r="K121" s="11">
        <v>0</v>
      </c>
      <c r="L121" s="11">
        <v>186415.77</v>
      </c>
      <c r="M121" s="11">
        <v>2473659.99</v>
      </c>
      <c r="N121" s="11">
        <v>575013.32</v>
      </c>
      <c r="O121" s="11">
        <v>8001895.86</v>
      </c>
      <c r="P121" s="11">
        <v>152515.05</v>
      </c>
      <c r="Q121" s="11">
        <v>1921266.69</v>
      </c>
      <c r="R121" s="11">
        <v>921980.81</v>
      </c>
      <c r="S121" s="11">
        <v>922000</v>
      </c>
      <c r="T121" s="11">
        <v>2919616.62</v>
      </c>
      <c r="U121" s="68">
        <v>367292.29</v>
      </c>
      <c r="V121" s="71">
        <v>24361925.11</v>
      </c>
    </row>
    <row r="122" spans="1:22" ht="12.75">
      <c r="A122" s="244">
        <v>2</v>
      </c>
      <c r="B122" s="245">
        <v>9</v>
      </c>
      <c r="C122" s="245">
        <v>6</v>
      </c>
      <c r="D122" s="16">
        <v>2</v>
      </c>
      <c r="E122" s="16">
        <v>0</v>
      </c>
      <c r="F122" s="23"/>
      <c r="G122" s="21" t="s">
        <v>388</v>
      </c>
      <c r="H122" s="11">
        <v>478851.15</v>
      </c>
      <c r="I122" s="11">
        <v>645700.14</v>
      </c>
      <c r="J122" s="11">
        <v>91106.84</v>
      </c>
      <c r="K122" s="11">
        <v>0</v>
      </c>
      <c r="L122" s="11">
        <v>97287.66</v>
      </c>
      <c r="M122" s="11">
        <v>1077772.91</v>
      </c>
      <c r="N122" s="11">
        <v>101551.68</v>
      </c>
      <c r="O122" s="11">
        <v>2779293.75</v>
      </c>
      <c r="P122" s="11">
        <v>38577.53</v>
      </c>
      <c r="Q122" s="11">
        <v>1476930.11</v>
      </c>
      <c r="R122" s="11">
        <v>205958.52</v>
      </c>
      <c r="S122" s="11">
        <v>315795.35</v>
      </c>
      <c r="T122" s="11">
        <v>78162.98</v>
      </c>
      <c r="U122" s="68">
        <v>293154.83</v>
      </c>
      <c r="V122" s="71">
        <v>7680143.45</v>
      </c>
    </row>
    <row r="123" spans="1:22" ht="12.75">
      <c r="A123" s="244">
        <v>2</v>
      </c>
      <c r="B123" s="245">
        <v>5</v>
      </c>
      <c r="C123" s="245">
        <v>4</v>
      </c>
      <c r="D123" s="16">
        <v>2</v>
      </c>
      <c r="E123" s="16">
        <v>0</v>
      </c>
      <c r="F123" s="23"/>
      <c r="G123" s="21" t="s">
        <v>389</v>
      </c>
      <c r="H123" s="11">
        <v>191407.68</v>
      </c>
      <c r="I123" s="11">
        <v>0</v>
      </c>
      <c r="J123" s="11">
        <v>27313.28</v>
      </c>
      <c r="K123" s="11">
        <v>0</v>
      </c>
      <c r="L123" s="11">
        <v>31353.58</v>
      </c>
      <c r="M123" s="11">
        <v>989568.03</v>
      </c>
      <c r="N123" s="11">
        <v>41085.12</v>
      </c>
      <c r="O123" s="11">
        <v>2037579.79</v>
      </c>
      <c r="P123" s="11">
        <v>32656.4</v>
      </c>
      <c r="Q123" s="11">
        <v>975201.71</v>
      </c>
      <c r="R123" s="11">
        <v>376178.91</v>
      </c>
      <c r="S123" s="11">
        <v>87008.98</v>
      </c>
      <c r="T123" s="11">
        <v>14816.47</v>
      </c>
      <c r="U123" s="68">
        <v>255300.08</v>
      </c>
      <c r="V123" s="71">
        <v>5059470.03</v>
      </c>
    </row>
    <row r="124" spans="1:22" ht="12.75">
      <c r="A124" s="244">
        <v>2</v>
      </c>
      <c r="B124" s="245">
        <v>6</v>
      </c>
      <c r="C124" s="245">
        <v>7</v>
      </c>
      <c r="D124" s="16">
        <v>2</v>
      </c>
      <c r="E124" s="16">
        <v>0</v>
      </c>
      <c r="F124" s="23"/>
      <c r="G124" s="21" t="s">
        <v>390</v>
      </c>
      <c r="H124" s="11">
        <v>18344.15</v>
      </c>
      <c r="I124" s="11">
        <v>0</v>
      </c>
      <c r="J124" s="11">
        <v>214250.77</v>
      </c>
      <c r="K124" s="11">
        <v>0</v>
      </c>
      <c r="L124" s="11">
        <v>199850.11</v>
      </c>
      <c r="M124" s="11">
        <v>1900849.61</v>
      </c>
      <c r="N124" s="11">
        <v>60018.94</v>
      </c>
      <c r="O124" s="11">
        <v>5557768.82</v>
      </c>
      <c r="P124" s="11">
        <v>1021224.91</v>
      </c>
      <c r="Q124" s="11">
        <v>2475489.65</v>
      </c>
      <c r="R124" s="11">
        <v>2068722.39</v>
      </c>
      <c r="S124" s="11">
        <v>200796.37</v>
      </c>
      <c r="T124" s="11">
        <v>81564.24</v>
      </c>
      <c r="U124" s="68">
        <v>606226.06</v>
      </c>
      <c r="V124" s="71">
        <v>14405106.02</v>
      </c>
    </row>
    <row r="125" spans="1:22" ht="12.75">
      <c r="A125" s="244">
        <v>2</v>
      </c>
      <c r="B125" s="245">
        <v>4</v>
      </c>
      <c r="C125" s="245">
        <v>3</v>
      </c>
      <c r="D125" s="16">
        <v>2</v>
      </c>
      <c r="E125" s="16">
        <v>0</v>
      </c>
      <c r="F125" s="23"/>
      <c r="G125" s="21" t="s">
        <v>391</v>
      </c>
      <c r="H125" s="11">
        <v>581771.15</v>
      </c>
      <c r="I125" s="11">
        <v>0</v>
      </c>
      <c r="J125" s="11">
        <v>1859.05</v>
      </c>
      <c r="K125" s="11">
        <v>0</v>
      </c>
      <c r="L125" s="11">
        <v>17322.96</v>
      </c>
      <c r="M125" s="11">
        <v>1000456.63</v>
      </c>
      <c r="N125" s="11">
        <v>60736.12</v>
      </c>
      <c r="O125" s="11">
        <v>3173898.02</v>
      </c>
      <c r="P125" s="11">
        <v>38561.44</v>
      </c>
      <c r="Q125" s="11">
        <v>1669904.49</v>
      </c>
      <c r="R125" s="11">
        <v>155618.1</v>
      </c>
      <c r="S125" s="11">
        <v>299110.51</v>
      </c>
      <c r="T125" s="11">
        <v>57948.83</v>
      </c>
      <c r="U125" s="68">
        <v>199248.71</v>
      </c>
      <c r="V125" s="71">
        <v>7256436.01</v>
      </c>
    </row>
    <row r="126" spans="1:22" ht="12.75">
      <c r="A126" s="244">
        <v>2</v>
      </c>
      <c r="B126" s="245">
        <v>8</v>
      </c>
      <c r="C126" s="245">
        <v>11</v>
      </c>
      <c r="D126" s="16">
        <v>2</v>
      </c>
      <c r="E126" s="16">
        <v>0</v>
      </c>
      <c r="F126" s="23"/>
      <c r="G126" s="21" t="s">
        <v>335</v>
      </c>
      <c r="H126" s="11">
        <v>177760.54</v>
      </c>
      <c r="I126" s="11">
        <v>0</v>
      </c>
      <c r="J126" s="11">
        <v>580521.72</v>
      </c>
      <c r="K126" s="11">
        <v>34270.32</v>
      </c>
      <c r="L126" s="11">
        <v>181444.62</v>
      </c>
      <c r="M126" s="11">
        <v>2665562.77</v>
      </c>
      <c r="N126" s="11">
        <v>262841.07</v>
      </c>
      <c r="O126" s="11">
        <v>7028412.66</v>
      </c>
      <c r="P126" s="11">
        <v>61188.49</v>
      </c>
      <c r="Q126" s="11">
        <v>2678997.16</v>
      </c>
      <c r="R126" s="11">
        <v>445513.66</v>
      </c>
      <c r="S126" s="11">
        <v>632361.77</v>
      </c>
      <c r="T126" s="11">
        <v>108801.03</v>
      </c>
      <c r="U126" s="68">
        <v>835030.33</v>
      </c>
      <c r="V126" s="71">
        <v>15692706.14</v>
      </c>
    </row>
    <row r="127" spans="1:22" ht="12.75">
      <c r="A127" s="244">
        <v>2</v>
      </c>
      <c r="B127" s="245">
        <v>14</v>
      </c>
      <c r="C127" s="245">
        <v>6</v>
      </c>
      <c r="D127" s="16">
        <v>2</v>
      </c>
      <c r="E127" s="16">
        <v>0</v>
      </c>
      <c r="F127" s="23"/>
      <c r="G127" s="21" t="s">
        <v>336</v>
      </c>
      <c r="H127" s="11">
        <v>640426.12</v>
      </c>
      <c r="I127" s="11">
        <v>0</v>
      </c>
      <c r="J127" s="11">
        <v>402053.01</v>
      </c>
      <c r="K127" s="11">
        <v>0</v>
      </c>
      <c r="L127" s="11">
        <v>2049062.56</v>
      </c>
      <c r="M127" s="11">
        <v>2018856.92</v>
      </c>
      <c r="N127" s="11">
        <v>150187.86</v>
      </c>
      <c r="O127" s="11">
        <v>5565659.57</v>
      </c>
      <c r="P127" s="11">
        <v>139681.14</v>
      </c>
      <c r="Q127" s="11">
        <v>2577579.34</v>
      </c>
      <c r="R127" s="11">
        <v>1240940.29</v>
      </c>
      <c r="S127" s="11">
        <v>926615.89</v>
      </c>
      <c r="T127" s="11">
        <v>397513.69</v>
      </c>
      <c r="U127" s="68">
        <v>410721.04</v>
      </c>
      <c r="V127" s="71">
        <v>16519297.43</v>
      </c>
    </row>
    <row r="128" spans="1:22" ht="12.75">
      <c r="A128" s="244">
        <v>2</v>
      </c>
      <c r="B128" s="245">
        <v>15</v>
      </c>
      <c r="C128" s="245">
        <v>4</v>
      </c>
      <c r="D128" s="16">
        <v>2</v>
      </c>
      <c r="E128" s="16">
        <v>0</v>
      </c>
      <c r="F128" s="23"/>
      <c r="G128" s="21" t="s">
        <v>337</v>
      </c>
      <c r="H128" s="11">
        <v>1346652.34</v>
      </c>
      <c r="I128" s="11">
        <v>233604</v>
      </c>
      <c r="J128" s="11">
        <v>864584.71</v>
      </c>
      <c r="K128" s="11">
        <v>550</v>
      </c>
      <c r="L128" s="11">
        <v>994184.35</v>
      </c>
      <c r="M128" s="11">
        <v>3417727.86</v>
      </c>
      <c r="N128" s="11">
        <v>181157.6</v>
      </c>
      <c r="O128" s="11">
        <v>7543106.83</v>
      </c>
      <c r="P128" s="11">
        <v>55538.59</v>
      </c>
      <c r="Q128" s="11">
        <v>2477161.26</v>
      </c>
      <c r="R128" s="11">
        <v>3502613.31</v>
      </c>
      <c r="S128" s="11">
        <v>1302862.53</v>
      </c>
      <c r="T128" s="11">
        <v>614591.14</v>
      </c>
      <c r="U128" s="68">
        <v>547311.79</v>
      </c>
      <c r="V128" s="71">
        <v>23081646.31</v>
      </c>
    </row>
    <row r="129" spans="1:22" ht="12.75">
      <c r="A129" s="244">
        <v>2</v>
      </c>
      <c r="B129" s="245">
        <v>1</v>
      </c>
      <c r="C129" s="245">
        <v>5</v>
      </c>
      <c r="D129" s="16">
        <v>2</v>
      </c>
      <c r="E129" s="16">
        <v>0</v>
      </c>
      <c r="F129" s="23"/>
      <c r="G129" s="21" t="s">
        <v>392</v>
      </c>
      <c r="H129" s="11">
        <v>63069.45</v>
      </c>
      <c r="I129" s="11">
        <v>0</v>
      </c>
      <c r="J129" s="11">
        <v>109121.19</v>
      </c>
      <c r="K129" s="11">
        <v>4059</v>
      </c>
      <c r="L129" s="11">
        <v>331887.71</v>
      </c>
      <c r="M129" s="11">
        <v>1042036.53</v>
      </c>
      <c r="N129" s="11">
        <v>78932.18</v>
      </c>
      <c r="O129" s="11">
        <v>5004825.99</v>
      </c>
      <c r="P129" s="11">
        <v>91760.6</v>
      </c>
      <c r="Q129" s="11">
        <v>1665065.56</v>
      </c>
      <c r="R129" s="11">
        <v>308081.06</v>
      </c>
      <c r="S129" s="11">
        <v>355786.1</v>
      </c>
      <c r="T129" s="11">
        <v>575224.32</v>
      </c>
      <c r="U129" s="68">
        <v>209503.63</v>
      </c>
      <c r="V129" s="71">
        <v>9839353.32</v>
      </c>
    </row>
    <row r="130" spans="1:22" ht="12.75">
      <c r="A130" s="244">
        <v>2</v>
      </c>
      <c r="B130" s="245">
        <v>5</v>
      </c>
      <c r="C130" s="245">
        <v>5</v>
      </c>
      <c r="D130" s="16">
        <v>2</v>
      </c>
      <c r="E130" s="16">
        <v>0</v>
      </c>
      <c r="F130" s="23"/>
      <c r="G130" s="21" t="s">
        <v>393</v>
      </c>
      <c r="H130" s="11">
        <v>1057592.87</v>
      </c>
      <c r="I130" s="11">
        <v>0</v>
      </c>
      <c r="J130" s="11">
        <v>73947.65</v>
      </c>
      <c r="K130" s="11">
        <v>2161.28</v>
      </c>
      <c r="L130" s="11">
        <v>13757.91</v>
      </c>
      <c r="M130" s="11">
        <v>961341.16</v>
      </c>
      <c r="N130" s="11">
        <v>24185.87</v>
      </c>
      <c r="O130" s="11">
        <v>2235090.07</v>
      </c>
      <c r="P130" s="11">
        <v>23823.19</v>
      </c>
      <c r="Q130" s="11">
        <v>769863.44</v>
      </c>
      <c r="R130" s="11">
        <v>436426.55</v>
      </c>
      <c r="S130" s="11">
        <v>169145.26</v>
      </c>
      <c r="T130" s="11">
        <v>49836.48</v>
      </c>
      <c r="U130" s="68">
        <v>125435.27</v>
      </c>
      <c r="V130" s="71">
        <v>5942607</v>
      </c>
    </row>
    <row r="131" spans="1:22" ht="12.75">
      <c r="A131" s="244">
        <v>2</v>
      </c>
      <c r="B131" s="245">
        <v>3</v>
      </c>
      <c r="C131" s="245">
        <v>5</v>
      </c>
      <c r="D131" s="16">
        <v>2</v>
      </c>
      <c r="E131" s="16">
        <v>0</v>
      </c>
      <c r="F131" s="23"/>
      <c r="G131" s="21" t="s">
        <v>394</v>
      </c>
      <c r="H131" s="11">
        <v>1775291.16</v>
      </c>
      <c r="I131" s="11">
        <v>57286.37</v>
      </c>
      <c r="J131" s="11">
        <v>49134.07</v>
      </c>
      <c r="K131" s="11">
        <v>0</v>
      </c>
      <c r="L131" s="11">
        <v>49821.76</v>
      </c>
      <c r="M131" s="11">
        <v>800098.6</v>
      </c>
      <c r="N131" s="11">
        <v>106579.08</v>
      </c>
      <c r="O131" s="11">
        <v>1256832.09</v>
      </c>
      <c r="P131" s="11">
        <v>10703.02</v>
      </c>
      <c r="Q131" s="11">
        <v>867649.55</v>
      </c>
      <c r="R131" s="11">
        <v>154047.13</v>
      </c>
      <c r="S131" s="11">
        <v>168700</v>
      </c>
      <c r="T131" s="11">
        <v>22976.19</v>
      </c>
      <c r="U131" s="68">
        <v>241937.17</v>
      </c>
      <c r="V131" s="71">
        <v>5561056.19</v>
      </c>
    </row>
    <row r="132" spans="1:22" ht="12.75">
      <c r="A132" s="244">
        <v>2</v>
      </c>
      <c r="B132" s="245">
        <v>26</v>
      </c>
      <c r="C132" s="245">
        <v>3</v>
      </c>
      <c r="D132" s="16">
        <v>2</v>
      </c>
      <c r="E132" s="16">
        <v>0</v>
      </c>
      <c r="F132" s="23"/>
      <c r="G132" s="21" t="s">
        <v>395</v>
      </c>
      <c r="H132" s="11">
        <v>334303.38</v>
      </c>
      <c r="I132" s="11">
        <v>0</v>
      </c>
      <c r="J132" s="11">
        <v>44003.64</v>
      </c>
      <c r="K132" s="11">
        <v>0</v>
      </c>
      <c r="L132" s="11">
        <v>108720.16</v>
      </c>
      <c r="M132" s="11">
        <v>1094704.41</v>
      </c>
      <c r="N132" s="11">
        <v>91865.11</v>
      </c>
      <c r="O132" s="11">
        <v>3236457.62</v>
      </c>
      <c r="P132" s="11">
        <v>25290.76</v>
      </c>
      <c r="Q132" s="11">
        <v>1545718.25</v>
      </c>
      <c r="R132" s="11">
        <v>364917.65</v>
      </c>
      <c r="S132" s="11">
        <v>197674.08</v>
      </c>
      <c r="T132" s="11">
        <v>69882.63</v>
      </c>
      <c r="U132" s="68">
        <v>347973.16</v>
      </c>
      <c r="V132" s="71">
        <v>7461510.85</v>
      </c>
    </row>
    <row r="133" spans="1:22" ht="12.75">
      <c r="A133" s="244">
        <v>2</v>
      </c>
      <c r="B133" s="245">
        <v>10</v>
      </c>
      <c r="C133" s="245">
        <v>6</v>
      </c>
      <c r="D133" s="16">
        <v>2</v>
      </c>
      <c r="E133" s="16">
        <v>0</v>
      </c>
      <c r="F133" s="23"/>
      <c r="G133" s="21" t="s">
        <v>396</v>
      </c>
      <c r="H133" s="11">
        <v>47279.73</v>
      </c>
      <c r="I133" s="11">
        <v>100076.34</v>
      </c>
      <c r="J133" s="11">
        <v>21873.74</v>
      </c>
      <c r="K133" s="11">
        <v>0</v>
      </c>
      <c r="L133" s="11">
        <v>37334.39</v>
      </c>
      <c r="M133" s="11">
        <v>498049.61</v>
      </c>
      <c r="N133" s="11">
        <v>20000</v>
      </c>
      <c r="O133" s="11">
        <v>743897.52</v>
      </c>
      <c r="P133" s="11">
        <v>7845.69</v>
      </c>
      <c r="Q133" s="11">
        <v>384106.72</v>
      </c>
      <c r="R133" s="11">
        <v>181393.99</v>
      </c>
      <c r="S133" s="11">
        <v>69562.36</v>
      </c>
      <c r="T133" s="11">
        <v>33200.2</v>
      </c>
      <c r="U133" s="68">
        <v>17614.24</v>
      </c>
      <c r="V133" s="71">
        <v>2162234.53</v>
      </c>
    </row>
    <row r="134" spans="1:22" ht="12.75">
      <c r="A134" s="244">
        <v>2</v>
      </c>
      <c r="B134" s="245">
        <v>6</v>
      </c>
      <c r="C134" s="245">
        <v>8</v>
      </c>
      <c r="D134" s="16">
        <v>2</v>
      </c>
      <c r="E134" s="16">
        <v>0</v>
      </c>
      <c r="F134" s="23"/>
      <c r="G134" s="21" t="s">
        <v>397</v>
      </c>
      <c r="H134" s="11">
        <v>27500.28</v>
      </c>
      <c r="I134" s="11">
        <v>267439.79</v>
      </c>
      <c r="J134" s="11">
        <v>1907003.3</v>
      </c>
      <c r="K134" s="11">
        <v>0</v>
      </c>
      <c r="L134" s="11">
        <v>72945.08</v>
      </c>
      <c r="M134" s="11">
        <v>1481047.05</v>
      </c>
      <c r="N134" s="11">
        <v>960918.24</v>
      </c>
      <c r="O134" s="11">
        <v>3583837.51</v>
      </c>
      <c r="P134" s="11">
        <v>81417.36</v>
      </c>
      <c r="Q134" s="11">
        <v>2096647.35</v>
      </c>
      <c r="R134" s="11">
        <v>829973.35</v>
      </c>
      <c r="S134" s="11">
        <v>152414</v>
      </c>
      <c r="T134" s="11">
        <v>61594.62</v>
      </c>
      <c r="U134" s="68">
        <v>598596.79</v>
      </c>
      <c r="V134" s="71">
        <v>12121334.72</v>
      </c>
    </row>
    <row r="135" spans="1:22" ht="12.75">
      <c r="A135" s="244">
        <v>2</v>
      </c>
      <c r="B135" s="245">
        <v>17</v>
      </c>
      <c r="C135" s="245">
        <v>3</v>
      </c>
      <c r="D135" s="16">
        <v>2</v>
      </c>
      <c r="E135" s="16">
        <v>0</v>
      </c>
      <c r="F135" s="23"/>
      <c r="G135" s="21" t="s">
        <v>398</v>
      </c>
      <c r="H135" s="11">
        <v>255552.55</v>
      </c>
      <c r="I135" s="11">
        <v>0</v>
      </c>
      <c r="J135" s="11">
        <v>71942.98</v>
      </c>
      <c r="K135" s="11">
        <v>0</v>
      </c>
      <c r="L135" s="11">
        <v>109890.23</v>
      </c>
      <c r="M135" s="11">
        <v>896271.31</v>
      </c>
      <c r="N135" s="11">
        <v>67562.89</v>
      </c>
      <c r="O135" s="11">
        <v>2697347.49</v>
      </c>
      <c r="P135" s="11">
        <v>32557.55</v>
      </c>
      <c r="Q135" s="11">
        <v>1283727.91</v>
      </c>
      <c r="R135" s="11">
        <v>199676.68</v>
      </c>
      <c r="S135" s="11">
        <v>270194.35</v>
      </c>
      <c r="T135" s="11">
        <v>65450.5</v>
      </c>
      <c r="U135" s="68">
        <v>184723.92</v>
      </c>
      <c r="V135" s="71">
        <v>6134898.36</v>
      </c>
    </row>
    <row r="136" spans="1:22" ht="12.75">
      <c r="A136" s="244">
        <v>2</v>
      </c>
      <c r="B136" s="245">
        <v>16</v>
      </c>
      <c r="C136" s="245">
        <v>6</v>
      </c>
      <c r="D136" s="16">
        <v>2</v>
      </c>
      <c r="E136" s="16">
        <v>0</v>
      </c>
      <c r="F136" s="23"/>
      <c r="G136" s="21" t="s">
        <v>399</v>
      </c>
      <c r="H136" s="11">
        <v>133500.48</v>
      </c>
      <c r="I136" s="11">
        <v>0</v>
      </c>
      <c r="J136" s="11">
        <v>71536.77</v>
      </c>
      <c r="K136" s="11">
        <v>76343.25</v>
      </c>
      <c r="L136" s="11">
        <v>6551.82</v>
      </c>
      <c r="M136" s="11">
        <v>1138875.19</v>
      </c>
      <c r="N136" s="11">
        <v>52034.92</v>
      </c>
      <c r="O136" s="11">
        <v>3205971.27</v>
      </c>
      <c r="P136" s="11">
        <v>24114.15</v>
      </c>
      <c r="Q136" s="11">
        <v>925701.35</v>
      </c>
      <c r="R136" s="11">
        <v>157980.71</v>
      </c>
      <c r="S136" s="11">
        <v>670298.69</v>
      </c>
      <c r="T136" s="11">
        <v>49764.17</v>
      </c>
      <c r="U136" s="68">
        <v>251552.17</v>
      </c>
      <c r="V136" s="71">
        <v>6764224.94</v>
      </c>
    </row>
    <row r="137" spans="1:22" ht="12.75">
      <c r="A137" s="244">
        <v>2</v>
      </c>
      <c r="B137" s="245">
        <v>11</v>
      </c>
      <c r="C137" s="245">
        <v>3</v>
      </c>
      <c r="D137" s="16">
        <v>2</v>
      </c>
      <c r="E137" s="16">
        <v>0</v>
      </c>
      <c r="F137" s="23"/>
      <c r="G137" s="21" t="s">
        <v>400</v>
      </c>
      <c r="H137" s="11">
        <v>225627.63</v>
      </c>
      <c r="I137" s="11">
        <v>0</v>
      </c>
      <c r="J137" s="11">
        <v>910880.6</v>
      </c>
      <c r="K137" s="11">
        <v>0</v>
      </c>
      <c r="L137" s="11">
        <v>59594.72</v>
      </c>
      <c r="M137" s="11">
        <v>1803174.2</v>
      </c>
      <c r="N137" s="11">
        <v>118596.57</v>
      </c>
      <c r="O137" s="11">
        <v>5496574.59</v>
      </c>
      <c r="P137" s="11">
        <v>229775.73</v>
      </c>
      <c r="Q137" s="11">
        <v>1474169.4</v>
      </c>
      <c r="R137" s="11">
        <v>1530318.92</v>
      </c>
      <c r="S137" s="11">
        <v>1877813.93</v>
      </c>
      <c r="T137" s="11">
        <v>313792.5</v>
      </c>
      <c r="U137" s="68">
        <v>1643954.84</v>
      </c>
      <c r="V137" s="71">
        <v>15684273.63</v>
      </c>
    </row>
    <row r="138" spans="1:22" ht="12.75">
      <c r="A138" s="244">
        <v>2</v>
      </c>
      <c r="B138" s="245">
        <v>9</v>
      </c>
      <c r="C138" s="245">
        <v>8</v>
      </c>
      <c r="D138" s="16">
        <v>2</v>
      </c>
      <c r="E138" s="16">
        <v>0</v>
      </c>
      <c r="F138" s="23"/>
      <c r="G138" s="21" t="s">
        <v>401</v>
      </c>
      <c r="H138" s="11">
        <v>210515.12</v>
      </c>
      <c r="I138" s="11">
        <v>0</v>
      </c>
      <c r="J138" s="11">
        <v>135747.63</v>
      </c>
      <c r="K138" s="11">
        <v>0</v>
      </c>
      <c r="L138" s="11">
        <v>6785.62</v>
      </c>
      <c r="M138" s="11">
        <v>721398.91</v>
      </c>
      <c r="N138" s="11">
        <v>26086.5</v>
      </c>
      <c r="O138" s="11">
        <v>2009532.88</v>
      </c>
      <c r="P138" s="11">
        <v>10741.28</v>
      </c>
      <c r="Q138" s="11">
        <v>869250.18</v>
      </c>
      <c r="R138" s="11">
        <v>350446.42</v>
      </c>
      <c r="S138" s="11">
        <v>75244.41</v>
      </c>
      <c r="T138" s="11">
        <v>22308.19</v>
      </c>
      <c r="U138" s="68">
        <v>148975.09</v>
      </c>
      <c r="V138" s="71">
        <v>4587032.23</v>
      </c>
    </row>
    <row r="139" spans="1:22" ht="12.75">
      <c r="A139" s="244">
        <v>2</v>
      </c>
      <c r="B139" s="245">
        <v>10</v>
      </c>
      <c r="C139" s="245">
        <v>7</v>
      </c>
      <c r="D139" s="16">
        <v>2</v>
      </c>
      <c r="E139" s="16">
        <v>0</v>
      </c>
      <c r="F139" s="23"/>
      <c r="G139" s="21" t="s">
        <v>402</v>
      </c>
      <c r="H139" s="11">
        <v>51098.97</v>
      </c>
      <c r="I139" s="11">
        <v>94619.21</v>
      </c>
      <c r="J139" s="11">
        <v>115732.37</v>
      </c>
      <c r="K139" s="11">
        <v>0</v>
      </c>
      <c r="L139" s="11">
        <v>90205.14</v>
      </c>
      <c r="M139" s="11">
        <v>1213558.24</v>
      </c>
      <c r="N139" s="11">
        <v>18359.74</v>
      </c>
      <c r="O139" s="11">
        <v>2392500.71</v>
      </c>
      <c r="P139" s="11">
        <v>23403.44</v>
      </c>
      <c r="Q139" s="11">
        <v>944713.31</v>
      </c>
      <c r="R139" s="11">
        <v>596494.24</v>
      </c>
      <c r="S139" s="11">
        <v>271900</v>
      </c>
      <c r="T139" s="11">
        <v>43790.9</v>
      </c>
      <c r="U139" s="68">
        <v>209418.92</v>
      </c>
      <c r="V139" s="71">
        <v>6065795.19</v>
      </c>
    </row>
    <row r="140" spans="1:22" ht="12.75">
      <c r="A140" s="244">
        <v>2</v>
      </c>
      <c r="B140" s="245">
        <v>6</v>
      </c>
      <c r="C140" s="245">
        <v>9</v>
      </c>
      <c r="D140" s="16">
        <v>2</v>
      </c>
      <c r="E140" s="16">
        <v>0</v>
      </c>
      <c r="F140" s="23"/>
      <c r="G140" s="21" t="s">
        <v>403</v>
      </c>
      <c r="H140" s="11">
        <v>8775162.53</v>
      </c>
      <c r="I140" s="11">
        <v>294.68</v>
      </c>
      <c r="J140" s="11">
        <v>322557.02</v>
      </c>
      <c r="K140" s="11">
        <v>41633.28</v>
      </c>
      <c r="L140" s="11">
        <v>107339.25</v>
      </c>
      <c r="M140" s="11">
        <v>1105950.48</v>
      </c>
      <c r="N140" s="11">
        <v>49572.73</v>
      </c>
      <c r="O140" s="11">
        <v>2953758.54</v>
      </c>
      <c r="P140" s="11">
        <v>40727.27</v>
      </c>
      <c r="Q140" s="11">
        <v>1294761.37</v>
      </c>
      <c r="R140" s="11">
        <v>247827.58</v>
      </c>
      <c r="S140" s="11">
        <v>268646.53</v>
      </c>
      <c r="T140" s="11">
        <v>36785.67</v>
      </c>
      <c r="U140" s="68">
        <v>439661.16</v>
      </c>
      <c r="V140" s="71">
        <v>15684678.09</v>
      </c>
    </row>
    <row r="141" spans="1:22" ht="12.75">
      <c r="A141" s="244">
        <v>2</v>
      </c>
      <c r="B141" s="245">
        <v>21</v>
      </c>
      <c r="C141" s="245">
        <v>7</v>
      </c>
      <c r="D141" s="16">
        <v>2</v>
      </c>
      <c r="E141" s="16">
        <v>0</v>
      </c>
      <c r="F141" s="23"/>
      <c r="G141" s="21" t="s">
        <v>404</v>
      </c>
      <c r="H141" s="11">
        <v>124384.54</v>
      </c>
      <c r="I141" s="11">
        <v>0</v>
      </c>
      <c r="J141" s="11">
        <v>79904.35</v>
      </c>
      <c r="K141" s="11">
        <v>0</v>
      </c>
      <c r="L141" s="11">
        <v>408726.42</v>
      </c>
      <c r="M141" s="11">
        <v>925856.28</v>
      </c>
      <c r="N141" s="11">
        <v>44673.99</v>
      </c>
      <c r="O141" s="11">
        <v>1579229.01</v>
      </c>
      <c r="P141" s="11">
        <v>38275.88</v>
      </c>
      <c r="Q141" s="11">
        <v>1014258.45</v>
      </c>
      <c r="R141" s="11">
        <v>83644.08</v>
      </c>
      <c r="S141" s="11">
        <v>406851.82</v>
      </c>
      <c r="T141" s="11">
        <v>30335.89</v>
      </c>
      <c r="U141" s="68">
        <v>80410.75</v>
      </c>
      <c r="V141" s="71">
        <v>4816551.46</v>
      </c>
    </row>
    <row r="142" spans="1:22" ht="12.75">
      <c r="A142" s="244">
        <v>2</v>
      </c>
      <c r="B142" s="245">
        <v>24</v>
      </c>
      <c r="C142" s="245">
        <v>4</v>
      </c>
      <c r="D142" s="16">
        <v>2</v>
      </c>
      <c r="E142" s="16">
        <v>0</v>
      </c>
      <c r="F142" s="23"/>
      <c r="G142" s="21" t="s">
        <v>405</v>
      </c>
      <c r="H142" s="11">
        <v>152891.76</v>
      </c>
      <c r="I142" s="11">
        <v>63576.71</v>
      </c>
      <c r="J142" s="11">
        <v>96754.78</v>
      </c>
      <c r="K142" s="11">
        <v>0</v>
      </c>
      <c r="L142" s="11">
        <v>26144.99</v>
      </c>
      <c r="M142" s="11">
        <v>956473.57</v>
      </c>
      <c r="N142" s="11">
        <v>71797.34</v>
      </c>
      <c r="O142" s="11">
        <v>3410249.63</v>
      </c>
      <c r="P142" s="11">
        <v>35680.61</v>
      </c>
      <c r="Q142" s="11">
        <v>1424534.32</v>
      </c>
      <c r="R142" s="11">
        <v>324954.06</v>
      </c>
      <c r="S142" s="11">
        <v>166530.01</v>
      </c>
      <c r="T142" s="11">
        <v>20596.35</v>
      </c>
      <c r="U142" s="68">
        <v>296230.1</v>
      </c>
      <c r="V142" s="71">
        <v>7046414.23</v>
      </c>
    </row>
    <row r="143" spans="1:22" ht="12.75">
      <c r="A143" s="244">
        <v>2</v>
      </c>
      <c r="B143" s="245">
        <v>25</v>
      </c>
      <c r="C143" s="245">
        <v>5</v>
      </c>
      <c r="D143" s="16">
        <v>2</v>
      </c>
      <c r="E143" s="16">
        <v>0</v>
      </c>
      <c r="F143" s="23"/>
      <c r="G143" s="21" t="s">
        <v>406</v>
      </c>
      <c r="H143" s="11">
        <v>184247.19</v>
      </c>
      <c r="I143" s="11">
        <v>71703.17</v>
      </c>
      <c r="J143" s="11">
        <v>122701.83</v>
      </c>
      <c r="K143" s="11">
        <v>0</v>
      </c>
      <c r="L143" s="11">
        <v>598478.92</v>
      </c>
      <c r="M143" s="11">
        <v>1183970.06</v>
      </c>
      <c r="N143" s="11">
        <v>158733.38</v>
      </c>
      <c r="O143" s="11">
        <v>3854731.48</v>
      </c>
      <c r="P143" s="11">
        <v>30160.84</v>
      </c>
      <c r="Q143" s="11">
        <v>1428251.94</v>
      </c>
      <c r="R143" s="11">
        <v>1609118.62</v>
      </c>
      <c r="S143" s="11">
        <v>1008398.67</v>
      </c>
      <c r="T143" s="11">
        <v>51268</v>
      </c>
      <c r="U143" s="68">
        <v>283688.29</v>
      </c>
      <c r="V143" s="71">
        <v>10585452.39</v>
      </c>
    </row>
    <row r="144" spans="1:22" ht="12.75">
      <c r="A144" s="244">
        <v>2</v>
      </c>
      <c r="B144" s="245">
        <v>19</v>
      </c>
      <c r="C144" s="245">
        <v>7</v>
      </c>
      <c r="D144" s="16">
        <v>2</v>
      </c>
      <c r="E144" s="16">
        <v>0</v>
      </c>
      <c r="F144" s="23"/>
      <c r="G144" s="21" t="s">
        <v>344</v>
      </c>
      <c r="H144" s="11">
        <v>619209.5</v>
      </c>
      <c r="I144" s="11">
        <v>117421.95</v>
      </c>
      <c r="J144" s="11">
        <v>794604.68</v>
      </c>
      <c r="K144" s="11">
        <v>0</v>
      </c>
      <c r="L144" s="11">
        <v>1436421.97</v>
      </c>
      <c r="M144" s="11">
        <v>2617024.9</v>
      </c>
      <c r="N144" s="11">
        <v>157071.45</v>
      </c>
      <c r="O144" s="11">
        <v>8579776.35</v>
      </c>
      <c r="P144" s="11">
        <v>103789.18</v>
      </c>
      <c r="Q144" s="11">
        <v>3298580.43</v>
      </c>
      <c r="R144" s="11">
        <v>960001.66</v>
      </c>
      <c r="S144" s="11">
        <v>1454017.42</v>
      </c>
      <c r="T144" s="11">
        <v>267764.27</v>
      </c>
      <c r="U144" s="68">
        <v>984490.88</v>
      </c>
      <c r="V144" s="71">
        <v>21390174.64</v>
      </c>
    </row>
    <row r="145" spans="1:22" ht="12.75">
      <c r="A145" s="244">
        <v>2</v>
      </c>
      <c r="B145" s="245">
        <v>18</v>
      </c>
      <c r="C145" s="245">
        <v>5</v>
      </c>
      <c r="D145" s="16">
        <v>2</v>
      </c>
      <c r="E145" s="16">
        <v>0</v>
      </c>
      <c r="F145" s="23"/>
      <c r="G145" s="21" t="s">
        <v>407</v>
      </c>
      <c r="H145" s="11">
        <v>361778.18</v>
      </c>
      <c r="I145" s="11">
        <v>128811.39</v>
      </c>
      <c r="J145" s="11">
        <v>31702.01</v>
      </c>
      <c r="K145" s="11">
        <v>0</v>
      </c>
      <c r="L145" s="11">
        <v>144902.1</v>
      </c>
      <c r="M145" s="11">
        <v>1282202.31</v>
      </c>
      <c r="N145" s="11">
        <v>97149.52</v>
      </c>
      <c r="O145" s="11">
        <v>3283312.88</v>
      </c>
      <c r="P145" s="11">
        <v>35417.92</v>
      </c>
      <c r="Q145" s="11">
        <v>1399289.15</v>
      </c>
      <c r="R145" s="11">
        <v>567662.59</v>
      </c>
      <c r="S145" s="11">
        <v>167427.06</v>
      </c>
      <c r="T145" s="11">
        <v>86234.26</v>
      </c>
      <c r="U145" s="68">
        <v>200812.93</v>
      </c>
      <c r="V145" s="71">
        <v>7786702.3</v>
      </c>
    </row>
    <row r="146" spans="1:22" ht="12.75">
      <c r="A146" s="244">
        <v>2</v>
      </c>
      <c r="B146" s="245">
        <v>21</v>
      </c>
      <c r="C146" s="245">
        <v>8</v>
      </c>
      <c r="D146" s="16">
        <v>2</v>
      </c>
      <c r="E146" s="16">
        <v>0</v>
      </c>
      <c r="F146" s="23"/>
      <c r="G146" s="21" t="s">
        <v>408</v>
      </c>
      <c r="H146" s="11">
        <v>33710.85</v>
      </c>
      <c r="I146" s="11">
        <v>0</v>
      </c>
      <c r="J146" s="11">
        <v>1456353.68</v>
      </c>
      <c r="K146" s="11">
        <v>0</v>
      </c>
      <c r="L146" s="11">
        <v>864945.22</v>
      </c>
      <c r="M146" s="11">
        <v>1224099.86</v>
      </c>
      <c r="N146" s="11">
        <v>52509.95</v>
      </c>
      <c r="O146" s="11">
        <v>2061443.5</v>
      </c>
      <c r="P146" s="11">
        <v>33861.92</v>
      </c>
      <c r="Q146" s="11">
        <v>1709864.7</v>
      </c>
      <c r="R146" s="11">
        <v>181686.48</v>
      </c>
      <c r="S146" s="11">
        <v>365991.47</v>
      </c>
      <c r="T146" s="11">
        <v>124253.22</v>
      </c>
      <c r="U146" s="68">
        <v>340577.73</v>
      </c>
      <c r="V146" s="71">
        <v>8449298.58</v>
      </c>
    </row>
    <row r="147" spans="1:22" ht="12.75">
      <c r="A147" s="244">
        <v>2</v>
      </c>
      <c r="B147" s="245">
        <v>1</v>
      </c>
      <c r="C147" s="245">
        <v>6</v>
      </c>
      <c r="D147" s="16">
        <v>2</v>
      </c>
      <c r="E147" s="16">
        <v>0</v>
      </c>
      <c r="F147" s="23"/>
      <c r="G147" s="21" t="s">
        <v>409</v>
      </c>
      <c r="H147" s="11">
        <v>276865.6</v>
      </c>
      <c r="I147" s="11">
        <v>0</v>
      </c>
      <c r="J147" s="11">
        <v>19180.9</v>
      </c>
      <c r="K147" s="11">
        <v>0</v>
      </c>
      <c r="L147" s="11">
        <v>60046.76</v>
      </c>
      <c r="M147" s="11">
        <v>1587259.04</v>
      </c>
      <c r="N147" s="11">
        <v>133764.98</v>
      </c>
      <c r="O147" s="11">
        <v>4476220.5</v>
      </c>
      <c r="P147" s="11">
        <v>60488.23</v>
      </c>
      <c r="Q147" s="11">
        <v>1856961.06</v>
      </c>
      <c r="R147" s="11">
        <v>1539886.57</v>
      </c>
      <c r="S147" s="11">
        <v>511059.11</v>
      </c>
      <c r="T147" s="11">
        <v>637719.84</v>
      </c>
      <c r="U147" s="68">
        <v>192901.3</v>
      </c>
      <c r="V147" s="71">
        <v>11352353.89</v>
      </c>
    </row>
    <row r="148" spans="1:22" ht="12.75">
      <c r="A148" s="244">
        <v>2</v>
      </c>
      <c r="B148" s="245">
        <v>5</v>
      </c>
      <c r="C148" s="245">
        <v>6</v>
      </c>
      <c r="D148" s="16">
        <v>2</v>
      </c>
      <c r="E148" s="16">
        <v>0</v>
      </c>
      <c r="F148" s="23"/>
      <c r="G148" s="21" t="s">
        <v>410</v>
      </c>
      <c r="H148" s="11">
        <v>300762.59</v>
      </c>
      <c r="I148" s="11">
        <v>0</v>
      </c>
      <c r="J148" s="11">
        <v>112648.39</v>
      </c>
      <c r="K148" s="11">
        <v>0</v>
      </c>
      <c r="L148" s="11">
        <v>15717.28</v>
      </c>
      <c r="M148" s="11">
        <v>888141.14</v>
      </c>
      <c r="N148" s="11">
        <v>40579.55</v>
      </c>
      <c r="O148" s="11">
        <v>2113235.61</v>
      </c>
      <c r="P148" s="11">
        <v>32873.75</v>
      </c>
      <c r="Q148" s="11">
        <v>993017.44</v>
      </c>
      <c r="R148" s="11">
        <v>375098.73</v>
      </c>
      <c r="S148" s="11">
        <v>154374.92</v>
      </c>
      <c r="T148" s="11">
        <v>76653.08</v>
      </c>
      <c r="U148" s="68">
        <v>264564.39</v>
      </c>
      <c r="V148" s="71">
        <v>5367666.87</v>
      </c>
    </row>
    <row r="149" spans="1:22" ht="12.75">
      <c r="A149" s="244">
        <v>2</v>
      </c>
      <c r="B149" s="245">
        <v>22</v>
      </c>
      <c r="C149" s="245">
        <v>2</v>
      </c>
      <c r="D149" s="16">
        <v>2</v>
      </c>
      <c r="E149" s="16">
        <v>0</v>
      </c>
      <c r="F149" s="23"/>
      <c r="G149" s="21" t="s">
        <v>411</v>
      </c>
      <c r="H149" s="11">
        <v>331151.36</v>
      </c>
      <c r="I149" s="11">
        <v>0</v>
      </c>
      <c r="J149" s="11">
        <v>60520.79</v>
      </c>
      <c r="K149" s="11">
        <v>0</v>
      </c>
      <c r="L149" s="11">
        <v>161977.43</v>
      </c>
      <c r="M149" s="11">
        <v>1212769.2</v>
      </c>
      <c r="N149" s="11">
        <v>89257.03</v>
      </c>
      <c r="O149" s="11">
        <v>4623371.57</v>
      </c>
      <c r="P149" s="11">
        <v>151775.85</v>
      </c>
      <c r="Q149" s="11">
        <v>1997499.29</v>
      </c>
      <c r="R149" s="11">
        <v>558618.81</v>
      </c>
      <c r="S149" s="11">
        <v>254983.73</v>
      </c>
      <c r="T149" s="11">
        <v>2349595.11</v>
      </c>
      <c r="U149" s="68">
        <v>447871.18</v>
      </c>
      <c r="V149" s="71">
        <v>12239391.35</v>
      </c>
    </row>
    <row r="150" spans="1:22" ht="12.75">
      <c r="A150" s="244">
        <v>2</v>
      </c>
      <c r="B150" s="245">
        <v>20</v>
      </c>
      <c r="C150" s="245">
        <v>4</v>
      </c>
      <c r="D150" s="16">
        <v>2</v>
      </c>
      <c r="E150" s="16">
        <v>0</v>
      </c>
      <c r="F150" s="23"/>
      <c r="G150" s="21" t="s">
        <v>412</v>
      </c>
      <c r="H150" s="11">
        <v>156569.6</v>
      </c>
      <c r="I150" s="11">
        <v>0</v>
      </c>
      <c r="J150" s="11">
        <v>646887.31</v>
      </c>
      <c r="K150" s="11">
        <v>0</v>
      </c>
      <c r="L150" s="11">
        <v>297165.35</v>
      </c>
      <c r="M150" s="11">
        <v>1346712.87</v>
      </c>
      <c r="N150" s="11">
        <v>64690.3</v>
      </c>
      <c r="O150" s="11">
        <v>4586658.6</v>
      </c>
      <c r="P150" s="11">
        <v>85206.3</v>
      </c>
      <c r="Q150" s="11">
        <v>1293143.06</v>
      </c>
      <c r="R150" s="11">
        <v>718506.03</v>
      </c>
      <c r="S150" s="11">
        <v>453651.51</v>
      </c>
      <c r="T150" s="11">
        <v>115152.05</v>
      </c>
      <c r="U150" s="68">
        <v>651993.68</v>
      </c>
      <c r="V150" s="71">
        <v>10416336.66</v>
      </c>
    </row>
    <row r="151" spans="1:22" ht="12.75">
      <c r="A151" s="244">
        <v>2</v>
      </c>
      <c r="B151" s="245">
        <v>26</v>
      </c>
      <c r="C151" s="245">
        <v>5</v>
      </c>
      <c r="D151" s="16">
        <v>2</v>
      </c>
      <c r="E151" s="16">
        <v>0</v>
      </c>
      <c r="F151" s="23"/>
      <c r="G151" s="21" t="s">
        <v>413</v>
      </c>
      <c r="H151" s="11">
        <v>431345.3</v>
      </c>
      <c r="I151" s="11">
        <v>0</v>
      </c>
      <c r="J151" s="11">
        <v>125370.38</v>
      </c>
      <c r="K151" s="11">
        <v>0</v>
      </c>
      <c r="L151" s="11">
        <v>17673.97</v>
      </c>
      <c r="M151" s="11">
        <v>1158389.22</v>
      </c>
      <c r="N151" s="11">
        <v>61497.67</v>
      </c>
      <c r="O151" s="11">
        <v>3039359</v>
      </c>
      <c r="P151" s="11">
        <v>60680.85</v>
      </c>
      <c r="Q151" s="11">
        <v>1545320.97</v>
      </c>
      <c r="R151" s="11">
        <v>313758.79</v>
      </c>
      <c r="S151" s="11">
        <v>131125.26</v>
      </c>
      <c r="T151" s="11">
        <v>66426.68</v>
      </c>
      <c r="U151" s="68">
        <v>189614.92</v>
      </c>
      <c r="V151" s="71">
        <v>7140563.01</v>
      </c>
    </row>
    <row r="152" spans="1:22" ht="12.75">
      <c r="A152" s="244">
        <v>2</v>
      </c>
      <c r="B152" s="245">
        <v>20</v>
      </c>
      <c r="C152" s="245">
        <v>5</v>
      </c>
      <c r="D152" s="16">
        <v>2</v>
      </c>
      <c r="E152" s="16">
        <v>0</v>
      </c>
      <c r="F152" s="23"/>
      <c r="G152" s="21" t="s">
        <v>414</v>
      </c>
      <c r="H152" s="11">
        <v>117543.25</v>
      </c>
      <c r="I152" s="11">
        <v>0</v>
      </c>
      <c r="J152" s="11">
        <v>1474920.46</v>
      </c>
      <c r="K152" s="11">
        <v>0</v>
      </c>
      <c r="L152" s="11">
        <v>19789.85</v>
      </c>
      <c r="M152" s="11">
        <v>811415.83</v>
      </c>
      <c r="N152" s="11">
        <v>77922.81</v>
      </c>
      <c r="O152" s="11">
        <v>2679581.62</v>
      </c>
      <c r="P152" s="11">
        <v>96973.44</v>
      </c>
      <c r="Q152" s="11">
        <v>1448704.14</v>
      </c>
      <c r="R152" s="11">
        <v>539731.85</v>
      </c>
      <c r="S152" s="11">
        <v>325516</v>
      </c>
      <c r="T152" s="11">
        <v>29099.6</v>
      </c>
      <c r="U152" s="68">
        <v>160777.56</v>
      </c>
      <c r="V152" s="71">
        <v>7781976.41</v>
      </c>
    </row>
    <row r="153" spans="1:22" ht="12.75">
      <c r="A153" s="244">
        <v>2</v>
      </c>
      <c r="B153" s="245">
        <v>25</v>
      </c>
      <c r="C153" s="245">
        <v>7</v>
      </c>
      <c r="D153" s="16">
        <v>2</v>
      </c>
      <c r="E153" s="16">
        <v>0</v>
      </c>
      <c r="F153" s="23"/>
      <c r="G153" s="21" t="s">
        <v>350</v>
      </c>
      <c r="H153" s="11">
        <v>1779385.47</v>
      </c>
      <c r="I153" s="11">
        <v>52542.7</v>
      </c>
      <c r="J153" s="11">
        <v>624226.49</v>
      </c>
      <c r="K153" s="11">
        <v>16441.36</v>
      </c>
      <c r="L153" s="11">
        <v>53179.98</v>
      </c>
      <c r="M153" s="11">
        <v>2424919.96</v>
      </c>
      <c r="N153" s="11">
        <v>100087.04</v>
      </c>
      <c r="O153" s="11">
        <v>4459890.35</v>
      </c>
      <c r="P153" s="11">
        <v>105338.86</v>
      </c>
      <c r="Q153" s="11">
        <v>1542497.79</v>
      </c>
      <c r="R153" s="11">
        <v>1966702.1</v>
      </c>
      <c r="S153" s="11">
        <v>999019.73</v>
      </c>
      <c r="T153" s="11">
        <v>422767.49</v>
      </c>
      <c r="U153" s="68">
        <v>430551.3</v>
      </c>
      <c r="V153" s="71">
        <v>14977550.62</v>
      </c>
    </row>
    <row r="154" spans="1:22" ht="12.75">
      <c r="A154" s="244">
        <v>2</v>
      </c>
      <c r="B154" s="245">
        <v>26</v>
      </c>
      <c r="C154" s="245">
        <v>6</v>
      </c>
      <c r="D154" s="16">
        <v>2</v>
      </c>
      <c r="E154" s="16">
        <v>0</v>
      </c>
      <c r="F154" s="23"/>
      <c r="G154" s="21" t="s">
        <v>351</v>
      </c>
      <c r="H154" s="11">
        <v>1079849.92</v>
      </c>
      <c r="I154" s="11">
        <v>0</v>
      </c>
      <c r="J154" s="11">
        <v>80865.01</v>
      </c>
      <c r="K154" s="11">
        <v>17702.08</v>
      </c>
      <c r="L154" s="11">
        <v>426801.46</v>
      </c>
      <c r="M154" s="11">
        <v>1370942.23</v>
      </c>
      <c r="N154" s="11">
        <v>32775.6</v>
      </c>
      <c r="O154" s="11">
        <v>4260460.71</v>
      </c>
      <c r="P154" s="11">
        <v>33036.09</v>
      </c>
      <c r="Q154" s="11">
        <v>2069678.88</v>
      </c>
      <c r="R154" s="11">
        <v>612880.54</v>
      </c>
      <c r="S154" s="11">
        <v>568471.87</v>
      </c>
      <c r="T154" s="11">
        <v>244395.17</v>
      </c>
      <c r="U154" s="68">
        <v>313981.99</v>
      </c>
      <c r="V154" s="71">
        <v>11111841.55</v>
      </c>
    </row>
    <row r="155" spans="1:22" ht="12.75">
      <c r="A155" s="244">
        <v>2</v>
      </c>
      <c r="B155" s="245">
        <v>23</v>
      </c>
      <c r="C155" s="245">
        <v>9</v>
      </c>
      <c r="D155" s="16">
        <v>2</v>
      </c>
      <c r="E155" s="16">
        <v>0</v>
      </c>
      <c r="F155" s="23"/>
      <c r="G155" s="21" t="s">
        <v>415</v>
      </c>
      <c r="H155" s="11">
        <v>468424.97</v>
      </c>
      <c r="I155" s="11">
        <v>284469</v>
      </c>
      <c r="J155" s="11">
        <v>576141.18</v>
      </c>
      <c r="K155" s="11">
        <v>0</v>
      </c>
      <c r="L155" s="11">
        <v>236883.49</v>
      </c>
      <c r="M155" s="11">
        <v>1900961.05</v>
      </c>
      <c r="N155" s="11">
        <v>94859.44</v>
      </c>
      <c r="O155" s="11">
        <v>4925289.01</v>
      </c>
      <c r="P155" s="11">
        <v>92412.79</v>
      </c>
      <c r="Q155" s="11">
        <v>1146973.26</v>
      </c>
      <c r="R155" s="11">
        <v>722648.66</v>
      </c>
      <c r="S155" s="11">
        <v>530955.04</v>
      </c>
      <c r="T155" s="11">
        <v>43700</v>
      </c>
      <c r="U155" s="68">
        <v>368632.88</v>
      </c>
      <c r="V155" s="71">
        <v>11392350.77</v>
      </c>
    </row>
    <row r="156" spans="1:22" ht="12.75">
      <c r="A156" s="244">
        <v>2</v>
      </c>
      <c r="B156" s="245">
        <v>3</v>
      </c>
      <c r="C156" s="245">
        <v>6</v>
      </c>
      <c r="D156" s="16">
        <v>2</v>
      </c>
      <c r="E156" s="16">
        <v>0</v>
      </c>
      <c r="F156" s="23"/>
      <c r="G156" s="21" t="s">
        <v>416</v>
      </c>
      <c r="H156" s="11">
        <v>148595.23</v>
      </c>
      <c r="I156" s="11">
        <v>0</v>
      </c>
      <c r="J156" s="11">
        <v>20304.59</v>
      </c>
      <c r="K156" s="11">
        <v>0</v>
      </c>
      <c r="L156" s="11">
        <v>26257.11</v>
      </c>
      <c r="M156" s="11">
        <v>748974.18</v>
      </c>
      <c r="N156" s="11">
        <v>24709.64</v>
      </c>
      <c r="O156" s="11">
        <v>2128569.63</v>
      </c>
      <c r="P156" s="11">
        <v>53536.78</v>
      </c>
      <c r="Q156" s="11">
        <v>1039045.3</v>
      </c>
      <c r="R156" s="11">
        <v>359221.84</v>
      </c>
      <c r="S156" s="11">
        <v>136244.54</v>
      </c>
      <c r="T156" s="11">
        <v>21131.63</v>
      </c>
      <c r="U156" s="68">
        <v>214631.68</v>
      </c>
      <c r="V156" s="71">
        <v>4921222.15</v>
      </c>
    </row>
    <row r="157" spans="1:22" s="105" customFormat="1" ht="15">
      <c r="A157" s="248"/>
      <c r="B157" s="249"/>
      <c r="C157" s="249"/>
      <c r="D157" s="112"/>
      <c r="E157" s="112"/>
      <c r="F157" s="113" t="s">
        <v>417</v>
      </c>
      <c r="G157" s="114"/>
      <c r="H157" s="115">
        <v>17875756.75</v>
      </c>
      <c r="I157" s="115">
        <v>2875144.35</v>
      </c>
      <c r="J157" s="115">
        <v>38245419.64000001</v>
      </c>
      <c r="K157" s="115">
        <v>3229524.8600000013</v>
      </c>
      <c r="L157" s="115">
        <v>48971460.140000015</v>
      </c>
      <c r="M157" s="115">
        <v>127571569.04999998</v>
      </c>
      <c r="N157" s="115">
        <v>12540146.24</v>
      </c>
      <c r="O157" s="115">
        <v>391572025.2599999</v>
      </c>
      <c r="P157" s="115">
        <v>10243662.869999997</v>
      </c>
      <c r="Q157" s="115">
        <v>165330056.22999996</v>
      </c>
      <c r="R157" s="115">
        <v>110022871.68000002</v>
      </c>
      <c r="S157" s="115">
        <v>51262430.43999999</v>
      </c>
      <c r="T157" s="115">
        <v>42338352</v>
      </c>
      <c r="U157" s="116">
        <v>71228544.94000001</v>
      </c>
      <c r="V157" s="117">
        <v>1093306964.45</v>
      </c>
    </row>
    <row r="158" spans="1:22" ht="12.75">
      <c r="A158" s="244">
        <v>2</v>
      </c>
      <c r="B158" s="245">
        <v>24</v>
      </c>
      <c r="C158" s="245">
        <v>1</v>
      </c>
      <c r="D158" s="16">
        <v>3</v>
      </c>
      <c r="E158" s="16">
        <v>0</v>
      </c>
      <c r="F158" s="23"/>
      <c r="G158" s="21" t="s">
        <v>418</v>
      </c>
      <c r="H158" s="11">
        <v>96722.14</v>
      </c>
      <c r="I158" s="11">
        <v>0</v>
      </c>
      <c r="J158" s="11">
        <v>52900.62</v>
      </c>
      <c r="K158" s="11">
        <v>396113.74</v>
      </c>
      <c r="L158" s="11">
        <v>150938.61</v>
      </c>
      <c r="M158" s="11">
        <v>1164451.29</v>
      </c>
      <c r="N158" s="11">
        <v>80144</v>
      </c>
      <c r="O158" s="11">
        <v>2283857.91</v>
      </c>
      <c r="P158" s="11">
        <v>38636.84</v>
      </c>
      <c r="Q158" s="11">
        <v>1432557.58</v>
      </c>
      <c r="R158" s="11">
        <v>691894.99</v>
      </c>
      <c r="S158" s="11">
        <v>330112.85</v>
      </c>
      <c r="T158" s="11">
        <v>32472.63</v>
      </c>
      <c r="U158" s="68">
        <v>515903.76</v>
      </c>
      <c r="V158" s="71">
        <v>7266706.96</v>
      </c>
    </row>
    <row r="159" spans="1:22" ht="12.75">
      <c r="A159" s="244">
        <v>2</v>
      </c>
      <c r="B159" s="245">
        <v>14</v>
      </c>
      <c r="C159" s="245">
        <v>2</v>
      </c>
      <c r="D159" s="16">
        <v>3</v>
      </c>
      <c r="E159" s="16">
        <v>0</v>
      </c>
      <c r="F159" s="23"/>
      <c r="G159" s="21" t="s">
        <v>419</v>
      </c>
      <c r="H159" s="11">
        <v>1931309.94</v>
      </c>
      <c r="I159" s="11">
        <v>0</v>
      </c>
      <c r="J159" s="11">
        <v>83076.71</v>
      </c>
      <c r="K159" s="11">
        <v>0</v>
      </c>
      <c r="L159" s="11">
        <v>351725.41</v>
      </c>
      <c r="M159" s="11">
        <v>1648550.86</v>
      </c>
      <c r="N159" s="11">
        <v>161937.34</v>
      </c>
      <c r="O159" s="11">
        <v>4558536.05</v>
      </c>
      <c r="P159" s="11">
        <v>85860.03</v>
      </c>
      <c r="Q159" s="11">
        <v>2365857.2</v>
      </c>
      <c r="R159" s="11">
        <v>575928.7</v>
      </c>
      <c r="S159" s="11">
        <v>649535.51</v>
      </c>
      <c r="T159" s="11">
        <v>2321281.49</v>
      </c>
      <c r="U159" s="68">
        <v>976004.94</v>
      </c>
      <c r="V159" s="71">
        <v>15709604.18</v>
      </c>
    </row>
    <row r="160" spans="1:22" ht="12.75">
      <c r="A160" s="244">
        <v>2</v>
      </c>
      <c r="B160" s="245">
        <v>25</v>
      </c>
      <c r="C160" s="245">
        <v>3</v>
      </c>
      <c r="D160" s="16">
        <v>3</v>
      </c>
      <c r="E160" s="16">
        <v>0</v>
      </c>
      <c r="F160" s="23"/>
      <c r="G160" s="21" t="s">
        <v>420</v>
      </c>
      <c r="H160" s="11">
        <v>63701.73</v>
      </c>
      <c r="I160" s="11">
        <v>1338350.82</v>
      </c>
      <c r="J160" s="11">
        <v>7918328.05</v>
      </c>
      <c r="K160" s="11">
        <v>17337.31</v>
      </c>
      <c r="L160" s="11">
        <v>8826970.98</v>
      </c>
      <c r="M160" s="11">
        <v>9422520.27</v>
      </c>
      <c r="N160" s="11">
        <v>939158.29</v>
      </c>
      <c r="O160" s="11">
        <v>19397064.55</v>
      </c>
      <c r="P160" s="11">
        <v>1808496.18</v>
      </c>
      <c r="Q160" s="11">
        <v>7808042.59</v>
      </c>
      <c r="R160" s="11">
        <v>10216937.02</v>
      </c>
      <c r="S160" s="11">
        <v>2047280.56</v>
      </c>
      <c r="T160" s="11">
        <v>1874715.28</v>
      </c>
      <c r="U160" s="68">
        <v>7518563.97</v>
      </c>
      <c r="V160" s="71">
        <v>79197467.6</v>
      </c>
    </row>
    <row r="161" spans="1:22" ht="12.75">
      <c r="A161" s="244">
        <v>2</v>
      </c>
      <c r="B161" s="245">
        <v>5</v>
      </c>
      <c r="C161" s="245">
        <v>2</v>
      </c>
      <c r="D161" s="16">
        <v>3</v>
      </c>
      <c r="E161" s="16">
        <v>0</v>
      </c>
      <c r="F161" s="23"/>
      <c r="G161" s="21" t="s">
        <v>421</v>
      </c>
      <c r="H161" s="11">
        <v>278734.07</v>
      </c>
      <c r="I161" s="11">
        <v>0</v>
      </c>
      <c r="J161" s="11">
        <v>136967.91</v>
      </c>
      <c r="K161" s="11">
        <v>0</v>
      </c>
      <c r="L161" s="11">
        <v>29220.31</v>
      </c>
      <c r="M161" s="11">
        <v>1448619.65</v>
      </c>
      <c r="N161" s="11">
        <v>145021.17</v>
      </c>
      <c r="O161" s="11">
        <v>5113222.4</v>
      </c>
      <c r="P161" s="11">
        <v>152119.58</v>
      </c>
      <c r="Q161" s="11">
        <v>3016846.64</v>
      </c>
      <c r="R161" s="11">
        <v>1516068.6</v>
      </c>
      <c r="S161" s="11">
        <v>546888.07</v>
      </c>
      <c r="T161" s="11">
        <v>120380.56</v>
      </c>
      <c r="U161" s="68">
        <v>678293.86</v>
      </c>
      <c r="V161" s="71">
        <v>13182382.82</v>
      </c>
    </row>
    <row r="162" spans="1:22" ht="12.75">
      <c r="A162" s="244">
        <v>2</v>
      </c>
      <c r="B162" s="245">
        <v>22</v>
      </c>
      <c r="C162" s="245">
        <v>1</v>
      </c>
      <c r="D162" s="16">
        <v>3</v>
      </c>
      <c r="E162" s="16">
        <v>0</v>
      </c>
      <c r="F162" s="23"/>
      <c r="G162" s="21" t="s">
        <v>422</v>
      </c>
      <c r="H162" s="11">
        <v>110429.74</v>
      </c>
      <c r="I162" s="11">
        <v>0</v>
      </c>
      <c r="J162" s="11">
        <v>1981881.42</v>
      </c>
      <c r="K162" s="11">
        <v>156723.35</v>
      </c>
      <c r="L162" s="11">
        <v>2304264.97</v>
      </c>
      <c r="M162" s="11">
        <v>3463816.42</v>
      </c>
      <c r="N162" s="11">
        <v>103639.41</v>
      </c>
      <c r="O162" s="11">
        <v>8694326.14</v>
      </c>
      <c r="P162" s="11">
        <v>164722.22</v>
      </c>
      <c r="Q162" s="11">
        <v>4405809.32</v>
      </c>
      <c r="R162" s="11">
        <v>2027148.67</v>
      </c>
      <c r="S162" s="11">
        <v>2734650.03</v>
      </c>
      <c r="T162" s="11">
        <v>1396030.61</v>
      </c>
      <c r="U162" s="68">
        <v>877059.11</v>
      </c>
      <c r="V162" s="71">
        <v>28420501.41</v>
      </c>
    </row>
    <row r="163" spans="1:22" ht="12.75">
      <c r="A163" s="244">
        <v>2</v>
      </c>
      <c r="B163" s="245">
        <v>8</v>
      </c>
      <c r="C163" s="245">
        <v>6</v>
      </c>
      <c r="D163" s="16">
        <v>3</v>
      </c>
      <c r="E163" s="16">
        <v>0</v>
      </c>
      <c r="F163" s="23"/>
      <c r="G163" s="21" t="s">
        <v>423</v>
      </c>
      <c r="H163" s="11">
        <v>368178.09</v>
      </c>
      <c r="I163" s="11">
        <v>0</v>
      </c>
      <c r="J163" s="11">
        <v>202560.55</v>
      </c>
      <c r="K163" s="11">
        <v>143556.65</v>
      </c>
      <c r="L163" s="11">
        <v>2849357.35</v>
      </c>
      <c r="M163" s="11">
        <v>2902122.98</v>
      </c>
      <c r="N163" s="11">
        <v>285249.14</v>
      </c>
      <c r="O163" s="11">
        <v>5947944.38</v>
      </c>
      <c r="P163" s="11">
        <v>270384.32</v>
      </c>
      <c r="Q163" s="11">
        <v>5722315.77</v>
      </c>
      <c r="R163" s="11">
        <v>3404085.52</v>
      </c>
      <c r="S163" s="11">
        <v>996828.86</v>
      </c>
      <c r="T163" s="11">
        <v>253801.85</v>
      </c>
      <c r="U163" s="68">
        <v>1752313.73</v>
      </c>
      <c r="V163" s="71">
        <v>25098699.19</v>
      </c>
    </row>
    <row r="164" spans="1:22" ht="12.75">
      <c r="A164" s="244">
        <v>2</v>
      </c>
      <c r="B164" s="245">
        <v>16</v>
      </c>
      <c r="C164" s="245">
        <v>1</v>
      </c>
      <c r="D164" s="16">
        <v>3</v>
      </c>
      <c r="E164" s="16">
        <v>0</v>
      </c>
      <c r="F164" s="23"/>
      <c r="G164" s="21" t="s">
        <v>424</v>
      </c>
      <c r="H164" s="11">
        <v>174965.9</v>
      </c>
      <c r="I164" s="11">
        <v>0</v>
      </c>
      <c r="J164" s="11">
        <v>337404.96</v>
      </c>
      <c r="K164" s="11">
        <v>0</v>
      </c>
      <c r="L164" s="11">
        <v>635229.13</v>
      </c>
      <c r="M164" s="11">
        <v>1818865.97</v>
      </c>
      <c r="N164" s="11">
        <v>147952.99</v>
      </c>
      <c r="O164" s="11">
        <v>7051927.76</v>
      </c>
      <c r="P164" s="11">
        <v>88787.92</v>
      </c>
      <c r="Q164" s="11">
        <v>2866539.61</v>
      </c>
      <c r="R164" s="11">
        <v>896935.81</v>
      </c>
      <c r="S164" s="11">
        <v>456346.79</v>
      </c>
      <c r="T164" s="11">
        <v>85656.04</v>
      </c>
      <c r="U164" s="68">
        <v>478857.73</v>
      </c>
      <c r="V164" s="71">
        <v>15039470.61</v>
      </c>
    </row>
    <row r="165" spans="1:22" ht="12.75">
      <c r="A165" s="244">
        <v>2</v>
      </c>
      <c r="B165" s="245">
        <v>21</v>
      </c>
      <c r="C165" s="245">
        <v>5</v>
      </c>
      <c r="D165" s="16">
        <v>3</v>
      </c>
      <c r="E165" s="16">
        <v>0</v>
      </c>
      <c r="F165" s="23"/>
      <c r="G165" s="21" t="s">
        <v>425</v>
      </c>
      <c r="H165" s="11">
        <v>59818.57</v>
      </c>
      <c r="I165" s="11">
        <v>0</v>
      </c>
      <c r="J165" s="11">
        <v>330046.3</v>
      </c>
      <c r="K165" s="11">
        <v>0</v>
      </c>
      <c r="L165" s="11">
        <v>1320770.77</v>
      </c>
      <c r="M165" s="11">
        <v>1697678.19</v>
      </c>
      <c r="N165" s="11">
        <v>34286.04</v>
      </c>
      <c r="O165" s="11">
        <v>4575106.96</v>
      </c>
      <c r="P165" s="11">
        <v>49867.95</v>
      </c>
      <c r="Q165" s="11">
        <v>2168325.32</v>
      </c>
      <c r="R165" s="11">
        <v>1232441.1</v>
      </c>
      <c r="S165" s="11">
        <v>465145</v>
      </c>
      <c r="T165" s="11">
        <v>3203.4</v>
      </c>
      <c r="U165" s="68">
        <v>636903.69</v>
      </c>
      <c r="V165" s="71">
        <v>12573593.29</v>
      </c>
    </row>
    <row r="166" spans="1:22" ht="12.75">
      <c r="A166" s="244">
        <v>2</v>
      </c>
      <c r="B166" s="245">
        <v>4</v>
      </c>
      <c r="C166" s="245">
        <v>1</v>
      </c>
      <c r="D166" s="16">
        <v>3</v>
      </c>
      <c r="E166" s="16">
        <v>0</v>
      </c>
      <c r="F166" s="23"/>
      <c r="G166" s="21" t="s">
        <v>426</v>
      </c>
      <c r="H166" s="11">
        <v>572723.45</v>
      </c>
      <c r="I166" s="11">
        <v>0</v>
      </c>
      <c r="J166" s="11">
        <v>405603.31</v>
      </c>
      <c r="K166" s="11">
        <v>0</v>
      </c>
      <c r="L166" s="11">
        <v>1259459.23</v>
      </c>
      <c r="M166" s="11">
        <v>2762189.85</v>
      </c>
      <c r="N166" s="11">
        <v>287072.08</v>
      </c>
      <c r="O166" s="11">
        <v>11695735.92</v>
      </c>
      <c r="P166" s="11">
        <v>136936.31</v>
      </c>
      <c r="Q166" s="11">
        <v>7465076.49</v>
      </c>
      <c r="R166" s="11">
        <v>1192764.24</v>
      </c>
      <c r="S166" s="11">
        <v>1333182.97</v>
      </c>
      <c r="T166" s="11">
        <v>590905.3</v>
      </c>
      <c r="U166" s="68">
        <v>1406029.19</v>
      </c>
      <c r="V166" s="71">
        <v>29107678.34</v>
      </c>
    </row>
    <row r="167" spans="1:22" ht="12.75">
      <c r="A167" s="244">
        <v>2</v>
      </c>
      <c r="B167" s="245">
        <v>12</v>
      </c>
      <c r="C167" s="245">
        <v>1</v>
      </c>
      <c r="D167" s="16">
        <v>3</v>
      </c>
      <c r="E167" s="16">
        <v>0</v>
      </c>
      <c r="F167" s="23"/>
      <c r="G167" s="21" t="s">
        <v>427</v>
      </c>
      <c r="H167" s="11">
        <v>64459.66</v>
      </c>
      <c r="I167" s="11">
        <v>0</v>
      </c>
      <c r="J167" s="11">
        <v>113075.17</v>
      </c>
      <c r="K167" s="11">
        <v>6501.31</v>
      </c>
      <c r="L167" s="11">
        <v>202195.92</v>
      </c>
      <c r="M167" s="11">
        <v>1247934.45</v>
      </c>
      <c r="N167" s="11">
        <v>123971.29</v>
      </c>
      <c r="O167" s="11">
        <v>4330391.79</v>
      </c>
      <c r="P167" s="11">
        <v>833128.59</v>
      </c>
      <c r="Q167" s="11">
        <v>2548596.15</v>
      </c>
      <c r="R167" s="11">
        <v>386712.77</v>
      </c>
      <c r="S167" s="11">
        <v>392620</v>
      </c>
      <c r="T167" s="11">
        <v>70434.68</v>
      </c>
      <c r="U167" s="68">
        <v>449879.46</v>
      </c>
      <c r="V167" s="71">
        <v>10769901.24</v>
      </c>
    </row>
    <row r="168" spans="1:22" ht="12.75">
      <c r="A168" s="244">
        <v>2</v>
      </c>
      <c r="B168" s="245">
        <v>19</v>
      </c>
      <c r="C168" s="245">
        <v>4</v>
      </c>
      <c r="D168" s="16">
        <v>3</v>
      </c>
      <c r="E168" s="16">
        <v>0</v>
      </c>
      <c r="F168" s="23"/>
      <c r="G168" s="21" t="s">
        <v>428</v>
      </c>
      <c r="H168" s="11">
        <v>168194.25</v>
      </c>
      <c r="I168" s="11">
        <v>24924.5</v>
      </c>
      <c r="J168" s="11">
        <v>165061.3</v>
      </c>
      <c r="K168" s="11">
        <v>0</v>
      </c>
      <c r="L168" s="11">
        <v>317483.95</v>
      </c>
      <c r="M168" s="11">
        <v>1571301.67</v>
      </c>
      <c r="N168" s="11">
        <v>73330.16</v>
      </c>
      <c r="O168" s="11">
        <v>4759115.86</v>
      </c>
      <c r="P168" s="11">
        <v>107993.98</v>
      </c>
      <c r="Q168" s="11">
        <v>1975749.95</v>
      </c>
      <c r="R168" s="11">
        <v>1402517.13</v>
      </c>
      <c r="S168" s="11">
        <v>509840.79</v>
      </c>
      <c r="T168" s="11">
        <v>208705.34</v>
      </c>
      <c r="U168" s="68">
        <v>460489.42</v>
      </c>
      <c r="V168" s="71">
        <v>11744708.3</v>
      </c>
    </row>
    <row r="169" spans="1:22" ht="12.75">
      <c r="A169" s="244">
        <v>2</v>
      </c>
      <c r="B169" s="245">
        <v>15</v>
      </c>
      <c r="C169" s="245">
        <v>3</v>
      </c>
      <c r="D169" s="16">
        <v>3</v>
      </c>
      <c r="E169" s="16">
        <v>0</v>
      </c>
      <c r="F169" s="23"/>
      <c r="G169" s="21" t="s">
        <v>429</v>
      </c>
      <c r="H169" s="11">
        <v>140783.38</v>
      </c>
      <c r="I169" s="11">
        <v>0</v>
      </c>
      <c r="J169" s="11">
        <v>1770561.44</v>
      </c>
      <c r="K169" s="11">
        <v>0</v>
      </c>
      <c r="L169" s="11">
        <v>2484210.5</v>
      </c>
      <c r="M169" s="11">
        <v>3383012.58</v>
      </c>
      <c r="N169" s="11">
        <v>139333.73</v>
      </c>
      <c r="O169" s="11">
        <v>10834636.18</v>
      </c>
      <c r="P169" s="11">
        <v>352982.2</v>
      </c>
      <c r="Q169" s="11">
        <v>3910952.56</v>
      </c>
      <c r="R169" s="11">
        <v>1136887.2</v>
      </c>
      <c r="S169" s="11">
        <v>843665.94</v>
      </c>
      <c r="T169" s="11">
        <v>598685.12</v>
      </c>
      <c r="U169" s="68">
        <v>644595.51</v>
      </c>
      <c r="V169" s="71">
        <v>26240306.34</v>
      </c>
    </row>
    <row r="170" spans="1:22" ht="12.75">
      <c r="A170" s="244">
        <v>2</v>
      </c>
      <c r="B170" s="245">
        <v>23</v>
      </c>
      <c r="C170" s="245">
        <v>4</v>
      </c>
      <c r="D170" s="16">
        <v>3</v>
      </c>
      <c r="E170" s="16">
        <v>0</v>
      </c>
      <c r="F170" s="23"/>
      <c r="G170" s="21" t="s">
        <v>430</v>
      </c>
      <c r="H170" s="11">
        <v>742890.9</v>
      </c>
      <c r="I170" s="11">
        <v>0</v>
      </c>
      <c r="J170" s="11">
        <v>983864</v>
      </c>
      <c r="K170" s="11">
        <v>0</v>
      </c>
      <c r="L170" s="11">
        <v>2646696.93</v>
      </c>
      <c r="M170" s="11">
        <v>4090726.78</v>
      </c>
      <c r="N170" s="11">
        <v>92063.09</v>
      </c>
      <c r="O170" s="11">
        <v>11804196.48</v>
      </c>
      <c r="P170" s="11">
        <v>125365.7</v>
      </c>
      <c r="Q170" s="11">
        <v>2746615.05</v>
      </c>
      <c r="R170" s="11">
        <v>5496916.01</v>
      </c>
      <c r="S170" s="11">
        <v>1874161.36</v>
      </c>
      <c r="T170" s="11">
        <v>434626.7</v>
      </c>
      <c r="U170" s="68">
        <v>1107547.19</v>
      </c>
      <c r="V170" s="71">
        <v>32145670.19</v>
      </c>
    </row>
    <row r="171" spans="1:22" ht="12.75">
      <c r="A171" s="244">
        <v>2</v>
      </c>
      <c r="B171" s="245">
        <v>8</v>
      </c>
      <c r="C171" s="245">
        <v>8</v>
      </c>
      <c r="D171" s="16">
        <v>3</v>
      </c>
      <c r="E171" s="16">
        <v>0</v>
      </c>
      <c r="F171" s="23"/>
      <c r="G171" s="21" t="s">
        <v>431</v>
      </c>
      <c r="H171" s="11">
        <v>74947.22</v>
      </c>
      <c r="I171" s="11">
        <v>0</v>
      </c>
      <c r="J171" s="11">
        <v>20865.09</v>
      </c>
      <c r="K171" s="11">
        <v>2129185.96</v>
      </c>
      <c r="L171" s="11">
        <v>24249.82</v>
      </c>
      <c r="M171" s="11">
        <v>1597936.63</v>
      </c>
      <c r="N171" s="11">
        <v>216769.12</v>
      </c>
      <c r="O171" s="11">
        <v>3853637.58</v>
      </c>
      <c r="P171" s="11">
        <v>71069.4</v>
      </c>
      <c r="Q171" s="11">
        <v>1901277.73</v>
      </c>
      <c r="R171" s="11">
        <v>389689.48</v>
      </c>
      <c r="S171" s="11">
        <v>523523.09</v>
      </c>
      <c r="T171" s="11">
        <v>41349.58</v>
      </c>
      <c r="U171" s="68">
        <v>507147.93</v>
      </c>
      <c r="V171" s="71">
        <v>11351648.63</v>
      </c>
    </row>
    <row r="172" spans="1:22" ht="12.75">
      <c r="A172" s="244">
        <v>2</v>
      </c>
      <c r="B172" s="245">
        <v>10</v>
      </c>
      <c r="C172" s="245">
        <v>3</v>
      </c>
      <c r="D172" s="16">
        <v>3</v>
      </c>
      <c r="E172" s="16">
        <v>0</v>
      </c>
      <c r="F172" s="23"/>
      <c r="G172" s="21" t="s">
        <v>432</v>
      </c>
      <c r="H172" s="11">
        <v>132134.98</v>
      </c>
      <c r="I172" s="11">
        <v>0</v>
      </c>
      <c r="J172" s="11">
        <v>181879.05</v>
      </c>
      <c r="K172" s="11">
        <v>0</v>
      </c>
      <c r="L172" s="11">
        <v>487237.46</v>
      </c>
      <c r="M172" s="11">
        <v>1813651.28</v>
      </c>
      <c r="N172" s="11">
        <v>169779.38</v>
      </c>
      <c r="O172" s="11">
        <v>5094094.98</v>
      </c>
      <c r="P172" s="11">
        <v>76806.22</v>
      </c>
      <c r="Q172" s="11">
        <v>3214907.57</v>
      </c>
      <c r="R172" s="11">
        <v>736035.89</v>
      </c>
      <c r="S172" s="11">
        <v>407607</v>
      </c>
      <c r="T172" s="11">
        <v>566657.97</v>
      </c>
      <c r="U172" s="68">
        <v>382518.07</v>
      </c>
      <c r="V172" s="71">
        <v>13263309.85</v>
      </c>
    </row>
    <row r="173" spans="1:22" ht="12.75">
      <c r="A173" s="244">
        <v>2</v>
      </c>
      <c r="B173" s="245">
        <v>7</v>
      </c>
      <c r="C173" s="245">
        <v>3</v>
      </c>
      <c r="D173" s="16">
        <v>3</v>
      </c>
      <c r="E173" s="16">
        <v>0</v>
      </c>
      <c r="F173" s="23"/>
      <c r="G173" s="21" t="s">
        <v>433</v>
      </c>
      <c r="H173" s="11">
        <v>119363.13</v>
      </c>
      <c r="I173" s="11">
        <v>0</v>
      </c>
      <c r="J173" s="11">
        <v>227026.11</v>
      </c>
      <c r="K173" s="11">
        <v>6401.85</v>
      </c>
      <c r="L173" s="11">
        <v>240595.95</v>
      </c>
      <c r="M173" s="11">
        <v>1406081.29</v>
      </c>
      <c r="N173" s="11">
        <v>105802.6</v>
      </c>
      <c r="O173" s="11">
        <v>5497262.73</v>
      </c>
      <c r="P173" s="11">
        <v>61524.94</v>
      </c>
      <c r="Q173" s="11">
        <v>2574110.64</v>
      </c>
      <c r="R173" s="11">
        <v>693617.14</v>
      </c>
      <c r="S173" s="11">
        <v>1257474.65</v>
      </c>
      <c r="T173" s="11">
        <v>350857.5</v>
      </c>
      <c r="U173" s="68">
        <v>384291.01</v>
      </c>
      <c r="V173" s="71">
        <v>12924409.54</v>
      </c>
    </row>
    <row r="174" spans="1:22" ht="12.75">
      <c r="A174" s="244">
        <v>2</v>
      </c>
      <c r="B174" s="245">
        <v>12</v>
      </c>
      <c r="C174" s="245">
        <v>2</v>
      </c>
      <c r="D174" s="16">
        <v>3</v>
      </c>
      <c r="E174" s="16">
        <v>0</v>
      </c>
      <c r="F174" s="23"/>
      <c r="G174" s="21" t="s">
        <v>434</v>
      </c>
      <c r="H174" s="11">
        <v>130192.62</v>
      </c>
      <c r="I174" s="11">
        <v>8600</v>
      </c>
      <c r="J174" s="11">
        <v>156135.61</v>
      </c>
      <c r="K174" s="11">
        <v>0</v>
      </c>
      <c r="L174" s="11">
        <v>213975.91</v>
      </c>
      <c r="M174" s="11">
        <v>977823.81</v>
      </c>
      <c r="N174" s="11">
        <v>115328.56</v>
      </c>
      <c r="O174" s="11">
        <v>4582482.79</v>
      </c>
      <c r="P174" s="11">
        <v>35703.88</v>
      </c>
      <c r="Q174" s="11">
        <v>1673252</v>
      </c>
      <c r="R174" s="11">
        <v>282695.17</v>
      </c>
      <c r="S174" s="11">
        <v>864168.55</v>
      </c>
      <c r="T174" s="11">
        <v>62066.61</v>
      </c>
      <c r="U174" s="68">
        <v>1022253.05</v>
      </c>
      <c r="V174" s="71">
        <v>10124678.56</v>
      </c>
    </row>
    <row r="175" spans="1:22" ht="12.75">
      <c r="A175" s="244">
        <v>2</v>
      </c>
      <c r="B175" s="245">
        <v>12</v>
      </c>
      <c r="C175" s="245">
        <v>3</v>
      </c>
      <c r="D175" s="16">
        <v>3</v>
      </c>
      <c r="E175" s="16">
        <v>0</v>
      </c>
      <c r="F175" s="23"/>
      <c r="G175" s="21" t="s">
        <v>435</v>
      </c>
      <c r="H175" s="11">
        <v>4217674.83</v>
      </c>
      <c r="I175" s="11">
        <v>4033.66</v>
      </c>
      <c r="J175" s="11">
        <v>544341.95</v>
      </c>
      <c r="K175" s="11">
        <v>28420</v>
      </c>
      <c r="L175" s="11">
        <v>300176.05</v>
      </c>
      <c r="M175" s="11">
        <v>2135238.61</v>
      </c>
      <c r="N175" s="11">
        <v>172006.15</v>
      </c>
      <c r="O175" s="11">
        <v>8827792.58</v>
      </c>
      <c r="P175" s="11">
        <v>126913.37</v>
      </c>
      <c r="Q175" s="11">
        <v>3747488.83</v>
      </c>
      <c r="R175" s="11">
        <v>963681.66</v>
      </c>
      <c r="S175" s="11">
        <v>1010567.88</v>
      </c>
      <c r="T175" s="11">
        <v>555489.01</v>
      </c>
      <c r="U175" s="68">
        <v>1063613.58</v>
      </c>
      <c r="V175" s="71">
        <v>23697438.16</v>
      </c>
    </row>
    <row r="176" spans="1:22" ht="12.75">
      <c r="A176" s="244">
        <v>2</v>
      </c>
      <c r="B176" s="245">
        <v>21</v>
      </c>
      <c r="C176" s="245">
        <v>6</v>
      </c>
      <c r="D176" s="16">
        <v>3</v>
      </c>
      <c r="E176" s="16">
        <v>0</v>
      </c>
      <c r="F176" s="23"/>
      <c r="G176" s="21" t="s">
        <v>436</v>
      </c>
      <c r="H176" s="11">
        <v>38147.8</v>
      </c>
      <c r="I176" s="11">
        <v>0</v>
      </c>
      <c r="J176" s="11">
        <v>462304.11</v>
      </c>
      <c r="K176" s="11">
        <v>0</v>
      </c>
      <c r="L176" s="11">
        <v>922109.9</v>
      </c>
      <c r="M176" s="11">
        <v>1680406.11</v>
      </c>
      <c r="N176" s="11">
        <v>66173.98</v>
      </c>
      <c r="O176" s="11">
        <v>3940865.34</v>
      </c>
      <c r="P176" s="11">
        <v>54573.75</v>
      </c>
      <c r="Q176" s="11">
        <v>1883574.44</v>
      </c>
      <c r="R176" s="11">
        <v>1259702.92</v>
      </c>
      <c r="S176" s="11">
        <v>743020.74</v>
      </c>
      <c r="T176" s="11">
        <v>41694.25</v>
      </c>
      <c r="U176" s="68">
        <v>465517.26</v>
      </c>
      <c r="V176" s="71">
        <v>11558090.6</v>
      </c>
    </row>
    <row r="177" spans="1:22" ht="12.75">
      <c r="A177" s="244">
        <v>2</v>
      </c>
      <c r="B177" s="245">
        <v>14</v>
      </c>
      <c r="C177" s="245">
        <v>5</v>
      </c>
      <c r="D177" s="16">
        <v>3</v>
      </c>
      <c r="E177" s="16">
        <v>0</v>
      </c>
      <c r="F177" s="23"/>
      <c r="G177" s="21" t="s">
        <v>437</v>
      </c>
      <c r="H177" s="11">
        <v>69664.44</v>
      </c>
      <c r="I177" s="11">
        <v>0</v>
      </c>
      <c r="J177" s="11">
        <v>302840.18</v>
      </c>
      <c r="K177" s="11">
        <v>0</v>
      </c>
      <c r="L177" s="11">
        <v>52128.04</v>
      </c>
      <c r="M177" s="11">
        <v>1090580.17</v>
      </c>
      <c r="N177" s="11">
        <v>46600.99</v>
      </c>
      <c r="O177" s="11">
        <v>3896294.65</v>
      </c>
      <c r="P177" s="11">
        <v>21917.1</v>
      </c>
      <c r="Q177" s="11">
        <v>1304739.14</v>
      </c>
      <c r="R177" s="11">
        <v>493543.81</v>
      </c>
      <c r="S177" s="11">
        <v>314227.72</v>
      </c>
      <c r="T177" s="11">
        <v>120852.38</v>
      </c>
      <c r="U177" s="68">
        <v>226673.94</v>
      </c>
      <c r="V177" s="71">
        <v>7940062.56</v>
      </c>
    </row>
    <row r="178" spans="1:22" ht="12.75">
      <c r="A178" s="244">
        <v>2</v>
      </c>
      <c r="B178" s="245">
        <v>8</v>
      </c>
      <c r="C178" s="245">
        <v>10</v>
      </c>
      <c r="D178" s="16">
        <v>3</v>
      </c>
      <c r="E178" s="16">
        <v>0</v>
      </c>
      <c r="F178" s="23"/>
      <c r="G178" s="21" t="s">
        <v>438</v>
      </c>
      <c r="H178" s="11">
        <v>188409.85</v>
      </c>
      <c r="I178" s="11">
        <v>0</v>
      </c>
      <c r="J178" s="11">
        <v>147244.09</v>
      </c>
      <c r="K178" s="11">
        <v>17911.58</v>
      </c>
      <c r="L178" s="11">
        <v>176093.78</v>
      </c>
      <c r="M178" s="11">
        <v>1221462.65</v>
      </c>
      <c r="N178" s="11">
        <v>96002.44</v>
      </c>
      <c r="O178" s="11">
        <v>4064483.5</v>
      </c>
      <c r="P178" s="11">
        <v>53096.27</v>
      </c>
      <c r="Q178" s="11">
        <v>1648856.57</v>
      </c>
      <c r="R178" s="11">
        <v>458190.88</v>
      </c>
      <c r="S178" s="11">
        <v>400080.7</v>
      </c>
      <c r="T178" s="11">
        <v>782577.07</v>
      </c>
      <c r="U178" s="68">
        <v>448177.26</v>
      </c>
      <c r="V178" s="71">
        <v>9702586.64</v>
      </c>
    </row>
    <row r="179" spans="1:22" ht="12.75">
      <c r="A179" s="244">
        <v>2</v>
      </c>
      <c r="B179" s="245">
        <v>13</v>
      </c>
      <c r="C179" s="245">
        <v>3</v>
      </c>
      <c r="D179" s="16">
        <v>3</v>
      </c>
      <c r="E179" s="16">
        <v>0</v>
      </c>
      <c r="F179" s="23"/>
      <c r="G179" s="21" t="s">
        <v>439</v>
      </c>
      <c r="H179" s="11">
        <v>492366.58</v>
      </c>
      <c r="I179" s="11">
        <v>0</v>
      </c>
      <c r="J179" s="11">
        <v>1296897.98</v>
      </c>
      <c r="K179" s="11">
        <v>63624.81</v>
      </c>
      <c r="L179" s="11">
        <v>336550.26</v>
      </c>
      <c r="M179" s="11">
        <v>3323679.79</v>
      </c>
      <c r="N179" s="11">
        <v>472812.03</v>
      </c>
      <c r="O179" s="11">
        <v>14266177.56</v>
      </c>
      <c r="P179" s="11">
        <v>215875.03</v>
      </c>
      <c r="Q179" s="11">
        <v>6110476.63</v>
      </c>
      <c r="R179" s="11">
        <v>2924061.84</v>
      </c>
      <c r="S179" s="11">
        <v>3268071.46</v>
      </c>
      <c r="T179" s="11">
        <v>590578.24</v>
      </c>
      <c r="U179" s="68">
        <v>1636512.86</v>
      </c>
      <c r="V179" s="71">
        <v>34997685.07</v>
      </c>
    </row>
    <row r="180" spans="1:22" ht="12.75">
      <c r="A180" s="244">
        <v>2</v>
      </c>
      <c r="B180" s="245">
        <v>12</v>
      </c>
      <c r="C180" s="245">
        <v>4</v>
      </c>
      <c r="D180" s="16">
        <v>3</v>
      </c>
      <c r="E180" s="16">
        <v>0</v>
      </c>
      <c r="F180" s="23"/>
      <c r="G180" s="21" t="s">
        <v>440</v>
      </c>
      <c r="H180" s="11">
        <v>71266.14</v>
      </c>
      <c r="I180" s="11">
        <v>0</v>
      </c>
      <c r="J180" s="11">
        <v>281570.93</v>
      </c>
      <c r="K180" s="11">
        <v>4743.29</v>
      </c>
      <c r="L180" s="11">
        <v>15478.98</v>
      </c>
      <c r="M180" s="11">
        <v>1124890.7</v>
      </c>
      <c r="N180" s="11">
        <v>159799.34</v>
      </c>
      <c r="O180" s="11">
        <v>5650932.25</v>
      </c>
      <c r="P180" s="11">
        <v>71263.37</v>
      </c>
      <c r="Q180" s="11">
        <v>2751544.95</v>
      </c>
      <c r="R180" s="11">
        <v>821104.6</v>
      </c>
      <c r="S180" s="11">
        <v>357055.23</v>
      </c>
      <c r="T180" s="11">
        <v>1977282.92</v>
      </c>
      <c r="U180" s="68">
        <v>458276.74</v>
      </c>
      <c r="V180" s="71">
        <v>13745209.44</v>
      </c>
    </row>
    <row r="181" spans="1:22" ht="12.75">
      <c r="A181" s="244">
        <v>2</v>
      </c>
      <c r="B181" s="245">
        <v>2</v>
      </c>
      <c r="C181" s="245">
        <v>7</v>
      </c>
      <c r="D181" s="16">
        <v>3</v>
      </c>
      <c r="E181" s="16">
        <v>0</v>
      </c>
      <c r="F181" s="23"/>
      <c r="G181" s="21" t="s">
        <v>441</v>
      </c>
      <c r="H181" s="11">
        <v>190124.49</v>
      </c>
      <c r="I181" s="11">
        <v>0</v>
      </c>
      <c r="J181" s="11">
        <v>298417.81</v>
      </c>
      <c r="K181" s="11">
        <v>0</v>
      </c>
      <c r="L181" s="11">
        <v>513850.19</v>
      </c>
      <c r="M181" s="11">
        <v>1199913.75</v>
      </c>
      <c r="N181" s="11">
        <v>40000</v>
      </c>
      <c r="O181" s="11">
        <v>2686897.9</v>
      </c>
      <c r="P181" s="11">
        <v>4179.3</v>
      </c>
      <c r="Q181" s="11">
        <v>1231184.45</v>
      </c>
      <c r="R181" s="11">
        <v>343905.7</v>
      </c>
      <c r="S181" s="11">
        <v>206202.99</v>
      </c>
      <c r="T181" s="11">
        <v>25678.75</v>
      </c>
      <c r="U181" s="68">
        <v>388374.32</v>
      </c>
      <c r="V181" s="71">
        <v>7128729.65</v>
      </c>
    </row>
    <row r="182" spans="1:22" ht="12.75">
      <c r="A182" s="244">
        <v>2</v>
      </c>
      <c r="B182" s="245">
        <v>1</v>
      </c>
      <c r="C182" s="245">
        <v>4</v>
      </c>
      <c r="D182" s="16">
        <v>3</v>
      </c>
      <c r="E182" s="16">
        <v>0</v>
      </c>
      <c r="F182" s="23"/>
      <c r="G182" s="21" t="s">
        <v>442</v>
      </c>
      <c r="H182" s="11">
        <v>191220.97</v>
      </c>
      <c r="I182" s="11">
        <v>970000</v>
      </c>
      <c r="J182" s="11">
        <v>312004.95</v>
      </c>
      <c r="K182" s="11">
        <v>0</v>
      </c>
      <c r="L182" s="11">
        <v>184570.41</v>
      </c>
      <c r="M182" s="11">
        <v>1940647.37</v>
      </c>
      <c r="N182" s="11">
        <v>190806.83</v>
      </c>
      <c r="O182" s="11">
        <v>8038731.04</v>
      </c>
      <c r="P182" s="11">
        <v>55421.5</v>
      </c>
      <c r="Q182" s="11">
        <v>3102689.26</v>
      </c>
      <c r="R182" s="11">
        <v>971614.58</v>
      </c>
      <c r="S182" s="11">
        <v>621377.97</v>
      </c>
      <c r="T182" s="11">
        <v>136308.54</v>
      </c>
      <c r="U182" s="68">
        <v>363146.35</v>
      </c>
      <c r="V182" s="71">
        <v>17078539.77</v>
      </c>
    </row>
    <row r="183" spans="1:22" ht="12.75">
      <c r="A183" s="244">
        <v>2</v>
      </c>
      <c r="B183" s="245">
        <v>20</v>
      </c>
      <c r="C183" s="245">
        <v>1</v>
      </c>
      <c r="D183" s="16">
        <v>3</v>
      </c>
      <c r="E183" s="16">
        <v>0</v>
      </c>
      <c r="F183" s="23"/>
      <c r="G183" s="21" t="s">
        <v>443</v>
      </c>
      <c r="H183" s="11">
        <v>136053.1</v>
      </c>
      <c r="I183" s="11">
        <v>0</v>
      </c>
      <c r="J183" s="11">
        <v>149707.72</v>
      </c>
      <c r="K183" s="11">
        <v>38176.2</v>
      </c>
      <c r="L183" s="11">
        <v>1315820.03</v>
      </c>
      <c r="M183" s="11">
        <v>2478444.13</v>
      </c>
      <c r="N183" s="11">
        <v>144334.94</v>
      </c>
      <c r="O183" s="11">
        <v>10570649.07</v>
      </c>
      <c r="P183" s="11">
        <v>135321.67</v>
      </c>
      <c r="Q183" s="11">
        <v>3514817.71</v>
      </c>
      <c r="R183" s="11">
        <v>998292.7</v>
      </c>
      <c r="S183" s="11">
        <v>978768.89</v>
      </c>
      <c r="T183" s="11">
        <v>519276.42</v>
      </c>
      <c r="U183" s="68">
        <v>1321816.71</v>
      </c>
      <c r="V183" s="71">
        <v>22301479.29</v>
      </c>
    </row>
    <row r="184" spans="1:22" ht="12.75">
      <c r="A184" s="244">
        <v>2</v>
      </c>
      <c r="B184" s="245">
        <v>10</v>
      </c>
      <c r="C184" s="245">
        <v>5</v>
      </c>
      <c r="D184" s="16">
        <v>3</v>
      </c>
      <c r="E184" s="16">
        <v>0</v>
      </c>
      <c r="F184" s="23"/>
      <c r="G184" s="21" t="s">
        <v>444</v>
      </c>
      <c r="H184" s="11">
        <v>16567.09</v>
      </c>
      <c r="I184" s="11">
        <v>0</v>
      </c>
      <c r="J184" s="11">
        <v>60756.62</v>
      </c>
      <c r="K184" s="11">
        <v>0</v>
      </c>
      <c r="L184" s="11">
        <v>207584.99</v>
      </c>
      <c r="M184" s="11">
        <v>917238.11</v>
      </c>
      <c r="N184" s="11">
        <v>272908.72</v>
      </c>
      <c r="O184" s="11">
        <v>3690679.98</v>
      </c>
      <c r="P184" s="11">
        <v>35180.55</v>
      </c>
      <c r="Q184" s="11">
        <v>2126404.67</v>
      </c>
      <c r="R184" s="11">
        <v>263830.92</v>
      </c>
      <c r="S184" s="11">
        <v>168787.4</v>
      </c>
      <c r="T184" s="11">
        <v>56683.61</v>
      </c>
      <c r="U184" s="68">
        <v>241931.25</v>
      </c>
      <c r="V184" s="71">
        <v>8058553.91</v>
      </c>
    </row>
    <row r="185" spans="1:22" ht="12.75">
      <c r="A185" s="244">
        <v>2</v>
      </c>
      <c r="B185" s="245">
        <v>25</v>
      </c>
      <c r="C185" s="245">
        <v>4</v>
      </c>
      <c r="D185" s="16">
        <v>3</v>
      </c>
      <c r="E185" s="16">
        <v>0</v>
      </c>
      <c r="F185" s="23"/>
      <c r="G185" s="21" t="s">
        <v>445</v>
      </c>
      <c r="H185" s="11">
        <v>80153.55</v>
      </c>
      <c r="I185" s="11">
        <v>0</v>
      </c>
      <c r="J185" s="11">
        <v>574296.32</v>
      </c>
      <c r="K185" s="11">
        <v>1345.72</v>
      </c>
      <c r="L185" s="11">
        <v>645418.63</v>
      </c>
      <c r="M185" s="11">
        <v>1568137.28</v>
      </c>
      <c r="N185" s="11">
        <v>96672.47</v>
      </c>
      <c r="O185" s="11">
        <v>5802275.53</v>
      </c>
      <c r="P185" s="11">
        <v>68942.66</v>
      </c>
      <c r="Q185" s="11">
        <v>2358668.27</v>
      </c>
      <c r="R185" s="11">
        <v>465404.31</v>
      </c>
      <c r="S185" s="11">
        <v>1075470.37</v>
      </c>
      <c r="T185" s="11">
        <v>131400</v>
      </c>
      <c r="U185" s="68">
        <v>548708.04</v>
      </c>
      <c r="V185" s="71">
        <v>13416893.15</v>
      </c>
    </row>
    <row r="186" spans="1:22" ht="12.75">
      <c r="A186" s="244">
        <v>2</v>
      </c>
      <c r="B186" s="245">
        <v>16</v>
      </c>
      <c r="C186" s="245">
        <v>4</v>
      </c>
      <c r="D186" s="16">
        <v>3</v>
      </c>
      <c r="E186" s="16">
        <v>0</v>
      </c>
      <c r="F186" s="23"/>
      <c r="G186" s="21" t="s">
        <v>446</v>
      </c>
      <c r="H186" s="11">
        <v>49083.53</v>
      </c>
      <c r="I186" s="11">
        <v>407765.38</v>
      </c>
      <c r="J186" s="11">
        <v>3095963.69</v>
      </c>
      <c r="K186" s="11">
        <v>1650</v>
      </c>
      <c r="L186" s="11">
        <v>4472260.39</v>
      </c>
      <c r="M186" s="11">
        <v>10318762.99</v>
      </c>
      <c r="N186" s="11">
        <v>1717391.42</v>
      </c>
      <c r="O186" s="11">
        <v>23276514.23</v>
      </c>
      <c r="P186" s="11">
        <v>1961470.79</v>
      </c>
      <c r="Q186" s="11">
        <v>6285490.93</v>
      </c>
      <c r="R186" s="11">
        <v>6225030.53</v>
      </c>
      <c r="S186" s="11">
        <v>3320280.16</v>
      </c>
      <c r="T186" s="11">
        <v>7628064.3</v>
      </c>
      <c r="U186" s="68">
        <v>22794786.74</v>
      </c>
      <c r="V186" s="71">
        <v>91554515.08</v>
      </c>
    </row>
    <row r="187" spans="1:22" ht="12.75">
      <c r="A187" s="244">
        <v>2</v>
      </c>
      <c r="B187" s="245">
        <v>9</v>
      </c>
      <c r="C187" s="245">
        <v>7</v>
      </c>
      <c r="D187" s="16">
        <v>3</v>
      </c>
      <c r="E187" s="16">
        <v>0</v>
      </c>
      <c r="F187" s="23"/>
      <c r="G187" s="21" t="s">
        <v>447</v>
      </c>
      <c r="H187" s="11">
        <v>115792.51</v>
      </c>
      <c r="I187" s="11">
        <v>11562</v>
      </c>
      <c r="J187" s="11">
        <v>1296377.71</v>
      </c>
      <c r="K187" s="11">
        <v>0</v>
      </c>
      <c r="L187" s="11">
        <v>391569.69</v>
      </c>
      <c r="M187" s="11">
        <v>1322209.8</v>
      </c>
      <c r="N187" s="11">
        <v>786810.89</v>
      </c>
      <c r="O187" s="11">
        <v>4650872.39</v>
      </c>
      <c r="P187" s="11">
        <v>48411.54</v>
      </c>
      <c r="Q187" s="11">
        <v>1678315.29</v>
      </c>
      <c r="R187" s="11">
        <v>1356658.93</v>
      </c>
      <c r="S187" s="11">
        <v>680098.27</v>
      </c>
      <c r="T187" s="11">
        <v>14878.47</v>
      </c>
      <c r="U187" s="68">
        <v>306683.29</v>
      </c>
      <c r="V187" s="71">
        <v>12660240.78</v>
      </c>
    </row>
    <row r="188" spans="1:22" ht="12.75">
      <c r="A188" s="244">
        <v>2</v>
      </c>
      <c r="B188" s="245">
        <v>20</v>
      </c>
      <c r="C188" s="245">
        <v>2</v>
      </c>
      <c r="D188" s="16">
        <v>3</v>
      </c>
      <c r="E188" s="16">
        <v>0</v>
      </c>
      <c r="F188" s="23"/>
      <c r="G188" s="21" t="s">
        <v>448</v>
      </c>
      <c r="H188" s="11">
        <v>232268.86</v>
      </c>
      <c r="I188" s="11">
        <v>39902.79</v>
      </c>
      <c r="J188" s="11">
        <v>75766.7</v>
      </c>
      <c r="K188" s="11">
        <v>24644.56</v>
      </c>
      <c r="L188" s="11">
        <v>70457.18</v>
      </c>
      <c r="M188" s="11">
        <v>1679591.79</v>
      </c>
      <c r="N188" s="11">
        <v>251310.04</v>
      </c>
      <c r="O188" s="11">
        <v>4615859.26</v>
      </c>
      <c r="P188" s="11">
        <v>139286.55</v>
      </c>
      <c r="Q188" s="11">
        <v>2349566.76</v>
      </c>
      <c r="R188" s="11">
        <v>9685321.26</v>
      </c>
      <c r="S188" s="11">
        <v>758828.52</v>
      </c>
      <c r="T188" s="11">
        <v>104100</v>
      </c>
      <c r="U188" s="68">
        <v>427949.89</v>
      </c>
      <c r="V188" s="71">
        <v>20454854.16</v>
      </c>
    </row>
    <row r="189" spans="1:22" ht="12.75">
      <c r="A189" s="244">
        <v>2</v>
      </c>
      <c r="B189" s="245">
        <v>16</v>
      </c>
      <c r="C189" s="245">
        <v>5</v>
      </c>
      <c r="D189" s="16">
        <v>3</v>
      </c>
      <c r="E189" s="16">
        <v>0</v>
      </c>
      <c r="F189" s="23"/>
      <c r="G189" s="21" t="s">
        <v>449</v>
      </c>
      <c r="H189" s="11">
        <v>48908.5</v>
      </c>
      <c r="I189" s="11">
        <v>0</v>
      </c>
      <c r="J189" s="11">
        <v>154509.57</v>
      </c>
      <c r="K189" s="11">
        <v>0</v>
      </c>
      <c r="L189" s="11">
        <v>267775.06</v>
      </c>
      <c r="M189" s="11">
        <v>1270841.82</v>
      </c>
      <c r="N189" s="11">
        <v>139925.64</v>
      </c>
      <c r="O189" s="11">
        <v>5861338.92</v>
      </c>
      <c r="P189" s="11">
        <v>25377.84</v>
      </c>
      <c r="Q189" s="11">
        <v>2123561.46</v>
      </c>
      <c r="R189" s="11">
        <v>11308220.22</v>
      </c>
      <c r="S189" s="11">
        <v>314248</v>
      </c>
      <c r="T189" s="11">
        <v>213613.61</v>
      </c>
      <c r="U189" s="68">
        <v>1927861.01</v>
      </c>
      <c r="V189" s="71">
        <v>23656181.65</v>
      </c>
    </row>
    <row r="190" spans="1:22" ht="12.75">
      <c r="A190" s="244">
        <v>2</v>
      </c>
      <c r="B190" s="245">
        <v>8</v>
      </c>
      <c r="C190" s="245">
        <v>12</v>
      </c>
      <c r="D190" s="16">
        <v>3</v>
      </c>
      <c r="E190" s="16">
        <v>0</v>
      </c>
      <c r="F190" s="23"/>
      <c r="G190" s="21" t="s">
        <v>450</v>
      </c>
      <c r="H190" s="11">
        <v>106060.6</v>
      </c>
      <c r="I190" s="11">
        <v>0</v>
      </c>
      <c r="J190" s="11">
        <v>1056220.49</v>
      </c>
      <c r="K190" s="11">
        <v>40628.29</v>
      </c>
      <c r="L190" s="11">
        <v>318524.38</v>
      </c>
      <c r="M190" s="11">
        <v>2218237</v>
      </c>
      <c r="N190" s="11">
        <v>283173.18</v>
      </c>
      <c r="O190" s="11">
        <v>5906511.49</v>
      </c>
      <c r="P190" s="11">
        <v>74610.88</v>
      </c>
      <c r="Q190" s="11">
        <v>2230027.78</v>
      </c>
      <c r="R190" s="11">
        <v>320921.83</v>
      </c>
      <c r="S190" s="11">
        <v>881610.43</v>
      </c>
      <c r="T190" s="11">
        <v>1300130.01</v>
      </c>
      <c r="U190" s="68">
        <v>672985.39</v>
      </c>
      <c r="V190" s="71">
        <v>15409641.75</v>
      </c>
    </row>
    <row r="191" spans="1:22" ht="12.75">
      <c r="A191" s="244">
        <v>2</v>
      </c>
      <c r="B191" s="245">
        <v>23</v>
      </c>
      <c r="C191" s="245">
        <v>8</v>
      </c>
      <c r="D191" s="16">
        <v>3</v>
      </c>
      <c r="E191" s="16">
        <v>0</v>
      </c>
      <c r="F191" s="23"/>
      <c r="G191" s="21" t="s">
        <v>451</v>
      </c>
      <c r="H191" s="11">
        <v>169990.38</v>
      </c>
      <c r="I191" s="11">
        <v>48025.2</v>
      </c>
      <c r="J191" s="11">
        <v>1175575.06</v>
      </c>
      <c r="K191" s="11">
        <v>0</v>
      </c>
      <c r="L191" s="11">
        <v>1459012.93</v>
      </c>
      <c r="M191" s="11">
        <v>3325597.24</v>
      </c>
      <c r="N191" s="11">
        <v>288467.8</v>
      </c>
      <c r="O191" s="11">
        <v>11773744.54</v>
      </c>
      <c r="P191" s="11">
        <v>184002.89</v>
      </c>
      <c r="Q191" s="11">
        <v>2331437.16</v>
      </c>
      <c r="R191" s="11">
        <v>2683243.51</v>
      </c>
      <c r="S191" s="11">
        <v>876000</v>
      </c>
      <c r="T191" s="11">
        <v>1267348.28</v>
      </c>
      <c r="U191" s="68">
        <v>1965808.22</v>
      </c>
      <c r="V191" s="71">
        <v>27548253.21</v>
      </c>
    </row>
    <row r="192" spans="1:22" ht="12.75">
      <c r="A192" s="244">
        <v>2</v>
      </c>
      <c r="B192" s="245">
        <v>23</v>
      </c>
      <c r="C192" s="245">
        <v>7</v>
      </c>
      <c r="D192" s="16">
        <v>3</v>
      </c>
      <c r="E192" s="16">
        <v>0</v>
      </c>
      <c r="F192" s="23"/>
      <c r="G192" s="21" t="s">
        <v>452</v>
      </c>
      <c r="H192" s="11">
        <v>238937.32</v>
      </c>
      <c r="I192" s="11">
        <v>0</v>
      </c>
      <c r="J192" s="11">
        <v>130717.35</v>
      </c>
      <c r="K192" s="11">
        <v>0</v>
      </c>
      <c r="L192" s="11">
        <v>239668.95</v>
      </c>
      <c r="M192" s="11">
        <v>2359297.86</v>
      </c>
      <c r="N192" s="11">
        <v>117878.24</v>
      </c>
      <c r="O192" s="11">
        <v>6248808.45</v>
      </c>
      <c r="P192" s="11">
        <v>165905.58</v>
      </c>
      <c r="Q192" s="11">
        <v>2308346.82</v>
      </c>
      <c r="R192" s="11">
        <v>1832442.11</v>
      </c>
      <c r="S192" s="11">
        <v>625557.89</v>
      </c>
      <c r="T192" s="11">
        <v>393000</v>
      </c>
      <c r="U192" s="68">
        <v>234249.12</v>
      </c>
      <c r="V192" s="71">
        <v>14894809.69</v>
      </c>
    </row>
    <row r="193" spans="1:22" ht="12.75">
      <c r="A193" s="244">
        <v>2</v>
      </c>
      <c r="B193" s="245">
        <v>8</v>
      </c>
      <c r="C193" s="245">
        <v>13</v>
      </c>
      <c r="D193" s="16">
        <v>3</v>
      </c>
      <c r="E193" s="16">
        <v>0</v>
      </c>
      <c r="F193" s="23"/>
      <c r="G193" s="21" t="s">
        <v>453</v>
      </c>
      <c r="H193" s="11">
        <v>13386.37</v>
      </c>
      <c r="I193" s="11">
        <v>0</v>
      </c>
      <c r="J193" s="11">
        <v>260346.66</v>
      </c>
      <c r="K193" s="11">
        <v>31010.48</v>
      </c>
      <c r="L193" s="11">
        <v>1708475.68</v>
      </c>
      <c r="M193" s="11">
        <v>1308985.54</v>
      </c>
      <c r="N193" s="11">
        <v>144084.57</v>
      </c>
      <c r="O193" s="11">
        <v>2824818.23</v>
      </c>
      <c r="P193" s="11">
        <v>61383.67</v>
      </c>
      <c r="Q193" s="11">
        <v>1366475.02</v>
      </c>
      <c r="R193" s="11">
        <v>3181715.24</v>
      </c>
      <c r="S193" s="11">
        <v>419993.88</v>
      </c>
      <c r="T193" s="11">
        <v>59986.51</v>
      </c>
      <c r="U193" s="68">
        <v>539766.25</v>
      </c>
      <c r="V193" s="71">
        <v>11920428.1</v>
      </c>
    </row>
    <row r="194" spans="1:22" ht="12.75">
      <c r="A194" s="244">
        <v>2</v>
      </c>
      <c r="B194" s="245">
        <v>19</v>
      </c>
      <c r="C194" s="245">
        <v>6</v>
      </c>
      <c r="D194" s="16">
        <v>3</v>
      </c>
      <c r="E194" s="16">
        <v>0</v>
      </c>
      <c r="F194" s="23"/>
      <c r="G194" s="21" t="s">
        <v>454</v>
      </c>
      <c r="H194" s="11">
        <v>424850.85</v>
      </c>
      <c r="I194" s="11">
        <v>0</v>
      </c>
      <c r="J194" s="11">
        <v>796077.33</v>
      </c>
      <c r="K194" s="11">
        <v>0</v>
      </c>
      <c r="L194" s="11">
        <v>2880600.95</v>
      </c>
      <c r="M194" s="11">
        <v>5022369.97</v>
      </c>
      <c r="N194" s="11">
        <v>516535.73</v>
      </c>
      <c r="O194" s="11">
        <v>11286133.89</v>
      </c>
      <c r="P194" s="11">
        <v>275387.9</v>
      </c>
      <c r="Q194" s="11">
        <v>4778610.57</v>
      </c>
      <c r="R194" s="11">
        <v>4971452.89</v>
      </c>
      <c r="S194" s="11">
        <v>1842151.41</v>
      </c>
      <c r="T194" s="11">
        <v>1218481.29</v>
      </c>
      <c r="U194" s="68">
        <v>1434719.09</v>
      </c>
      <c r="V194" s="71">
        <v>35447371.87</v>
      </c>
    </row>
    <row r="195" spans="1:22" ht="12.75">
      <c r="A195" s="244">
        <v>2</v>
      </c>
      <c r="B195" s="245">
        <v>17</v>
      </c>
      <c r="C195" s="245">
        <v>4</v>
      </c>
      <c r="D195" s="16">
        <v>3</v>
      </c>
      <c r="E195" s="16">
        <v>0</v>
      </c>
      <c r="F195" s="23"/>
      <c r="G195" s="21" t="s">
        <v>455</v>
      </c>
      <c r="H195" s="11">
        <v>527339.49</v>
      </c>
      <c r="I195" s="11">
        <v>0</v>
      </c>
      <c r="J195" s="11">
        <v>203202.75</v>
      </c>
      <c r="K195" s="11">
        <v>9799.65</v>
      </c>
      <c r="L195" s="11">
        <v>246591.99</v>
      </c>
      <c r="M195" s="11">
        <v>2748960.24</v>
      </c>
      <c r="N195" s="11">
        <v>493555.54</v>
      </c>
      <c r="O195" s="11">
        <v>11110850.34</v>
      </c>
      <c r="P195" s="11">
        <v>252369.59</v>
      </c>
      <c r="Q195" s="11">
        <v>5438660.16</v>
      </c>
      <c r="R195" s="11">
        <v>3397534.56</v>
      </c>
      <c r="S195" s="11">
        <v>1709967.47</v>
      </c>
      <c r="T195" s="11">
        <v>1323624.54</v>
      </c>
      <c r="U195" s="68">
        <v>1496118.81</v>
      </c>
      <c r="V195" s="71">
        <v>28958575.13</v>
      </c>
    </row>
    <row r="196" spans="1:22" ht="12.75">
      <c r="A196" s="244">
        <v>2</v>
      </c>
      <c r="B196" s="245">
        <v>14</v>
      </c>
      <c r="C196" s="245">
        <v>7</v>
      </c>
      <c r="D196" s="16">
        <v>3</v>
      </c>
      <c r="E196" s="16">
        <v>0</v>
      </c>
      <c r="F196" s="23"/>
      <c r="G196" s="21" t="s">
        <v>456</v>
      </c>
      <c r="H196" s="11">
        <v>153535.58</v>
      </c>
      <c r="I196" s="11">
        <v>0</v>
      </c>
      <c r="J196" s="11">
        <v>418204.31</v>
      </c>
      <c r="K196" s="11">
        <v>0</v>
      </c>
      <c r="L196" s="11">
        <v>848981.43</v>
      </c>
      <c r="M196" s="11">
        <v>2104861.96</v>
      </c>
      <c r="N196" s="11">
        <v>91501.81</v>
      </c>
      <c r="O196" s="11">
        <v>8255223.76</v>
      </c>
      <c r="P196" s="11">
        <v>179763.77</v>
      </c>
      <c r="Q196" s="11">
        <v>3175617.48</v>
      </c>
      <c r="R196" s="11">
        <v>1947853.19</v>
      </c>
      <c r="S196" s="11">
        <v>701040.2</v>
      </c>
      <c r="T196" s="11">
        <v>1484708.59</v>
      </c>
      <c r="U196" s="68">
        <v>735076.28</v>
      </c>
      <c r="V196" s="71">
        <v>20096368.36</v>
      </c>
    </row>
    <row r="197" spans="1:22" ht="12.75">
      <c r="A197" s="244">
        <v>2</v>
      </c>
      <c r="B197" s="245">
        <v>8</v>
      </c>
      <c r="C197" s="245">
        <v>14</v>
      </c>
      <c r="D197" s="16">
        <v>3</v>
      </c>
      <c r="E197" s="16">
        <v>0</v>
      </c>
      <c r="F197" s="23"/>
      <c r="G197" s="21" t="s">
        <v>457</v>
      </c>
      <c r="H197" s="11">
        <v>32576.02</v>
      </c>
      <c r="I197" s="11">
        <v>0</v>
      </c>
      <c r="J197" s="11">
        <v>84254.65</v>
      </c>
      <c r="K197" s="11">
        <v>0</v>
      </c>
      <c r="L197" s="11">
        <v>86681.55</v>
      </c>
      <c r="M197" s="11">
        <v>1300698.56</v>
      </c>
      <c r="N197" s="11">
        <v>87606.95</v>
      </c>
      <c r="O197" s="11">
        <v>2886774.02</v>
      </c>
      <c r="P197" s="11">
        <v>49900.17</v>
      </c>
      <c r="Q197" s="11">
        <v>1481089.98</v>
      </c>
      <c r="R197" s="11">
        <v>720812.72</v>
      </c>
      <c r="S197" s="11">
        <v>232828.33</v>
      </c>
      <c r="T197" s="11">
        <v>63672.56</v>
      </c>
      <c r="U197" s="68">
        <v>552482.56</v>
      </c>
      <c r="V197" s="71">
        <v>7579378.07</v>
      </c>
    </row>
    <row r="198" spans="1:22" ht="12.75">
      <c r="A198" s="244">
        <v>2</v>
      </c>
      <c r="B198" s="245">
        <v>11</v>
      </c>
      <c r="C198" s="245">
        <v>4</v>
      </c>
      <c r="D198" s="16">
        <v>3</v>
      </c>
      <c r="E198" s="16">
        <v>0</v>
      </c>
      <c r="F198" s="23"/>
      <c r="G198" s="21" t="s">
        <v>458</v>
      </c>
      <c r="H198" s="11">
        <v>307212.65</v>
      </c>
      <c r="I198" s="11">
        <v>0</v>
      </c>
      <c r="J198" s="11">
        <v>265821.14</v>
      </c>
      <c r="K198" s="11">
        <v>0</v>
      </c>
      <c r="L198" s="11">
        <v>309395.14</v>
      </c>
      <c r="M198" s="11">
        <v>1394848.42</v>
      </c>
      <c r="N198" s="11">
        <v>155056.66</v>
      </c>
      <c r="O198" s="11">
        <v>4916294.48</v>
      </c>
      <c r="P198" s="11">
        <v>115379.34</v>
      </c>
      <c r="Q198" s="11">
        <v>2572101.76</v>
      </c>
      <c r="R198" s="11">
        <v>1036565.59</v>
      </c>
      <c r="S198" s="11">
        <v>597790.93</v>
      </c>
      <c r="T198" s="11">
        <v>185807.29</v>
      </c>
      <c r="U198" s="68">
        <v>593076.04</v>
      </c>
      <c r="V198" s="71">
        <v>12449349.44</v>
      </c>
    </row>
    <row r="199" spans="1:22" ht="12.75">
      <c r="A199" s="244">
        <v>2</v>
      </c>
      <c r="B199" s="245">
        <v>18</v>
      </c>
      <c r="C199" s="245">
        <v>4</v>
      </c>
      <c r="D199" s="16">
        <v>3</v>
      </c>
      <c r="E199" s="16">
        <v>0</v>
      </c>
      <c r="F199" s="23"/>
      <c r="G199" s="21" t="s">
        <v>459</v>
      </c>
      <c r="H199" s="11">
        <v>350451.18</v>
      </c>
      <c r="I199" s="11">
        <v>0</v>
      </c>
      <c r="J199" s="11">
        <v>609087.61</v>
      </c>
      <c r="K199" s="11">
        <v>0</v>
      </c>
      <c r="L199" s="11">
        <v>743837.35</v>
      </c>
      <c r="M199" s="11">
        <v>2967186.88</v>
      </c>
      <c r="N199" s="11">
        <v>378546.74</v>
      </c>
      <c r="O199" s="11">
        <v>10821602.04</v>
      </c>
      <c r="P199" s="11">
        <v>181320.39</v>
      </c>
      <c r="Q199" s="11">
        <v>3299167.52</v>
      </c>
      <c r="R199" s="11">
        <v>661449.54</v>
      </c>
      <c r="S199" s="11">
        <v>909892.09</v>
      </c>
      <c r="T199" s="11">
        <v>7062675.43</v>
      </c>
      <c r="U199" s="68">
        <v>1060699.4</v>
      </c>
      <c r="V199" s="71">
        <v>29045916.17</v>
      </c>
    </row>
    <row r="200" spans="1:22" ht="12.75">
      <c r="A200" s="244">
        <v>2</v>
      </c>
      <c r="B200" s="245">
        <v>26</v>
      </c>
      <c r="C200" s="245">
        <v>4</v>
      </c>
      <c r="D200" s="16">
        <v>3</v>
      </c>
      <c r="E200" s="16">
        <v>0</v>
      </c>
      <c r="F200" s="23"/>
      <c r="G200" s="21" t="s">
        <v>460</v>
      </c>
      <c r="H200" s="11">
        <v>251526.67</v>
      </c>
      <c r="I200" s="11">
        <v>0</v>
      </c>
      <c r="J200" s="11">
        <v>89751.44</v>
      </c>
      <c r="K200" s="11">
        <v>36168.37</v>
      </c>
      <c r="L200" s="11">
        <v>19428.34</v>
      </c>
      <c r="M200" s="11">
        <v>1372457.46</v>
      </c>
      <c r="N200" s="11">
        <v>113625.32</v>
      </c>
      <c r="O200" s="11">
        <v>3458349.01</v>
      </c>
      <c r="P200" s="11">
        <v>32455.9</v>
      </c>
      <c r="Q200" s="11">
        <v>2415240.08</v>
      </c>
      <c r="R200" s="11">
        <v>1100175.76</v>
      </c>
      <c r="S200" s="11">
        <v>781286.02</v>
      </c>
      <c r="T200" s="11">
        <v>58551.93</v>
      </c>
      <c r="U200" s="68">
        <v>518835.62</v>
      </c>
      <c r="V200" s="71">
        <v>10247851.92</v>
      </c>
    </row>
    <row r="201" spans="1:22" ht="12.75">
      <c r="A201" s="244">
        <v>2</v>
      </c>
      <c r="B201" s="245">
        <v>20</v>
      </c>
      <c r="C201" s="245">
        <v>3</v>
      </c>
      <c r="D201" s="16">
        <v>3</v>
      </c>
      <c r="E201" s="16">
        <v>0</v>
      </c>
      <c r="F201" s="23"/>
      <c r="G201" s="21" t="s">
        <v>461</v>
      </c>
      <c r="H201" s="11">
        <v>366220.56</v>
      </c>
      <c r="I201" s="11">
        <v>0</v>
      </c>
      <c r="J201" s="11">
        <v>2393133.89</v>
      </c>
      <c r="K201" s="11">
        <v>48686.99</v>
      </c>
      <c r="L201" s="11">
        <v>1177963.14</v>
      </c>
      <c r="M201" s="11">
        <v>4434720.84</v>
      </c>
      <c r="N201" s="11">
        <v>109092.98</v>
      </c>
      <c r="O201" s="11">
        <v>10718602.23</v>
      </c>
      <c r="P201" s="11">
        <v>257602.62</v>
      </c>
      <c r="Q201" s="11">
        <v>3503861.45</v>
      </c>
      <c r="R201" s="11">
        <v>2411382.18</v>
      </c>
      <c r="S201" s="11">
        <v>1597207.01</v>
      </c>
      <c r="T201" s="11">
        <v>1707299.98</v>
      </c>
      <c r="U201" s="68">
        <v>1316943.04</v>
      </c>
      <c r="V201" s="71">
        <v>30042716.91</v>
      </c>
    </row>
    <row r="202" spans="1:22" ht="12.75">
      <c r="A202" s="244">
        <v>2</v>
      </c>
      <c r="B202" s="245">
        <v>14</v>
      </c>
      <c r="C202" s="245">
        <v>8</v>
      </c>
      <c r="D202" s="16">
        <v>3</v>
      </c>
      <c r="E202" s="16">
        <v>0</v>
      </c>
      <c r="F202" s="23"/>
      <c r="G202" s="21" t="s">
        <v>462</v>
      </c>
      <c r="H202" s="11">
        <v>58480.4</v>
      </c>
      <c r="I202" s="11">
        <v>0</v>
      </c>
      <c r="J202" s="11">
        <v>334171</v>
      </c>
      <c r="K202" s="11">
        <v>6000</v>
      </c>
      <c r="L202" s="11">
        <v>2972.12</v>
      </c>
      <c r="M202" s="11">
        <v>1970908.16</v>
      </c>
      <c r="N202" s="11">
        <v>69866.28</v>
      </c>
      <c r="O202" s="11">
        <v>5798855.3</v>
      </c>
      <c r="P202" s="11">
        <v>57057.21</v>
      </c>
      <c r="Q202" s="11">
        <v>2129178.82</v>
      </c>
      <c r="R202" s="11">
        <v>969457.55</v>
      </c>
      <c r="S202" s="11">
        <v>393331.89</v>
      </c>
      <c r="T202" s="11">
        <v>1335287.48</v>
      </c>
      <c r="U202" s="68">
        <v>439834.63</v>
      </c>
      <c r="V202" s="71">
        <v>13565400.84</v>
      </c>
    </row>
    <row r="203" spans="1:22" ht="12.75">
      <c r="A203" s="244">
        <v>2</v>
      </c>
      <c r="B203" s="245">
        <v>4</v>
      </c>
      <c r="C203" s="245">
        <v>4</v>
      </c>
      <c r="D203" s="16">
        <v>3</v>
      </c>
      <c r="E203" s="16">
        <v>0</v>
      </c>
      <c r="F203" s="23"/>
      <c r="G203" s="21" t="s">
        <v>463</v>
      </c>
      <c r="H203" s="11">
        <v>302269.82</v>
      </c>
      <c r="I203" s="11">
        <v>0</v>
      </c>
      <c r="J203" s="11">
        <v>335229.64</v>
      </c>
      <c r="K203" s="11">
        <v>0</v>
      </c>
      <c r="L203" s="11">
        <v>181232.82</v>
      </c>
      <c r="M203" s="11">
        <v>1562418.56</v>
      </c>
      <c r="N203" s="11">
        <v>117905.37</v>
      </c>
      <c r="O203" s="11">
        <v>4610182.38</v>
      </c>
      <c r="P203" s="11">
        <v>60573.42</v>
      </c>
      <c r="Q203" s="11">
        <v>2367526.89</v>
      </c>
      <c r="R203" s="11">
        <v>1664458.44</v>
      </c>
      <c r="S203" s="11">
        <v>440534.22</v>
      </c>
      <c r="T203" s="11">
        <v>201321.02</v>
      </c>
      <c r="U203" s="68">
        <v>324874.42</v>
      </c>
      <c r="V203" s="71">
        <v>12168527</v>
      </c>
    </row>
    <row r="204" spans="1:22" ht="12.75">
      <c r="A204" s="244">
        <v>2</v>
      </c>
      <c r="B204" s="245">
        <v>25</v>
      </c>
      <c r="C204" s="245">
        <v>6</v>
      </c>
      <c r="D204" s="16">
        <v>3</v>
      </c>
      <c r="E204" s="16">
        <v>0</v>
      </c>
      <c r="F204" s="23"/>
      <c r="G204" s="21" t="s">
        <v>464</v>
      </c>
      <c r="H204" s="11">
        <v>34256.7</v>
      </c>
      <c r="I204" s="11">
        <v>0</v>
      </c>
      <c r="J204" s="11">
        <v>466364.71</v>
      </c>
      <c r="K204" s="11">
        <v>0</v>
      </c>
      <c r="L204" s="11">
        <v>67394.5</v>
      </c>
      <c r="M204" s="11">
        <v>1663839.1</v>
      </c>
      <c r="N204" s="11">
        <v>410665.89</v>
      </c>
      <c r="O204" s="11">
        <v>5053425.53</v>
      </c>
      <c r="P204" s="11">
        <v>57365.33</v>
      </c>
      <c r="Q204" s="11">
        <v>2147771.64</v>
      </c>
      <c r="R204" s="11">
        <v>1012839.85</v>
      </c>
      <c r="S204" s="11">
        <v>320950</v>
      </c>
      <c r="T204" s="11">
        <v>221811.98</v>
      </c>
      <c r="U204" s="68">
        <v>330939.26</v>
      </c>
      <c r="V204" s="71">
        <v>11787624.49</v>
      </c>
    </row>
    <row r="205" spans="1:22" ht="12.75">
      <c r="A205" s="244">
        <v>2</v>
      </c>
      <c r="B205" s="245">
        <v>17</v>
      </c>
      <c r="C205" s="245">
        <v>5</v>
      </c>
      <c r="D205" s="16">
        <v>3</v>
      </c>
      <c r="E205" s="16">
        <v>0</v>
      </c>
      <c r="F205" s="23"/>
      <c r="G205" s="21" t="s">
        <v>465</v>
      </c>
      <c r="H205" s="11">
        <v>455877.23</v>
      </c>
      <c r="I205" s="11">
        <v>0</v>
      </c>
      <c r="J205" s="11">
        <v>595415.76</v>
      </c>
      <c r="K205" s="11">
        <v>0</v>
      </c>
      <c r="L205" s="11">
        <v>96103.43</v>
      </c>
      <c r="M205" s="11">
        <v>1346034.85</v>
      </c>
      <c r="N205" s="11">
        <v>77548.31</v>
      </c>
      <c r="O205" s="11">
        <v>4455719.89</v>
      </c>
      <c r="P205" s="11">
        <v>27692.09</v>
      </c>
      <c r="Q205" s="11">
        <v>1652017.81</v>
      </c>
      <c r="R205" s="11">
        <v>507770.96</v>
      </c>
      <c r="S205" s="11">
        <v>233560.22</v>
      </c>
      <c r="T205" s="11">
        <v>57934.25</v>
      </c>
      <c r="U205" s="68">
        <v>423230.42</v>
      </c>
      <c r="V205" s="71">
        <v>9928905.22</v>
      </c>
    </row>
    <row r="206" spans="1:22" ht="12.75">
      <c r="A206" s="244">
        <v>2</v>
      </c>
      <c r="B206" s="245">
        <v>12</v>
      </c>
      <c r="C206" s="245">
        <v>5</v>
      </c>
      <c r="D206" s="16">
        <v>3</v>
      </c>
      <c r="E206" s="16">
        <v>0</v>
      </c>
      <c r="F206" s="23"/>
      <c r="G206" s="21" t="s">
        <v>466</v>
      </c>
      <c r="H206" s="11">
        <v>107951.54</v>
      </c>
      <c r="I206" s="11">
        <v>21980</v>
      </c>
      <c r="J206" s="11">
        <v>36740.1</v>
      </c>
      <c r="K206" s="11">
        <v>0</v>
      </c>
      <c r="L206" s="11">
        <v>39202.08</v>
      </c>
      <c r="M206" s="11">
        <v>763247.49</v>
      </c>
      <c r="N206" s="11">
        <v>88089.33</v>
      </c>
      <c r="O206" s="11">
        <v>2241610.24</v>
      </c>
      <c r="P206" s="11">
        <v>20221.1</v>
      </c>
      <c r="Q206" s="11">
        <v>1217671.18</v>
      </c>
      <c r="R206" s="11">
        <v>138844.07</v>
      </c>
      <c r="S206" s="11">
        <v>454465.69</v>
      </c>
      <c r="T206" s="11">
        <v>36381.34</v>
      </c>
      <c r="U206" s="68">
        <v>243365.7</v>
      </c>
      <c r="V206" s="71">
        <v>5409769.86</v>
      </c>
    </row>
    <row r="207" spans="1:22" ht="12.75">
      <c r="A207" s="244">
        <v>2</v>
      </c>
      <c r="B207" s="245">
        <v>22</v>
      </c>
      <c r="C207" s="245">
        <v>3</v>
      </c>
      <c r="D207" s="16">
        <v>3</v>
      </c>
      <c r="E207" s="16">
        <v>0</v>
      </c>
      <c r="F207" s="23"/>
      <c r="G207" s="21" t="s">
        <v>467</v>
      </c>
      <c r="H207" s="11">
        <v>373168.11</v>
      </c>
      <c r="I207" s="11">
        <v>0</v>
      </c>
      <c r="J207" s="11">
        <v>912055.01</v>
      </c>
      <c r="K207" s="11">
        <v>16157.81</v>
      </c>
      <c r="L207" s="11">
        <v>747758.25</v>
      </c>
      <c r="M207" s="11">
        <v>3463552.42</v>
      </c>
      <c r="N207" s="11">
        <v>132424.52</v>
      </c>
      <c r="O207" s="11">
        <v>11706852.64</v>
      </c>
      <c r="P207" s="11">
        <v>173310.77</v>
      </c>
      <c r="Q207" s="11">
        <v>4574422.83</v>
      </c>
      <c r="R207" s="11">
        <v>3458545.4</v>
      </c>
      <c r="S207" s="11">
        <v>1013764.57</v>
      </c>
      <c r="T207" s="11">
        <v>905632.24</v>
      </c>
      <c r="U207" s="68">
        <v>1216733.95</v>
      </c>
      <c r="V207" s="71">
        <v>28694378.52</v>
      </c>
    </row>
    <row r="208" spans="1:22" ht="12.75">
      <c r="A208" s="244">
        <v>2</v>
      </c>
      <c r="B208" s="245">
        <v>24</v>
      </c>
      <c r="C208" s="245">
        <v>5</v>
      </c>
      <c r="D208" s="16">
        <v>3</v>
      </c>
      <c r="E208" s="16">
        <v>0</v>
      </c>
      <c r="F208" s="23"/>
      <c r="G208" s="21" t="s">
        <v>468</v>
      </c>
      <c r="H208" s="11">
        <v>526305.69</v>
      </c>
      <c r="I208" s="11">
        <v>0</v>
      </c>
      <c r="J208" s="11">
        <v>260213.88</v>
      </c>
      <c r="K208" s="11">
        <v>0</v>
      </c>
      <c r="L208" s="11">
        <v>1004385.96</v>
      </c>
      <c r="M208" s="11">
        <v>3075515.35</v>
      </c>
      <c r="N208" s="11">
        <v>354366.18</v>
      </c>
      <c r="O208" s="11">
        <v>13485947.11</v>
      </c>
      <c r="P208" s="11">
        <v>169658.95</v>
      </c>
      <c r="Q208" s="11">
        <v>4539475.67</v>
      </c>
      <c r="R208" s="11">
        <v>982721.63</v>
      </c>
      <c r="S208" s="11">
        <v>960783.15</v>
      </c>
      <c r="T208" s="11">
        <v>586397.31</v>
      </c>
      <c r="U208" s="68">
        <v>1329811.36</v>
      </c>
      <c r="V208" s="71">
        <v>27275582.24</v>
      </c>
    </row>
    <row r="209" spans="1:22" ht="12.75">
      <c r="A209" s="244">
        <v>2</v>
      </c>
      <c r="B209" s="245">
        <v>24</v>
      </c>
      <c r="C209" s="245">
        <v>6</v>
      </c>
      <c r="D209" s="16">
        <v>3</v>
      </c>
      <c r="E209" s="16">
        <v>0</v>
      </c>
      <c r="F209" s="23"/>
      <c r="G209" s="21" t="s">
        <v>469</v>
      </c>
      <c r="H209" s="11">
        <v>551980.54</v>
      </c>
      <c r="I209" s="11">
        <v>0</v>
      </c>
      <c r="J209" s="11">
        <v>247362.42</v>
      </c>
      <c r="K209" s="11">
        <v>736.94</v>
      </c>
      <c r="L209" s="11">
        <v>525744.55</v>
      </c>
      <c r="M209" s="11">
        <v>1789431.7</v>
      </c>
      <c r="N209" s="11">
        <v>243133.44</v>
      </c>
      <c r="O209" s="11">
        <v>7967966</v>
      </c>
      <c r="P209" s="11">
        <v>81333.2</v>
      </c>
      <c r="Q209" s="11">
        <v>4487419.17</v>
      </c>
      <c r="R209" s="11">
        <v>2871270.63</v>
      </c>
      <c r="S209" s="11">
        <v>674564.28</v>
      </c>
      <c r="T209" s="11">
        <v>280998.53</v>
      </c>
      <c r="U209" s="68">
        <v>1021137.61</v>
      </c>
      <c r="V209" s="71">
        <v>20743079.01</v>
      </c>
    </row>
    <row r="210" spans="1:22" ht="12.75">
      <c r="A210" s="244">
        <v>2</v>
      </c>
      <c r="B210" s="245">
        <v>24</v>
      </c>
      <c r="C210" s="245">
        <v>7</v>
      </c>
      <c r="D210" s="16">
        <v>3</v>
      </c>
      <c r="E210" s="16">
        <v>0</v>
      </c>
      <c r="F210" s="23"/>
      <c r="G210" s="21" t="s">
        <v>470</v>
      </c>
      <c r="H210" s="11">
        <v>67128.41</v>
      </c>
      <c r="I210" s="11">
        <v>0</v>
      </c>
      <c r="J210" s="11">
        <v>81533.99</v>
      </c>
      <c r="K210" s="11">
        <v>0</v>
      </c>
      <c r="L210" s="11">
        <v>88813.23</v>
      </c>
      <c r="M210" s="11">
        <v>1007068.12</v>
      </c>
      <c r="N210" s="11">
        <v>48296.91</v>
      </c>
      <c r="O210" s="11">
        <v>2326141.51</v>
      </c>
      <c r="P210" s="11">
        <v>37360.11</v>
      </c>
      <c r="Q210" s="11">
        <v>1416469.32</v>
      </c>
      <c r="R210" s="11">
        <v>346853.37</v>
      </c>
      <c r="S210" s="11">
        <v>351006.36</v>
      </c>
      <c r="T210" s="11">
        <v>141669.31</v>
      </c>
      <c r="U210" s="68">
        <v>422322.03</v>
      </c>
      <c r="V210" s="71">
        <v>6334662.67</v>
      </c>
    </row>
    <row r="211" spans="1:22" ht="12.75">
      <c r="A211" s="244">
        <v>2</v>
      </c>
      <c r="B211" s="245">
        <v>19</v>
      </c>
      <c r="C211" s="245">
        <v>8</v>
      </c>
      <c r="D211" s="16">
        <v>3</v>
      </c>
      <c r="E211" s="16">
        <v>0</v>
      </c>
      <c r="F211" s="23"/>
      <c r="G211" s="21" t="s">
        <v>471</v>
      </c>
      <c r="H211" s="11">
        <v>184218.77</v>
      </c>
      <c r="I211" s="11">
        <v>0</v>
      </c>
      <c r="J211" s="11">
        <v>1804576.89</v>
      </c>
      <c r="K211" s="11">
        <v>0</v>
      </c>
      <c r="L211" s="11">
        <v>1071481.09</v>
      </c>
      <c r="M211" s="11">
        <v>2044557.84</v>
      </c>
      <c r="N211" s="11">
        <v>147009.83</v>
      </c>
      <c r="O211" s="11">
        <v>6227382.37</v>
      </c>
      <c r="P211" s="11">
        <v>77574.84</v>
      </c>
      <c r="Q211" s="11">
        <v>2077702.81</v>
      </c>
      <c r="R211" s="11">
        <v>925687.95</v>
      </c>
      <c r="S211" s="11">
        <v>649911.03</v>
      </c>
      <c r="T211" s="11">
        <v>342443.9</v>
      </c>
      <c r="U211" s="68">
        <v>859011.21</v>
      </c>
      <c r="V211" s="71">
        <v>16411558.53</v>
      </c>
    </row>
    <row r="212" spans="1:22" ht="12.75">
      <c r="A212" s="244">
        <v>2</v>
      </c>
      <c r="B212" s="245">
        <v>20</v>
      </c>
      <c r="C212" s="245">
        <v>6</v>
      </c>
      <c r="D212" s="16">
        <v>3</v>
      </c>
      <c r="E212" s="16">
        <v>0</v>
      </c>
      <c r="F212" s="23"/>
      <c r="G212" s="21" t="s">
        <v>472</v>
      </c>
      <c r="H212" s="11">
        <v>904779.86</v>
      </c>
      <c r="I212" s="11">
        <v>0</v>
      </c>
      <c r="J212" s="11">
        <v>1569125.63</v>
      </c>
      <c r="K212" s="11">
        <v>4000</v>
      </c>
      <c r="L212" s="11">
        <v>890783.5</v>
      </c>
      <c r="M212" s="11">
        <v>2637444.45</v>
      </c>
      <c r="N212" s="11">
        <v>197320.39</v>
      </c>
      <c r="O212" s="11">
        <v>7576325.15</v>
      </c>
      <c r="P212" s="11">
        <v>173815.6</v>
      </c>
      <c r="Q212" s="11">
        <v>3805552.78</v>
      </c>
      <c r="R212" s="11">
        <v>2061032.41</v>
      </c>
      <c r="S212" s="11">
        <v>4144115.05</v>
      </c>
      <c r="T212" s="11">
        <v>192880</v>
      </c>
      <c r="U212" s="68">
        <v>1077843.67</v>
      </c>
      <c r="V212" s="71">
        <v>25235018.49</v>
      </c>
    </row>
    <row r="213" spans="1:22" s="105" customFormat="1" ht="15">
      <c r="A213" s="248"/>
      <c r="B213" s="249"/>
      <c r="C213" s="249"/>
      <c r="D213" s="112"/>
      <c r="E213" s="112"/>
      <c r="F213" s="113" t="s">
        <v>473</v>
      </c>
      <c r="G213" s="114"/>
      <c r="H213" s="115">
        <v>0</v>
      </c>
      <c r="I213" s="115">
        <v>540135.83</v>
      </c>
      <c r="J213" s="115">
        <v>268991.73</v>
      </c>
      <c r="K213" s="115">
        <v>12724.44</v>
      </c>
      <c r="L213" s="115">
        <v>6429.19</v>
      </c>
      <c r="M213" s="115">
        <v>3486318.24</v>
      </c>
      <c r="N213" s="115">
        <v>0</v>
      </c>
      <c r="O213" s="115">
        <v>82981.95</v>
      </c>
      <c r="P213" s="115">
        <v>161000</v>
      </c>
      <c r="Q213" s="115">
        <v>0</v>
      </c>
      <c r="R213" s="115">
        <v>23308809.17</v>
      </c>
      <c r="S213" s="115">
        <v>5548.99</v>
      </c>
      <c r="T213" s="115">
        <v>59118.25</v>
      </c>
      <c r="U213" s="116">
        <v>3425505.67</v>
      </c>
      <c r="V213" s="117">
        <v>31357563.459999993</v>
      </c>
    </row>
    <row r="214" spans="1:22" ht="25.5">
      <c r="A214" s="244">
        <v>2</v>
      </c>
      <c r="B214" s="245">
        <v>15</v>
      </c>
      <c r="C214" s="245">
        <v>1</v>
      </c>
      <c r="D214" s="16" t="s">
        <v>474</v>
      </c>
      <c r="E214" s="16">
        <v>8</v>
      </c>
      <c r="F214" s="23"/>
      <c r="G214" s="66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75767.2</v>
      </c>
      <c r="N214" s="11">
        <v>0</v>
      </c>
      <c r="O214" s="11">
        <v>0</v>
      </c>
      <c r="P214" s="11">
        <v>0</v>
      </c>
      <c r="Q214" s="11">
        <v>0</v>
      </c>
      <c r="R214" s="11">
        <v>53616</v>
      </c>
      <c r="S214" s="11">
        <v>0</v>
      </c>
      <c r="T214" s="11">
        <v>0</v>
      </c>
      <c r="U214" s="68">
        <v>0</v>
      </c>
      <c r="V214" s="71">
        <v>129383.2</v>
      </c>
    </row>
    <row r="215" spans="1:22" ht="25.5">
      <c r="A215" s="244">
        <v>2</v>
      </c>
      <c r="B215" s="245">
        <v>63</v>
      </c>
      <c r="C215" s="245">
        <v>1</v>
      </c>
      <c r="D215" s="16" t="s">
        <v>474</v>
      </c>
      <c r="E215" s="16">
        <v>8</v>
      </c>
      <c r="F215" s="23"/>
      <c r="G215" s="66" t="s">
        <v>476</v>
      </c>
      <c r="H215" s="11">
        <v>0</v>
      </c>
      <c r="I215" s="11">
        <v>0</v>
      </c>
      <c r="J215" s="11">
        <v>268991.73</v>
      </c>
      <c r="K215" s="11">
        <v>0</v>
      </c>
      <c r="L215" s="11">
        <v>4501.15</v>
      </c>
      <c r="M215" s="11">
        <v>1157681.47</v>
      </c>
      <c r="N215" s="11">
        <v>0</v>
      </c>
      <c r="O215" s="11">
        <v>0</v>
      </c>
      <c r="P215" s="11">
        <v>0</v>
      </c>
      <c r="Q215" s="11">
        <v>0</v>
      </c>
      <c r="R215" s="11">
        <v>19261604.87</v>
      </c>
      <c r="S215" s="11">
        <v>0</v>
      </c>
      <c r="T215" s="11">
        <v>0</v>
      </c>
      <c r="U215" s="68">
        <v>3378623.15</v>
      </c>
      <c r="V215" s="71">
        <v>24071402.37</v>
      </c>
    </row>
    <row r="216" spans="1:22" ht="12.75">
      <c r="A216" s="244">
        <v>2</v>
      </c>
      <c r="B216" s="245">
        <v>9</v>
      </c>
      <c r="C216" s="245">
        <v>7</v>
      </c>
      <c r="D216" s="16" t="s">
        <v>474</v>
      </c>
      <c r="E216" s="16">
        <v>8</v>
      </c>
      <c r="F216" s="23"/>
      <c r="G216" s="66" t="s">
        <v>477</v>
      </c>
      <c r="H216" s="11">
        <v>0</v>
      </c>
      <c r="I216" s="11">
        <v>540135.83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8">
        <v>0</v>
      </c>
      <c r="V216" s="71">
        <v>540135.83</v>
      </c>
    </row>
    <row r="217" spans="1:22" ht="12.75">
      <c r="A217" s="244">
        <v>2</v>
      </c>
      <c r="B217" s="245">
        <v>10</v>
      </c>
      <c r="C217" s="245">
        <v>1</v>
      </c>
      <c r="D217" s="16" t="s">
        <v>474</v>
      </c>
      <c r="E217" s="16">
        <v>8</v>
      </c>
      <c r="F217" s="23"/>
      <c r="G217" s="66" t="s">
        <v>478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38020.43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7650</v>
      </c>
      <c r="U217" s="68">
        <v>0</v>
      </c>
      <c r="V217" s="71">
        <v>45670.43</v>
      </c>
    </row>
    <row r="218" spans="1:22" ht="12.75">
      <c r="A218" s="244">
        <v>2</v>
      </c>
      <c r="B218" s="245">
        <v>20</v>
      </c>
      <c r="C218" s="245">
        <v>2</v>
      </c>
      <c r="D218" s="16" t="s">
        <v>474</v>
      </c>
      <c r="E218" s="16">
        <v>8</v>
      </c>
      <c r="F218" s="23"/>
      <c r="G218" s="66" t="s">
        <v>479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202682.31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8">
        <v>0</v>
      </c>
      <c r="V218" s="71">
        <v>202682.31</v>
      </c>
    </row>
    <row r="219" spans="1:22" ht="12.75">
      <c r="A219" s="244">
        <v>2</v>
      </c>
      <c r="B219" s="245">
        <v>61</v>
      </c>
      <c r="C219" s="245">
        <v>1</v>
      </c>
      <c r="D219" s="16" t="s">
        <v>474</v>
      </c>
      <c r="E219" s="16">
        <v>8</v>
      </c>
      <c r="F219" s="23"/>
      <c r="G219" s="66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968007.3</v>
      </c>
      <c r="N219" s="11">
        <v>0</v>
      </c>
      <c r="O219" s="11">
        <v>0</v>
      </c>
      <c r="P219" s="11">
        <v>0</v>
      </c>
      <c r="Q219" s="11">
        <v>0</v>
      </c>
      <c r="R219" s="11">
        <v>2758323.05</v>
      </c>
      <c r="S219" s="11">
        <v>0</v>
      </c>
      <c r="T219" s="11">
        <v>2500</v>
      </c>
      <c r="U219" s="68">
        <v>46882.52</v>
      </c>
      <c r="V219" s="71">
        <v>3775712.87</v>
      </c>
    </row>
    <row r="220" spans="1:22" ht="38.25">
      <c r="A220" s="244">
        <v>2</v>
      </c>
      <c r="B220" s="245">
        <v>2</v>
      </c>
      <c r="C220" s="245">
        <v>5</v>
      </c>
      <c r="D220" s="16" t="s">
        <v>474</v>
      </c>
      <c r="E220" s="16">
        <v>8</v>
      </c>
      <c r="F220" s="23"/>
      <c r="G220" s="66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94046.99</v>
      </c>
      <c r="S220" s="11">
        <v>0</v>
      </c>
      <c r="T220" s="11">
        <v>0</v>
      </c>
      <c r="U220" s="68">
        <v>0</v>
      </c>
      <c r="V220" s="71">
        <v>94046.99</v>
      </c>
    </row>
    <row r="221" spans="1:22" ht="12.75">
      <c r="A221" s="244">
        <v>2</v>
      </c>
      <c r="B221" s="245">
        <v>8</v>
      </c>
      <c r="C221" s="245">
        <v>6</v>
      </c>
      <c r="D221" s="16" t="s">
        <v>474</v>
      </c>
      <c r="E221" s="16">
        <v>8</v>
      </c>
      <c r="F221" s="23"/>
      <c r="G221" s="66" t="s">
        <v>482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11176.83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8">
        <v>0</v>
      </c>
      <c r="V221" s="71">
        <v>11176.83</v>
      </c>
    </row>
    <row r="222" spans="1:22" ht="12.75">
      <c r="A222" s="244">
        <v>2</v>
      </c>
      <c r="B222" s="245">
        <v>16</v>
      </c>
      <c r="C222" s="245">
        <v>4</v>
      </c>
      <c r="D222" s="16" t="s">
        <v>474</v>
      </c>
      <c r="E222" s="16">
        <v>8</v>
      </c>
      <c r="F222" s="23"/>
      <c r="G222" s="66" t="s">
        <v>483</v>
      </c>
      <c r="H222" s="11">
        <v>0</v>
      </c>
      <c r="I222" s="11">
        <v>0</v>
      </c>
      <c r="J222" s="11">
        <v>0</v>
      </c>
      <c r="K222" s="11">
        <v>12724.44</v>
      </c>
      <c r="L222" s="11">
        <v>0</v>
      </c>
      <c r="M222" s="11">
        <v>752644.25</v>
      </c>
      <c r="N222" s="11">
        <v>0</v>
      </c>
      <c r="O222" s="11">
        <v>82981.95</v>
      </c>
      <c r="P222" s="11">
        <v>161000</v>
      </c>
      <c r="Q222" s="11">
        <v>0</v>
      </c>
      <c r="R222" s="11">
        <v>238156</v>
      </c>
      <c r="S222" s="11">
        <v>5548.99</v>
      </c>
      <c r="T222" s="11">
        <v>48968.25</v>
      </c>
      <c r="U222" s="68">
        <v>0</v>
      </c>
      <c r="V222" s="71">
        <v>1302023.88</v>
      </c>
    </row>
    <row r="223" spans="1:22" ht="12.75">
      <c r="A223" s="244">
        <v>2</v>
      </c>
      <c r="B223" s="245">
        <v>25</v>
      </c>
      <c r="C223" s="245">
        <v>2</v>
      </c>
      <c r="D223" s="16" t="s">
        <v>474</v>
      </c>
      <c r="E223" s="16">
        <v>8</v>
      </c>
      <c r="F223" s="23"/>
      <c r="G223" s="66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1928.04</v>
      </c>
      <c r="M223" s="11">
        <v>82670.24</v>
      </c>
      <c r="N223" s="11">
        <v>0</v>
      </c>
      <c r="O223" s="11">
        <v>0</v>
      </c>
      <c r="P223" s="11">
        <v>0</v>
      </c>
      <c r="Q223" s="11">
        <v>0</v>
      </c>
      <c r="R223" s="11">
        <v>206762.26</v>
      </c>
      <c r="S223" s="11">
        <v>0</v>
      </c>
      <c r="T223" s="11">
        <v>0</v>
      </c>
      <c r="U223" s="68">
        <v>0</v>
      </c>
      <c r="V223" s="71">
        <v>291360.54</v>
      </c>
    </row>
    <row r="224" spans="1:22" ht="25.5">
      <c r="A224" s="244">
        <v>2</v>
      </c>
      <c r="B224" s="245">
        <v>19</v>
      </c>
      <c r="C224" s="245">
        <v>1</v>
      </c>
      <c r="D224" s="16" t="s">
        <v>474</v>
      </c>
      <c r="E224" s="16">
        <v>8</v>
      </c>
      <c r="F224" s="23"/>
      <c r="G224" s="66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8">
        <v>0</v>
      </c>
      <c r="V224" s="71">
        <v>0</v>
      </c>
    </row>
    <row r="225" spans="1:22" ht="12.75">
      <c r="A225" s="244">
        <v>2</v>
      </c>
      <c r="B225" s="245">
        <v>1</v>
      </c>
      <c r="C225" s="245">
        <v>1</v>
      </c>
      <c r="D225" s="16" t="s">
        <v>474</v>
      </c>
      <c r="E225" s="16">
        <v>8</v>
      </c>
      <c r="F225" s="23"/>
      <c r="G225" s="66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23796.19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68">
        <v>0</v>
      </c>
      <c r="V225" s="71">
        <v>23796.19</v>
      </c>
    </row>
    <row r="226" spans="1:22" ht="25.5">
      <c r="A226" s="244">
        <v>2</v>
      </c>
      <c r="B226" s="245">
        <v>17</v>
      </c>
      <c r="C226" s="245">
        <v>4</v>
      </c>
      <c r="D226" s="16" t="s">
        <v>474</v>
      </c>
      <c r="E226" s="16">
        <v>8</v>
      </c>
      <c r="F226" s="23"/>
      <c r="G226" s="66" t="s">
        <v>487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173872.02</v>
      </c>
      <c r="N226" s="11">
        <v>0</v>
      </c>
      <c r="O226" s="11">
        <v>0</v>
      </c>
      <c r="P226" s="11">
        <v>0</v>
      </c>
      <c r="Q226" s="11">
        <v>0</v>
      </c>
      <c r="R226" s="11">
        <v>696300</v>
      </c>
      <c r="S226" s="11">
        <v>0</v>
      </c>
      <c r="T226" s="11">
        <v>0</v>
      </c>
      <c r="U226" s="68">
        <v>0</v>
      </c>
      <c r="V226" s="71">
        <v>870172.02</v>
      </c>
    </row>
    <row r="227" spans="1:22" ht="12.75">
      <c r="A227" s="244"/>
      <c r="B227" s="245"/>
      <c r="C227" s="245"/>
      <c r="D227" s="16"/>
      <c r="E227" s="16"/>
      <c r="F227" s="23"/>
      <c r="G227" s="6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8"/>
      <c r="V227" s="71"/>
    </row>
    <row r="228" spans="1:22" ht="12.75">
      <c r="A228" s="244"/>
      <c r="B228" s="245"/>
      <c r="C228" s="245"/>
      <c r="D228" s="16"/>
      <c r="E228" s="16"/>
      <c r="F228" s="23"/>
      <c r="G228" s="6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8"/>
      <c r="V228" s="71"/>
    </row>
    <row r="229" spans="1:22" ht="12.75">
      <c r="A229" s="244"/>
      <c r="B229" s="245"/>
      <c r="C229" s="245"/>
      <c r="D229" s="16"/>
      <c r="E229" s="16"/>
      <c r="F229" s="23"/>
      <c r="G229" s="6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8"/>
      <c r="V229" s="71"/>
    </row>
    <row r="230" spans="1:22" ht="12.75">
      <c r="A230" s="244"/>
      <c r="B230" s="245"/>
      <c r="C230" s="245"/>
      <c r="D230" s="16"/>
      <c r="E230" s="16"/>
      <c r="F230" s="23"/>
      <c r="G230" s="6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8"/>
      <c r="V230" s="71"/>
    </row>
    <row r="231" spans="1:22" ht="12.75">
      <c r="A231" s="244"/>
      <c r="B231" s="245"/>
      <c r="C231" s="245"/>
      <c r="D231" s="16"/>
      <c r="E231" s="16"/>
      <c r="F231" s="23"/>
      <c r="G231" s="6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8"/>
      <c r="V231" s="71"/>
    </row>
    <row r="232" spans="1:22" ht="12.75">
      <c r="A232" s="244"/>
      <c r="B232" s="245"/>
      <c r="C232" s="245"/>
      <c r="D232" s="16"/>
      <c r="E232" s="16"/>
      <c r="F232" s="23"/>
      <c r="G232" s="6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8"/>
      <c r="V232" s="71"/>
    </row>
    <row r="233" spans="1:22" ht="12.75">
      <c r="A233" s="244"/>
      <c r="B233" s="245"/>
      <c r="C233" s="245"/>
      <c r="D233" s="16"/>
      <c r="E233" s="16"/>
      <c r="F233" s="23"/>
      <c r="G233" s="6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8"/>
      <c r="V233" s="71"/>
    </row>
    <row r="234" spans="1:22" ht="13.5" thickBot="1">
      <c r="A234" s="258"/>
      <c r="B234" s="259"/>
      <c r="C234" s="259"/>
      <c r="D234" s="17"/>
      <c r="E234" s="17"/>
      <c r="F234" s="24"/>
      <c r="G234" s="65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9"/>
      <c r="V234" s="84"/>
    </row>
  </sheetData>
  <sheetProtection/>
  <mergeCells count="12">
    <mergeCell ref="A1:M1"/>
    <mergeCell ref="A2:M2"/>
    <mergeCell ref="A3:M3"/>
    <mergeCell ref="H7:U7"/>
    <mergeCell ref="A7:A8"/>
    <mergeCell ref="B7:B8"/>
    <mergeCell ref="C7:C8"/>
    <mergeCell ref="D7:D8"/>
    <mergeCell ref="V7:V8"/>
    <mergeCell ref="F7:G8"/>
    <mergeCell ref="F9:G9"/>
    <mergeCell ref="E7:E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317" t="s">
        <v>131</v>
      </c>
      <c r="B1" s="317"/>
      <c r="C1" s="317"/>
      <c r="D1" s="317"/>
    </row>
    <row r="2" spans="1:4" ht="12.75">
      <c r="A2" s="2" t="s">
        <v>63</v>
      </c>
      <c r="B2" s="2" t="s">
        <v>64</v>
      </c>
      <c r="C2" s="2" t="s">
        <v>65</v>
      </c>
      <c r="D2" s="2" t="s">
        <v>166</v>
      </c>
    </row>
    <row r="3" spans="1:4" ht="12.75">
      <c r="A3" s="296">
        <v>1</v>
      </c>
      <c r="B3" s="296">
        <v>7</v>
      </c>
      <c r="C3" s="296" t="s">
        <v>81</v>
      </c>
      <c r="D3" s="297" t="s">
        <v>132</v>
      </c>
    </row>
    <row r="4" spans="1:4" ht="25.5">
      <c r="A4" s="296">
        <v>1</v>
      </c>
      <c r="B4" s="296" t="s">
        <v>117</v>
      </c>
      <c r="C4" s="296" t="s">
        <v>66</v>
      </c>
      <c r="D4" s="298" t="s">
        <v>273</v>
      </c>
    </row>
    <row r="5" spans="1:4" ht="12.75">
      <c r="A5" s="296">
        <v>1</v>
      </c>
      <c r="B5" s="296">
        <v>9</v>
      </c>
      <c r="C5" s="296"/>
      <c r="D5" s="297" t="s">
        <v>115</v>
      </c>
    </row>
    <row r="6" spans="1:4" ht="12.75">
      <c r="A6" s="296">
        <v>1</v>
      </c>
      <c r="B6" s="296">
        <v>10</v>
      </c>
      <c r="C6" s="296" t="s">
        <v>66</v>
      </c>
      <c r="D6" s="297" t="s">
        <v>133</v>
      </c>
    </row>
    <row r="7" spans="1:4" ht="12.75">
      <c r="A7" s="296">
        <v>1</v>
      </c>
      <c r="B7" s="296">
        <v>12</v>
      </c>
      <c r="C7" s="296"/>
      <c r="D7" s="297" t="s">
        <v>116</v>
      </c>
    </row>
    <row r="8" spans="1:4" ht="12.75">
      <c r="A8" s="296">
        <v>1</v>
      </c>
      <c r="B8" s="296">
        <v>13</v>
      </c>
      <c r="C8" s="296" t="s">
        <v>81</v>
      </c>
      <c r="D8" s="297" t="s">
        <v>134</v>
      </c>
    </row>
    <row r="9" spans="1:4" ht="25.5">
      <c r="A9" s="296">
        <v>1</v>
      </c>
      <c r="B9" s="296" t="s">
        <v>118</v>
      </c>
      <c r="C9" s="296" t="s">
        <v>76</v>
      </c>
      <c r="D9" s="298" t="s">
        <v>269</v>
      </c>
    </row>
    <row r="10" spans="1:4" ht="12.75">
      <c r="A10" s="296">
        <v>1</v>
      </c>
      <c r="B10" s="296">
        <v>15</v>
      </c>
      <c r="C10" s="296"/>
      <c r="D10" s="297" t="s">
        <v>135</v>
      </c>
    </row>
    <row r="11" spans="1:4" ht="12.75">
      <c r="A11" s="296">
        <v>1</v>
      </c>
      <c r="B11" s="296">
        <v>16</v>
      </c>
      <c r="C11" s="296" t="s">
        <v>81</v>
      </c>
      <c r="D11" s="297" t="s">
        <v>136</v>
      </c>
    </row>
    <row r="12" spans="1:4" ht="12.75">
      <c r="A12" s="296">
        <v>1</v>
      </c>
      <c r="B12" s="296">
        <v>18</v>
      </c>
      <c r="C12" s="296"/>
      <c r="D12" s="297" t="s">
        <v>137</v>
      </c>
    </row>
    <row r="13" spans="1:4" ht="12.75">
      <c r="A13" s="296">
        <v>1</v>
      </c>
      <c r="B13" s="296">
        <v>19</v>
      </c>
      <c r="C13" s="296"/>
      <c r="D13" s="297" t="s">
        <v>119</v>
      </c>
    </row>
    <row r="14" spans="1:4" ht="12.75">
      <c r="A14" s="296">
        <v>1</v>
      </c>
      <c r="B14" s="296">
        <v>20</v>
      </c>
      <c r="C14" s="296"/>
      <c r="D14" s="297" t="s">
        <v>120</v>
      </c>
    </row>
    <row r="15" spans="1:4" ht="12.75">
      <c r="A15" s="296">
        <v>1</v>
      </c>
      <c r="B15" s="296">
        <v>23</v>
      </c>
      <c r="C15" s="296"/>
      <c r="D15" s="297" t="s">
        <v>121</v>
      </c>
    </row>
    <row r="16" spans="1:4" ht="12.75">
      <c r="A16" s="296">
        <v>1</v>
      </c>
      <c r="B16" s="296">
        <v>24</v>
      </c>
      <c r="C16" s="296"/>
      <c r="D16" s="297" t="s">
        <v>122</v>
      </c>
    </row>
    <row r="17" spans="1:4" ht="12.75">
      <c r="A17" s="296">
        <v>2</v>
      </c>
      <c r="B17" s="296">
        <v>7</v>
      </c>
      <c r="C17" s="296" t="s">
        <v>81</v>
      </c>
      <c r="D17" s="297" t="s">
        <v>180</v>
      </c>
    </row>
    <row r="18" spans="1:4" ht="12.75">
      <c r="A18" s="296">
        <v>2</v>
      </c>
      <c r="B18" s="296">
        <v>8</v>
      </c>
      <c r="C18" s="296" t="s">
        <v>81</v>
      </c>
      <c r="D18" s="297" t="s">
        <v>181</v>
      </c>
    </row>
    <row r="19" spans="1:4" ht="12.75">
      <c r="A19" s="296">
        <v>2</v>
      </c>
      <c r="B19" s="296">
        <v>9</v>
      </c>
      <c r="C19" s="296" t="s">
        <v>81</v>
      </c>
      <c r="D19" s="297" t="s">
        <v>182</v>
      </c>
    </row>
    <row r="20" spans="1:4" ht="12.75">
      <c r="A20" s="296">
        <v>2</v>
      </c>
      <c r="B20" s="296">
        <v>10</v>
      </c>
      <c r="C20" s="296" t="s">
        <v>81</v>
      </c>
      <c r="D20" s="297" t="s">
        <v>183</v>
      </c>
    </row>
    <row r="21" spans="1:4" ht="12.75">
      <c r="A21" s="296">
        <v>2</v>
      </c>
      <c r="B21" s="296">
        <v>11</v>
      </c>
      <c r="C21" s="296" t="s">
        <v>81</v>
      </c>
      <c r="D21" s="297" t="s">
        <v>264</v>
      </c>
    </row>
    <row r="22" spans="1:4" ht="12.75">
      <c r="A22" s="296">
        <v>2</v>
      </c>
      <c r="B22" s="296">
        <v>12</v>
      </c>
      <c r="C22" s="296" t="s">
        <v>81</v>
      </c>
      <c r="D22" s="297" t="s">
        <v>184</v>
      </c>
    </row>
    <row r="23" spans="1:4" ht="12.75">
      <c r="A23" s="296">
        <v>2</v>
      </c>
      <c r="B23" s="296">
        <v>13</v>
      </c>
      <c r="C23" s="296" t="s">
        <v>81</v>
      </c>
      <c r="D23" s="297" t="s">
        <v>185</v>
      </c>
    </row>
    <row r="24" spans="1:4" ht="12.75">
      <c r="A24" s="296">
        <v>2</v>
      </c>
      <c r="B24" s="296">
        <v>14</v>
      </c>
      <c r="C24" s="296" t="s">
        <v>81</v>
      </c>
      <c r="D24" s="297" t="s">
        <v>205</v>
      </c>
    </row>
    <row r="25" spans="1:4" ht="12.75">
      <c r="A25" s="296">
        <v>2</v>
      </c>
      <c r="B25" s="296">
        <v>15</v>
      </c>
      <c r="C25" s="296" t="s">
        <v>123</v>
      </c>
      <c r="D25" s="297" t="s">
        <v>124</v>
      </c>
    </row>
    <row r="26" spans="1:4" ht="12.75">
      <c r="A26" s="296">
        <v>2</v>
      </c>
      <c r="B26" s="296">
        <v>16</v>
      </c>
      <c r="C26" s="296" t="s">
        <v>123</v>
      </c>
      <c r="D26" s="297" t="s">
        <v>125</v>
      </c>
    </row>
    <row r="27" spans="1:4" ht="12.75">
      <c r="A27" s="296">
        <v>2</v>
      </c>
      <c r="B27" s="296">
        <v>17</v>
      </c>
      <c r="C27" s="296" t="s">
        <v>123</v>
      </c>
      <c r="D27" s="297" t="s">
        <v>126</v>
      </c>
    </row>
    <row r="28" spans="1:4" ht="12.75">
      <c r="A28" s="296">
        <v>2</v>
      </c>
      <c r="B28" s="296">
        <v>18</v>
      </c>
      <c r="C28" s="296" t="s">
        <v>123</v>
      </c>
      <c r="D28" s="297" t="s">
        <v>265</v>
      </c>
    </row>
    <row r="29" spans="1:4" ht="12.75">
      <c r="A29" s="296">
        <v>2</v>
      </c>
      <c r="B29" s="296">
        <v>19</v>
      </c>
      <c r="C29" s="296" t="s">
        <v>123</v>
      </c>
      <c r="D29" s="297" t="s">
        <v>211</v>
      </c>
    </row>
    <row r="30" spans="1:4" ht="25.5">
      <c r="A30" s="296">
        <v>2</v>
      </c>
      <c r="B30" s="296">
        <v>20</v>
      </c>
      <c r="C30" s="296" t="s">
        <v>127</v>
      </c>
      <c r="D30" s="297" t="s">
        <v>254</v>
      </c>
    </row>
    <row r="31" spans="1:4" ht="12.75">
      <c r="A31" s="296">
        <v>2</v>
      </c>
      <c r="B31" s="296">
        <v>21</v>
      </c>
      <c r="C31" s="296" t="s">
        <v>81</v>
      </c>
      <c r="D31" s="297" t="s">
        <v>212</v>
      </c>
    </row>
    <row r="32" spans="1:4" ht="25.5">
      <c r="A32" s="296">
        <v>2</v>
      </c>
      <c r="B32" s="296">
        <v>22</v>
      </c>
      <c r="C32" s="296"/>
      <c r="D32" s="297" t="s">
        <v>213</v>
      </c>
    </row>
    <row r="33" spans="1:4" ht="25.5">
      <c r="A33" s="296">
        <v>2</v>
      </c>
      <c r="B33" s="296">
        <v>23</v>
      </c>
      <c r="C33" s="296"/>
      <c r="D33" s="297" t="s">
        <v>214</v>
      </c>
    </row>
    <row r="34" spans="1:4" s="6" customFormat="1" ht="12.75">
      <c r="A34" s="296">
        <v>3</v>
      </c>
      <c r="B34" s="296">
        <v>8</v>
      </c>
      <c r="C34" s="296"/>
      <c r="D34" s="297" t="s">
        <v>70</v>
      </c>
    </row>
    <row r="35" spans="1:4" s="6" customFormat="1" ht="25.5">
      <c r="A35" s="296">
        <v>3</v>
      </c>
      <c r="B35" s="296">
        <v>9</v>
      </c>
      <c r="C35" s="296" t="s">
        <v>66</v>
      </c>
      <c r="D35" s="298" t="s">
        <v>274</v>
      </c>
    </row>
    <row r="36" spans="1:4" s="6" customFormat="1" ht="12.75">
      <c r="A36" s="296">
        <v>3</v>
      </c>
      <c r="B36" s="296">
        <v>10</v>
      </c>
      <c r="C36" s="296" t="s">
        <v>66</v>
      </c>
      <c r="D36" s="297" t="s">
        <v>234</v>
      </c>
    </row>
    <row r="37" spans="1:4" ht="12.75">
      <c r="A37" s="197">
        <v>4</v>
      </c>
      <c r="B37" s="197">
        <v>8</v>
      </c>
      <c r="C37" s="197" t="s">
        <v>66</v>
      </c>
      <c r="D37" s="3">
        <v>1</v>
      </c>
    </row>
    <row r="38" spans="1:4" ht="12.75">
      <c r="A38" s="197">
        <v>4</v>
      </c>
      <c r="B38" s="197">
        <v>9</v>
      </c>
      <c r="C38" s="197" t="s">
        <v>66</v>
      </c>
      <c r="D38" s="3">
        <v>2</v>
      </c>
    </row>
    <row r="39" spans="1:4" ht="25.5">
      <c r="A39" s="197">
        <v>4</v>
      </c>
      <c r="B39" s="197">
        <v>10</v>
      </c>
      <c r="C39" s="197" t="s">
        <v>66</v>
      </c>
      <c r="D39" s="3" t="s">
        <v>235</v>
      </c>
    </row>
    <row r="40" spans="1:4" ht="12.75">
      <c r="A40" s="197">
        <v>4</v>
      </c>
      <c r="B40" s="197">
        <v>11</v>
      </c>
      <c r="C40" s="197" t="s">
        <v>66</v>
      </c>
      <c r="D40" s="3">
        <v>31</v>
      </c>
    </row>
    <row r="41" spans="1:4" ht="12.75">
      <c r="A41" s="197">
        <v>4</v>
      </c>
      <c r="B41" s="197">
        <v>12</v>
      </c>
      <c r="C41" s="197" t="s">
        <v>66</v>
      </c>
      <c r="D41" s="3">
        <v>32</v>
      </c>
    </row>
    <row r="42" spans="1:4" ht="12.75">
      <c r="A42" s="197">
        <v>4</v>
      </c>
      <c r="B42" s="197">
        <v>13</v>
      </c>
      <c r="C42" s="197" t="s">
        <v>66</v>
      </c>
      <c r="D42" s="3">
        <v>34</v>
      </c>
    </row>
    <row r="43" spans="1:4" ht="12.75">
      <c r="A43" s="197">
        <v>4</v>
      </c>
      <c r="B43" s="197">
        <v>14</v>
      </c>
      <c r="C43" s="197" t="s">
        <v>66</v>
      </c>
      <c r="D43" s="3">
        <v>36</v>
      </c>
    </row>
    <row r="44" spans="1:4" ht="12.75">
      <c r="A44" s="197">
        <v>4</v>
      </c>
      <c r="B44" s="197">
        <v>15</v>
      </c>
      <c r="C44" s="197" t="s">
        <v>66</v>
      </c>
      <c r="D44" s="3">
        <v>41</v>
      </c>
    </row>
    <row r="45" spans="1:4" ht="12.75">
      <c r="A45" s="197">
        <v>4</v>
      </c>
      <c r="B45" s="197">
        <v>16</v>
      </c>
      <c r="C45" s="197" t="s">
        <v>66</v>
      </c>
      <c r="D45" s="3">
        <v>42</v>
      </c>
    </row>
    <row r="46" spans="1:4" ht="12.75">
      <c r="A46" s="197">
        <v>4</v>
      </c>
      <c r="B46" s="197">
        <v>17</v>
      </c>
      <c r="C46" s="197" t="s">
        <v>66</v>
      </c>
      <c r="D46" s="3">
        <v>46</v>
      </c>
    </row>
    <row r="47" spans="1:4" ht="12.75">
      <c r="A47" s="197">
        <v>4</v>
      </c>
      <c r="B47" s="197">
        <v>18</v>
      </c>
      <c r="C47" s="197" t="s">
        <v>66</v>
      </c>
      <c r="D47" s="3">
        <v>47</v>
      </c>
    </row>
    <row r="48" spans="1:4" ht="12.75">
      <c r="A48" s="197">
        <v>4</v>
      </c>
      <c r="B48" s="197">
        <v>19</v>
      </c>
      <c r="C48" s="197" t="s">
        <v>66</v>
      </c>
      <c r="D48" s="3">
        <v>48</v>
      </c>
    </row>
    <row r="49" spans="1:4" ht="12.75">
      <c r="A49" s="197">
        <v>4</v>
      </c>
      <c r="B49" s="197">
        <v>20</v>
      </c>
      <c r="C49" s="197" t="s">
        <v>66</v>
      </c>
      <c r="D49" s="3">
        <v>50</v>
      </c>
    </row>
    <row r="50" spans="1:4" ht="12.75">
      <c r="A50" s="197">
        <v>4</v>
      </c>
      <c r="B50" s="197">
        <v>21</v>
      </c>
      <c r="C50" s="197"/>
      <c r="D50" s="3" t="s">
        <v>279</v>
      </c>
    </row>
    <row r="51" spans="1:4" ht="12.75">
      <c r="A51" s="197">
        <v>4</v>
      </c>
      <c r="B51" s="197">
        <v>22</v>
      </c>
      <c r="C51" s="197" t="s">
        <v>66</v>
      </c>
      <c r="D51" s="3" t="s">
        <v>130</v>
      </c>
    </row>
    <row r="52" spans="1:4" ht="12.75">
      <c r="A52" s="197">
        <v>4</v>
      </c>
      <c r="B52" s="197">
        <v>23</v>
      </c>
      <c r="C52" s="197" t="s">
        <v>66</v>
      </c>
      <c r="D52" s="3" t="s">
        <v>221</v>
      </c>
    </row>
    <row r="53" spans="1:4" ht="12.75">
      <c r="A53" s="197">
        <v>4</v>
      </c>
      <c r="B53" s="197">
        <v>24</v>
      </c>
      <c r="C53" s="197"/>
      <c r="D53" s="3" t="s">
        <v>280</v>
      </c>
    </row>
    <row r="54" spans="1:4" ht="12.75">
      <c r="A54" s="197">
        <v>5</v>
      </c>
      <c r="B54" s="197">
        <v>7</v>
      </c>
      <c r="C54" s="197" t="s">
        <v>66</v>
      </c>
      <c r="D54" s="3">
        <v>292</v>
      </c>
    </row>
    <row r="55" spans="1:4" ht="12.75">
      <c r="A55" s="197">
        <v>5</v>
      </c>
      <c r="B55" s="197">
        <v>8</v>
      </c>
      <c r="C55" s="197" t="s">
        <v>66</v>
      </c>
      <c r="D55" s="8" t="s">
        <v>72</v>
      </c>
    </row>
    <row r="56" spans="1:4" ht="12.75">
      <c r="A56" s="197">
        <v>5</v>
      </c>
      <c r="B56" s="198">
        <v>9</v>
      </c>
      <c r="C56" s="198" t="s">
        <v>66</v>
      </c>
      <c r="D56" s="3" t="s">
        <v>71</v>
      </c>
    </row>
    <row r="57" spans="1:4" ht="12.75">
      <c r="A57" s="197">
        <v>5</v>
      </c>
      <c r="B57" s="198">
        <v>10</v>
      </c>
      <c r="C57" s="198" t="s">
        <v>66</v>
      </c>
      <c r="D57" s="8" t="s">
        <v>73</v>
      </c>
    </row>
    <row r="58" spans="1:4" ht="12.75">
      <c r="A58" s="197">
        <v>5</v>
      </c>
      <c r="B58" s="198">
        <v>11</v>
      </c>
      <c r="C58" s="198" t="s">
        <v>66</v>
      </c>
      <c r="D58" s="8" t="s">
        <v>210</v>
      </c>
    </row>
    <row r="59" spans="1:4" ht="12.75">
      <c r="A59" s="197">
        <v>5</v>
      </c>
      <c r="B59" s="198">
        <v>12</v>
      </c>
      <c r="C59" s="198" t="s">
        <v>76</v>
      </c>
      <c r="D59" s="8" t="s">
        <v>219</v>
      </c>
    </row>
    <row r="60" spans="1:4" ht="12.75">
      <c r="A60" s="198">
        <v>6</v>
      </c>
      <c r="B60" s="198">
        <v>8</v>
      </c>
      <c r="C60" s="198" t="s">
        <v>66</v>
      </c>
      <c r="D60" s="8" t="s">
        <v>258</v>
      </c>
    </row>
    <row r="61" spans="1:4" ht="12.75">
      <c r="A61" s="198">
        <v>6</v>
      </c>
      <c r="B61" s="198">
        <v>9</v>
      </c>
      <c r="C61" s="198" t="s">
        <v>66</v>
      </c>
      <c r="D61" s="8" t="s">
        <v>277</v>
      </c>
    </row>
    <row r="62" spans="1:4" ht="12.75">
      <c r="A62" s="198">
        <v>6</v>
      </c>
      <c r="B62" s="198">
        <v>10</v>
      </c>
      <c r="C62" s="198" t="s">
        <v>66</v>
      </c>
      <c r="D62" s="8" t="s">
        <v>263</v>
      </c>
    </row>
    <row r="63" spans="1:4" ht="12.75">
      <c r="A63" s="198">
        <v>6</v>
      </c>
      <c r="B63" s="198">
        <v>11</v>
      </c>
      <c r="C63" s="198" t="s">
        <v>66</v>
      </c>
      <c r="D63" s="8" t="s">
        <v>74</v>
      </c>
    </row>
    <row r="64" spans="1:4" ht="12.75">
      <c r="A64" s="198">
        <v>6</v>
      </c>
      <c r="B64" s="198">
        <v>12</v>
      </c>
      <c r="C64" s="198" t="s">
        <v>66</v>
      </c>
      <c r="D64" s="8" t="s">
        <v>276</v>
      </c>
    </row>
    <row r="65" spans="1:4" ht="12.75">
      <c r="A65" s="198">
        <v>6</v>
      </c>
      <c r="B65" s="198">
        <v>13</v>
      </c>
      <c r="C65" s="198" t="s">
        <v>66</v>
      </c>
      <c r="D65" s="8" t="s">
        <v>75</v>
      </c>
    </row>
    <row r="66" spans="1:4" ht="12.75">
      <c r="A66" s="198">
        <v>7</v>
      </c>
      <c r="B66" s="198">
        <v>8</v>
      </c>
      <c r="C66" s="198"/>
      <c r="D66" s="8" t="s">
        <v>236</v>
      </c>
    </row>
    <row r="67" spans="1:4" ht="12.75">
      <c r="A67" s="198">
        <v>7</v>
      </c>
      <c r="B67" s="198">
        <v>9</v>
      </c>
      <c r="C67" s="198" t="s">
        <v>76</v>
      </c>
      <c r="D67" s="8" t="s">
        <v>259</v>
      </c>
    </row>
    <row r="68" spans="1:4" ht="26.25" customHeight="1">
      <c r="A68" s="198">
        <v>7</v>
      </c>
      <c r="B68" s="198">
        <v>10</v>
      </c>
      <c r="C68" s="198" t="s">
        <v>76</v>
      </c>
      <c r="D68" s="298" t="s">
        <v>275</v>
      </c>
    </row>
    <row r="69" spans="1:4" ht="12.75">
      <c r="A69" s="198">
        <v>7</v>
      </c>
      <c r="B69" s="198">
        <v>11</v>
      </c>
      <c r="C69" s="198" t="s">
        <v>76</v>
      </c>
      <c r="D69" s="8" t="s">
        <v>237</v>
      </c>
    </row>
    <row r="70" spans="1:4" ht="12.75">
      <c r="A70" s="198">
        <v>7</v>
      </c>
      <c r="B70" s="198">
        <v>12</v>
      </c>
      <c r="C70" s="198"/>
      <c r="D70" s="8" t="s">
        <v>80</v>
      </c>
    </row>
    <row r="71" spans="1:4" ht="25.5">
      <c r="A71" s="198">
        <v>7</v>
      </c>
      <c r="B71" s="198">
        <v>13</v>
      </c>
      <c r="C71" s="198" t="s">
        <v>76</v>
      </c>
      <c r="D71" s="8" t="s">
        <v>269</v>
      </c>
    </row>
    <row r="72" spans="1:4" ht="12.75">
      <c r="A72" s="198"/>
      <c r="B72" s="198">
        <v>14</v>
      </c>
      <c r="C72" s="198" t="s">
        <v>76</v>
      </c>
      <c r="D72" s="8" t="s">
        <v>128</v>
      </c>
    </row>
    <row r="73" spans="1:4" ht="12.75">
      <c r="A73" s="198">
        <v>7</v>
      </c>
      <c r="B73" s="198">
        <v>15</v>
      </c>
      <c r="C73" s="198" t="s">
        <v>76</v>
      </c>
      <c r="D73" s="8" t="s">
        <v>129</v>
      </c>
    </row>
    <row r="74" spans="1:4" ht="12.75">
      <c r="A74" s="198">
        <v>8</v>
      </c>
      <c r="B74" s="198">
        <v>8</v>
      </c>
      <c r="C74" s="198" t="s">
        <v>238</v>
      </c>
      <c r="D74" s="8" t="s">
        <v>239</v>
      </c>
    </row>
    <row r="75" spans="1:4" ht="12.75">
      <c r="A75" s="198">
        <v>8</v>
      </c>
      <c r="B75" s="198">
        <v>9</v>
      </c>
      <c r="C75" s="198" t="s">
        <v>238</v>
      </c>
      <c r="D75" s="8" t="s">
        <v>240</v>
      </c>
    </row>
    <row r="76" spans="1:4" ht="25.5">
      <c r="A76" s="198">
        <v>8</v>
      </c>
      <c r="B76" s="198">
        <v>10</v>
      </c>
      <c r="C76" s="198" t="s">
        <v>238</v>
      </c>
      <c r="D76" s="8" t="s">
        <v>255</v>
      </c>
    </row>
    <row r="77" spans="1:4" ht="12.75">
      <c r="A77" s="198">
        <v>8</v>
      </c>
      <c r="B77" s="198">
        <v>11</v>
      </c>
      <c r="C77" s="198" t="s">
        <v>238</v>
      </c>
      <c r="D77" s="8" t="s">
        <v>241</v>
      </c>
    </row>
    <row r="78" spans="1:4" ht="25.5" customHeight="1">
      <c r="A78" s="198">
        <v>8</v>
      </c>
      <c r="B78" s="198">
        <v>12</v>
      </c>
      <c r="C78" s="198" t="s">
        <v>238</v>
      </c>
      <c r="D78" s="8" t="s">
        <v>256</v>
      </c>
    </row>
    <row r="79" spans="1:4" ht="12.75">
      <c r="A79" s="198">
        <v>8</v>
      </c>
      <c r="B79" s="198">
        <v>13</v>
      </c>
      <c r="C79" s="198" t="s">
        <v>238</v>
      </c>
      <c r="D79" s="8" t="s">
        <v>253</v>
      </c>
    </row>
    <row r="80" spans="1:4" ht="25.5">
      <c r="A80" s="198">
        <v>8</v>
      </c>
      <c r="B80" s="198">
        <v>14</v>
      </c>
      <c r="C80" s="198" t="s">
        <v>238</v>
      </c>
      <c r="D80" s="8" t="s">
        <v>260</v>
      </c>
    </row>
    <row r="81" spans="1:4" ht="12.75">
      <c r="A81" s="198">
        <v>8</v>
      </c>
      <c r="B81" s="198">
        <v>15</v>
      </c>
      <c r="C81" s="198" t="s">
        <v>238</v>
      </c>
      <c r="D81" s="3" t="s">
        <v>242</v>
      </c>
    </row>
    <row r="82" spans="1:4" ht="12.75">
      <c r="A82" s="198">
        <v>8</v>
      </c>
      <c r="B82" s="198">
        <v>16</v>
      </c>
      <c r="C82" s="198" t="s">
        <v>238</v>
      </c>
      <c r="D82" s="3" t="s">
        <v>257</v>
      </c>
    </row>
    <row r="83" spans="1:4" ht="25.5">
      <c r="A83" s="198">
        <v>8</v>
      </c>
      <c r="B83" s="198">
        <v>17</v>
      </c>
      <c r="C83" s="198" t="s">
        <v>238</v>
      </c>
      <c r="D83" s="8" t="s">
        <v>270</v>
      </c>
    </row>
    <row r="84" spans="1:4" ht="25.5">
      <c r="A84" s="198">
        <v>8</v>
      </c>
      <c r="B84" s="198">
        <v>18</v>
      </c>
      <c r="C84" s="198" t="s">
        <v>238</v>
      </c>
      <c r="D84" s="3" t="s">
        <v>271</v>
      </c>
    </row>
    <row r="85" spans="1:4" ht="25.5">
      <c r="A85" s="198">
        <v>8</v>
      </c>
      <c r="B85" s="198">
        <v>19</v>
      </c>
      <c r="C85" s="198" t="s">
        <v>238</v>
      </c>
      <c r="D85" s="3" t="s">
        <v>272</v>
      </c>
    </row>
    <row r="86" spans="1:4" ht="12.75">
      <c r="A86" s="198">
        <v>8</v>
      </c>
      <c r="B86" s="198">
        <v>20</v>
      </c>
      <c r="C86" s="198" t="s">
        <v>238</v>
      </c>
      <c r="D86" s="3" t="s">
        <v>261</v>
      </c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1" sqref="A1"/>
    </sheetView>
  </sheetViews>
  <sheetFormatPr defaultColWidth="9.00390625" defaultRowHeight="12.75" outlineLevelRow="2"/>
  <cols>
    <col min="1" max="1" width="2.125" style="207" customWidth="1"/>
    <col min="2" max="2" width="24.00390625" style="52" customWidth="1"/>
    <col min="3" max="3" width="15.75390625" style="7" customWidth="1"/>
    <col min="4" max="6" width="15.625" style="7" customWidth="1"/>
    <col min="7" max="8" width="10.375" style="7" customWidth="1"/>
    <col min="9" max="9" width="14.75390625" style="7" customWidth="1"/>
    <col min="10" max="10" width="14.75390625" style="7" bestFit="1" customWidth="1"/>
    <col min="11" max="13" width="14.75390625" style="7" customWidth="1"/>
    <col min="14" max="14" width="14.75390625" style="7" bestFit="1" customWidth="1"/>
    <col min="15" max="15" width="15.625" style="7" customWidth="1"/>
    <col min="16" max="16" width="15.625" style="0" customWidth="1"/>
  </cols>
  <sheetData>
    <row r="1" spans="1:16" ht="42" customHeight="1" thickBot="1">
      <c r="A1" s="32" t="str">
        <f>'Spis tabel'!B20</f>
        <v>Tabela 10. Dane zbiorcze dotyczące wykonania budżetów jst. woj. dolnośląskiego wg stanu na koniec II kwartału 2012 roku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s="199" customFormat="1" ht="26.25" customHeight="1">
      <c r="A2" s="484" t="s">
        <v>189</v>
      </c>
      <c r="B2" s="355"/>
      <c r="C2" s="337" t="s">
        <v>6</v>
      </c>
      <c r="D2" s="347"/>
      <c r="E2" s="337" t="s">
        <v>7</v>
      </c>
      <c r="F2" s="347"/>
      <c r="G2" s="337" t="s">
        <v>186</v>
      </c>
      <c r="H2" s="347"/>
      <c r="I2" s="480" t="s">
        <v>190</v>
      </c>
      <c r="J2" s="347"/>
      <c r="K2" s="480" t="s">
        <v>191</v>
      </c>
      <c r="L2" s="347"/>
      <c r="M2" s="354" t="s">
        <v>192</v>
      </c>
      <c r="N2" s="355"/>
      <c r="O2" s="483" t="s">
        <v>207</v>
      </c>
      <c r="P2" s="481" t="s">
        <v>206</v>
      </c>
    </row>
    <row r="3" spans="1:16" ht="45" customHeight="1" thickBot="1">
      <c r="A3" s="485"/>
      <c r="B3" s="359"/>
      <c r="C3" s="200" t="s">
        <v>8</v>
      </c>
      <c r="D3" s="200" t="s">
        <v>9</v>
      </c>
      <c r="E3" s="200" t="s">
        <v>8</v>
      </c>
      <c r="F3" s="200" t="s">
        <v>9</v>
      </c>
      <c r="G3" s="201" t="s">
        <v>187</v>
      </c>
      <c r="H3" s="201" t="s">
        <v>188</v>
      </c>
      <c r="I3" s="202"/>
      <c r="J3" s="203" t="s">
        <v>193</v>
      </c>
      <c r="K3" s="202"/>
      <c r="L3" s="203" t="s">
        <v>193</v>
      </c>
      <c r="M3" s="204"/>
      <c r="N3" s="205" t="s">
        <v>193</v>
      </c>
      <c r="O3" s="375"/>
      <c r="P3" s="482"/>
    </row>
    <row r="4" spans="1:16" s="206" customFormat="1" ht="33.75" customHeight="1" thickBot="1">
      <c r="A4" s="476" t="s">
        <v>194</v>
      </c>
      <c r="B4" s="477"/>
      <c r="C4" s="215">
        <v>15142721819.060001</v>
      </c>
      <c r="D4" s="215">
        <v>7378446749.41</v>
      </c>
      <c r="E4" s="215">
        <v>15628941456.64</v>
      </c>
      <c r="F4" s="215">
        <v>6655516237.08</v>
      </c>
      <c r="G4" s="216">
        <v>48.72602718041626</v>
      </c>
      <c r="H4" s="216">
        <v>42.58456182425832</v>
      </c>
      <c r="I4" s="215">
        <v>982737394.63</v>
      </c>
      <c r="J4" s="215">
        <v>478659015.84999996</v>
      </c>
      <c r="K4" s="215">
        <v>465004747.82</v>
      </c>
      <c r="L4" s="215">
        <v>320264264.87</v>
      </c>
      <c r="M4" s="215">
        <v>6532498081.45</v>
      </c>
      <c r="N4" s="215">
        <v>6487562542.35</v>
      </c>
      <c r="O4" s="232">
        <v>39.757567329687106</v>
      </c>
      <c r="P4" s="217">
        <v>81.59410818057887</v>
      </c>
    </row>
    <row r="5" spans="1:16" s="206" customFormat="1" ht="23.25" customHeight="1" outlineLevel="1">
      <c r="A5" s="478" t="s">
        <v>195</v>
      </c>
      <c r="B5" s="479"/>
      <c r="C5" s="218">
        <v>1701669628</v>
      </c>
      <c r="D5" s="218">
        <v>955960723.74</v>
      </c>
      <c r="E5" s="218">
        <v>1860018400</v>
      </c>
      <c r="F5" s="218">
        <v>515412845.6</v>
      </c>
      <c r="G5" s="219">
        <v>56.17</v>
      </c>
      <c r="H5" s="219">
        <v>27.71</v>
      </c>
      <c r="I5" s="218">
        <v>51133623.1</v>
      </c>
      <c r="J5" s="218">
        <v>0</v>
      </c>
      <c r="K5" s="218">
        <v>15150000</v>
      </c>
      <c r="L5" s="218">
        <v>8150000</v>
      </c>
      <c r="M5" s="218">
        <v>517100000</v>
      </c>
      <c r="N5" s="218">
        <v>517100000</v>
      </c>
      <c r="O5" s="233">
        <v>30.38</v>
      </c>
      <c r="P5" s="220">
        <v>54.09</v>
      </c>
    </row>
    <row r="6" spans="1:16" s="206" customFormat="1" ht="23.25" customHeight="1" outlineLevel="1">
      <c r="A6" s="472" t="s">
        <v>196</v>
      </c>
      <c r="B6" s="473"/>
      <c r="C6" s="221">
        <v>1949180705.14</v>
      </c>
      <c r="D6" s="221">
        <v>979459881.99</v>
      </c>
      <c r="E6" s="221">
        <v>1994578811.83</v>
      </c>
      <c r="F6" s="221">
        <v>868020065.07</v>
      </c>
      <c r="G6" s="219">
        <v>50.24982442146892</v>
      </c>
      <c r="H6" s="219">
        <v>43.51896550398041</v>
      </c>
      <c r="I6" s="221">
        <v>93457186.41</v>
      </c>
      <c r="J6" s="221">
        <v>7282292.73</v>
      </c>
      <c r="K6" s="221">
        <v>62251481.46999999</v>
      </c>
      <c r="L6" s="221">
        <v>22197891.32</v>
      </c>
      <c r="M6" s="221">
        <v>694745912.9499999</v>
      </c>
      <c r="N6" s="221">
        <v>694732268.3000001</v>
      </c>
      <c r="O6" s="234">
        <v>35.267333512344905</v>
      </c>
      <c r="P6" s="222">
        <v>70.18399351317366</v>
      </c>
    </row>
    <row r="7" spans="1:16" s="206" customFormat="1" ht="23.25" customHeight="1" outlineLevel="1">
      <c r="A7" s="472" t="s">
        <v>209</v>
      </c>
      <c r="B7" s="473"/>
      <c r="C7" s="221">
        <v>4621550887.59</v>
      </c>
      <c r="D7" s="221">
        <v>2108064108</v>
      </c>
      <c r="E7" s="221">
        <v>4671549469.59</v>
      </c>
      <c r="F7" s="221">
        <v>2280922579.76</v>
      </c>
      <c r="G7" s="219">
        <v>45.61378115862946</v>
      </c>
      <c r="H7" s="219">
        <v>48.825825234388155</v>
      </c>
      <c r="I7" s="221">
        <v>373070535.90999997</v>
      </c>
      <c r="J7" s="221">
        <v>311641446.03</v>
      </c>
      <c r="K7" s="221">
        <v>108359663.01</v>
      </c>
      <c r="L7" s="221">
        <v>101719523.01</v>
      </c>
      <c r="M7" s="221">
        <v>2746809574.79</v>
      </c>
      <c r="N7" s="221">
        <v>2739137367.72</v>
      </c>
      <c r="O7" s="234">
        <v>53.23828121977128</v>
      </c>
      <c r="P7" s="222">
        <v>116.71534318680217</v>
      </c>
    </row>
    <row r="8" spans="1:16" s="206" customFormat="1" ht="23.25" customHeight="1" outlineLevel="2">
      <c r="A8" s="472" t="s">
        <v>197</v>
      </c>
      <c r="B8" s="473"/>
      <c r="C8" s="221">
        <v>6870320598.33</v>
      </c>
      <c r="D8" s="221">
        <v>3334962035.6799994</v>
      </c>
      <c r="E8" s="221">
        <v>7102794775.219999</v>
      </c>
      <c r="F8" s="221">
        <v>2991160746.65</v>
      </c>
      <c r="G8" s="219">
        <v>48.541578052276684</v>
      </c>
      <c r="H8" s="219">
        <v>42.1124478646837</v>
      </c>
      <c r="I8" s="221">
        <v>465076049.21000004</v>
      </c>
      <c r="J8" s="221">
        <v>159735277.08999997</v>
      </c>
      <c r="K8" s="221">
        <v>279243603.34</v>
      </c>
      <c r="L8" s="221">
        <v>188196850.54</v>
      </c>
      <c r="M8" s="221">
        <v>2573842593.71</v>
      </c>
      <c r="N8" s="221">
        <v>2536592906.33</v>
      </c>
      <c r="O8" s="234">
        <v>34.28398239585127</v>
      </c>
      <c r="P8" s="222">
        <v>70.6280755004076</v>
      </c>
    </row>
    <row r="9" spans="1:16" s="206" customFormat="1" ht="23.25" customHeight="1" outlineLevel="1">
      <c r="A9" s="472" t="s">
        <v>198</v>
      </c>
      <c r="B9" s="473"/>
      <c r="C9" s="221">
        <v>2565432273.5499997</v>
      </c>
      <c r="D9" s="221">
        <v>1207763179.64</v>
      </c>
      <c r="E9" s="221">
        <v>2624039493.3399997</v>
      </c>
      <c r="F9" s="221">
        <v>1095624554.54</v>
      </c>
      <c r="G9" s="219">
        <v>47.078349800625176</v>
      </c>
      <c r="H9" s="219">
        <v>41.75335612595671</v>
      </c>
      <c r="I9" s="221">
        <v>125415324.15</v>
      </c>
      <c r="J9" s="221">
        <v>53310689.89999998</v>
      </c>
      <c r="K9" s="221">
        <v>89478865.59</v>
      </c>
      <c r="L9" s="221">
        <v>63646921.449999996</v>
      </c>
      <c r="M9" s="221">
        <v>1047830178.73</v>
      </c>
      <c r="N9" s="221">
        <v>1033986390.73</v>
      </c>
      <c r="O9" s="234">
        <v>36.77301383148806</v>
      </c>
      <c r="P9" s="222">
        <v>78.110243853534</v>
      </c>
    </row>
    <row r="10" spans="1:16" s="206" customFormat="1" ht="23.25" customHeight="1" outlineLevel="1">
      <c r="A10" s="472" t="s">
        <v>199</v>
      </c>
      <c r="B10" s="473"/>
      <c r="C10" s="221">
        <v>1833521215.7900007</v>
      </c>
      <c r="D10" s="221">
        <v>910040090.3099998</v>
      </c>
      <c r="E10" s="221">
        <v>1942670885.25</v>
      </c>
      <c r="F10" s="221">
        <v>802229227.6600001</v>
      </c>
      <c r="G10" s="219">
        <v>49.63346387665851</v>
      </c>
      <c r="H10" s="219">
        <v>41.2951691277734</v>
      </c>
      <c r="I10" s="221">
        <v>183790122.05000004</v>
      </c>
      <c r="J10" s="221">
        <v>37956079.16</v>
      </c>
      <c r="K10" s="221">
        <v>82827702.71</v>
      </c>
      <c r="L10" s="221">
        <v>56594614.319999985</v>
      </c>
      <c r="M10" s="221">
        <v>579835238.74</v>
      </c>
      <c r="N10" s="221">
        <v>572794300.2300001</v>
      </c>
      <c r="O10" s="234">
        <v>28.6235152819802</v>
      </c>
      <c r="P10" s="222">
        <v>57.66979180238353</v>
      </c>
    </row>
    <row r="11" spans="1:16" s="206" customFormat="1" ht="23.25" customHeight="1" outlineLevel="1" thickBot="1">
      <c r="A11" s="474" t="s">
        <v>200</v>
      </c>
      <c r="B11" s="475"/>
      <c r="C11" s="223">
        <v>2471367108.9900002</v>
      </c>
      <c r="D11" s="223">
        <v>1217158765.7299995</v>
      </c>
      <c r="E11" s="223">
        <v>2536084396.6299996</v>
      </c>
      <c r="F11" s="223">
        <v>1093306964.45</v>
      </c>
      <c r="G11" s="224">
        <v>49.25042343172677</v>
      </c>
      <c r="H11" s="224">
        <v>43.11003868415454</v>
      </c>
      <c r="I11" s="223">
        <v>155870603.00999996</v>
      </c>
      <c r="J11" s="223">
        <v>68468508.03</v>
      </c>
      <c r="K11" s="223">
        <v>106937035.03999998</v>
      </c>
      <c r="L11" s="223">
        <v>67955314.77000001</v>
      </c>
      <c r="M11" s="223">
        <v>946177176.2400001</v>
      </c>
      <c r="N11" s="223">
        <v>929812215.37</v>
      </c>
      <c r="O11" s="235">
        <v>35.89974597673542</v>
      </c>
      <c r="P11" s="225">
        <v>72.89225853357651</v>
      </c>
    </row>
    <row r="15" spans="1:15" s="209" customFormat="1" ht="12.75" customHeight="1">
      <c r="A15" s="208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</row>
    <row r="16" spans="1:15" s="209" customFormat="1" ht="15.75">
      <c r="A16" s="211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</row>
    <row r="17" spans="1:15" s="209" customFormat="1" ht="12.75" customHeight="1">
      <c r="A17" s="212"/>
      <c r="C17" s="213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</row>
    <row r="18" spans="1:15" s="209" customFormat="1" ht="12.75" customHeight="1">
      <c r="A18" s="211"/>
      <c r="C18" s="213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</row>
    <row r="19" spans="1:15" s="209" customFormat="1" ht="12.75" customHeight="1">
      <c r="A19" s="212"/>
      <c r="C19" s="213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</row>
    <row r="20" spans="1:15" s="209" customFormat="1" ht="12.75" customHeight="1">
      <c r="A20" s="211"/>
      <c r="C20" s="213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1:15" s="209" customFormat="1" ht="12.75" customHeight="1">
      <c r="A21" s="212"/>
      <c r="C21" s="213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s="209" customFormat="1" ht="12.75" customHeight="1">
      <c r="A22" s="212"/>
      <c r="C22" s="213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5" s="209" customFormat="1" ht="12.75" customHeight="1">
      <c r="A23" s="212"/>
      <c r="C23" s="213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s="209" customFormat="1" ht="12.75" customHeight="1">
      <c r="A24" s="212"/>
      <c r="C24" s="213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</row>
    <row r="25" spans="1:15" s="209" customFormat="1" ht="12.75" customHeight="1">
      <c r="A25" s="212"/>
      <c r="C25" s="213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</row>
    <row r="26" ht="12.75" customHeight="1"/>
  </sheetData>
  <sheetProtection/>
  <mergeCells count="17">
    <mergeCell ref="I2:J2"/>
    <mergeCell ref="K2:L2"/>
    <mergeCell ref="M2:N2"/>
    <mergeCell ref="P2:P3"/>
    <mergeCell ref="O2:O3"/>
    <mergeCell ref="A2:B3"/>
    <mergeCell ref="C2:D2"/>
    <mergeCell ref="E2:F2"/>
    <mergeCell ref="G2:H2"/>
    <mergeCell ref="A10:B10"/>
    <mergeCell ref="A11:B11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P3" sqref="P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7.125" style="0" bestFit="1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6.625" style="0" bestFit="1" customWidth="1"/>
    <col min="17" max="17" width="15.875" style="0" customWidth="1"/>
    <col min="18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60" t="s">
        <v>88</v>
      </c>
      <c r="O1" s="361"/>
      <c r="P1" s="58" t="str">
        <f>'Spis tabel'!O93</f>
        <v>18.10.2012</v>
      </c>
      <c r="Q1" s="56"/>
      <c r="R1" s="56"/>
      <c r="S1" s="56"/>
      <c r="T1" s="56"/>
      <c r="U1" s="56"/>
      <c r="V1" s="56"/>
      <c r="W1" s="56"/>
      <c r="X1" s="56"/>
      <c r="Y1" s="5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1" customHeight="1">
      <c r="A2" s="352" t="s">
        <v>85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60" t="s">
        <v>89</v>
      </c>
      <c r="O2" s="361"/>
      <c r="P2" s="58">
        <v>3</v>
      </c>
      <c r="Q2" s="56"/>
      <c r="R2" s="56"/>
      <c r="S2" s="56"/>
      <c r="T2" s="56"/>
      <c r="U2" s="56"/>
      <c r="V2" s="56"/>
      <c r="W2" s="56"/>
      <c r="X2" s="56"/>
      <c r="Y2" s="5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60" t="s">
        <v>90</v>
      </c>
      <c r="O3" s="361"/>
      <c r="P3" s="58" t="str">
        <f>'Spis tabel'!O93</f>
        <v>18.10.2012</v>
      </c>
      <c r="Q3" s="56"/>
      <c r="R3" s="56"/>
      <c r="S3" s="56"/>
      <c r="T3" s="56"/>
      <c r="U3" s="56"/>
      <c r="V3" s="56"/>
      <c r="W3" s="56"/>
      <c r="X3" s="56"/>
      <c r="Y3" s="5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5" spans="1:25" s="33" customFormat="1" ht="18">
      <c r="A5" s="32" t="str">
        <f>'Spis tabel'!B3</f>
        <v>Tabela 1. Wykonanie dochodów i wydatków w budżetach jst woj. dolnośląskiego wg stanu na koniec II kwartału 2012 roku</v>
      </c>
      <c r="Y5" s="34" t="s">
        <v>87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337" t="s">
        <v>6</v>
      </c>
      <c r="I7" s="346"/>
      <c r="J7" s="346"/>
      <c r="K7" s="346"/>
      <c r="L7" s="346"/>
      <c r="M7" s="347"/>
      <c r="N7" s="337" t="s">
        <v>7</v>
      </c>
      <c r="O7" s="346"/>
      <c r="P7" s="346"/>
      <c r="Q7" s="346"/>
      <c r="R7" s="346"/>
      <c r="S7" s="347"/>
      <c r="T7" s="331" t="s">
        <v>108</v>
      </c>
      <c r="U7" s="332"/>
      <c r="V7" s="329" t="s">
        <v>186</v>
      </c>
      <c r="W7" s="330"/>
      <c r="X7" s="337" t="s">
        <v>109</v>
      </c>
      <c r="Y7" s="338"/>
    </row>
    <row r="8" spans="1:25" ht="16.5" customHeight="1">
      <c r="A8" s="349"/>
      <c r="B8" s="340"/>
      <c r="C8" s="340"/>
      <c r="D8" s="340"/>
      <c r="E8" s="340"/>
      <c r="F8" s="356"/>
      <c r="G8" s="357"/>
      <c r="H8" s="327" t="s">
        <v>216</v>
      </c>
      <c r="I8" s="325" t="s">
        <v>19</v>
      </c>
      <c r="J8" s="326"/>
      <c r="K8" s="327" t="s">
        <v>102</v>
      </c>
      <c r="L8" s="325" t="s">
        <v>19</v>
      </c>
      <c r="M8" s="326"/>
      <c r="N8" s="327" t="s">
        <v>107</v>
      </c>
      <c r="O8" s="335" t="s">
        <v>19</v>
      </c>
      <c r="P8" s="336"/>
      <c r="Q8" s="327" t="s">
        <v>102</v>
      </c>
      <c r="R8" s="335" t="s">
        <v>19</v>
      </c>
      <c r="S8" s="336"/>
      <c r="T8" s="323" t="s">
        <v>8</v>
      </c>
      <c r="U8" s="333" t="s">
        <v>9</v>
      </c>
      <c r="V8" s="323" t="s">
        <v>187</v>
      </c>
      <c r="W8" s="323" t="s">
        <v>188</v>
      </c>
      <c r="X8" s="342" t="s">
        <v>8</v>
      </c>
      <c r="Y8" s="344" t="s">
        <v>9</v>
      </c>
    </row>
    <row r="9" spans="1:25" ht="32.25" customHeight="1" thickBot="1">
      <c r="A9" s="350"/>
      <c r="B9" s="341"/>
      <c r="C9" s="341"/>
      <c r="D9" s="341"/>
      <c r="E9" s="341"/>
      <c r="F9" s="358"/>
      <c r="G9" s="359"/>
      <c r="H9" s="328"/>
      <c r="I9" s="9" t="s">
        <v>103</v>
      </c>
      <c r="J9" s="9" t="s">
        <v>104</v>
      </c>
      <c r="K9" s="328"/>
      <c r="L9" s="9" t="s">
        <v>103</v>
      </c>
      <c r="M9" s="9" t="s">
        <v>104</v>
      </c>
      <c r="N9" s="328"/>
      <c r="O9" s="38" t="s">
        <v>105</v>
      </c>
      <c r="P9" s="9" t="s">
        <v>106</v>
      </c>
      <c r="Q9" s="328"/>
      <c r="R9" s="38" t="s">
        <v>105</v>
      </c>
      <c r="S9" s="9" t="s">
        <v>106</v>
      </c>
      <c r="T9" s="324"/>
      <c r="U9" s="334"/>
      <c r="V9" s="324"/>
      <c r="W9" s="324"/>
      <c r="X9" s="343"/>
      <c r="Y9" s="345"/>
    </row>
    <row r="10" spans="1:25" ht="13.5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321">
        <v>6</v>
      </c>
      <c r="G10" s="322"/>
      <c r="H10" s="48">
        <v>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8">
        <v>18</v>
      </c>
      <c r="T10" s="48">
        <v>19</v>
      </c>
      <c r="U10" s="48">
        <v>20</v>
      </c>
      <c r="V10" s="48">
        <v>21</v>
      </c>
      <c r="W10" s="48">
        <v>22</v>
      </c>
      <c r="X10" s="48">
        <v>23</v>
      </c>
      <c r="Y10" s="51">
        <v>24</v>
      </c>
    </row>
    <row r="11" spans="1:25" s="105" customFormat="1" ht="15">
      <c r="A11" s="238"/>
      <c r="B11" s="239"/>
      <c r="C11" s="239"/>
      <c r="D11" s="99"/>
      <c r="E11" s="99"/>
      <c r="F11" s="100" t="s">
        <v>284</v>
      </c>
      <c r="G11" s="101"/>
      <c r="H11" s="102">
        <v>15142721819.060001</v>
      </c>
      <c r="I11" s="102">
        <v>2893648790.2200003</v>
      </c>
      <c r="J11" s="103">
        <v>12249073028.84</v>
      </c>
      <c r="K11" s="102">
        <v>7378446749.41</v>
      </c>
      <c r="L11" s="102">
        <v>814190017.0999999</v>
      </c>
      <c r="M11" s="103">
        <v>6564256732.309999</v>
      </c>
      <c r="N11" s="102">
        <v>15628941456.64</v>
      </c>
      <c r="O11" s="102">
        <v>4207510139.1200004</v>
      </c>
      <c r="P11" s="103">
        <v>11421431317.52</v>
      </c>
      <c r="Q11" s="102">
        <v>6655516237.08</v>
      </c>
      <c r="R11" s="102">
        <v>1075051375.9099998</v>
      </c>
      <c r="S11" s="103">
        <v>5580464861.17</v>
      </c>
      <c r="T11" s="103">
        <v>-486219637.58000004</v>
      </c>
      <c r="U11" s="103">
        <v>722930512.3299999</v>
      </c>
      <c r="V11" s="226">
        <v>48.72602718041626</v>
      </c>
      <c r="W11" s="226">
        <v>42.58456182425832</v>
      </c>
      <c r="X11" s="103">
        <v>827641711.32</v>
      </c>
      <c r="Y11" s="104">
        <v>983791871.14</v>
      </c>
    </row>
    <row r="12" spans="1:25" ht="12.75">
      <c r="A12" s="240">
        <v>2</v>
      </c>
      <c r="B12" s="241">
        <v>0</v>
      </c>
      <c r="C12" s="241">
        <v>0</v>
      </c>
      <c r="D12" s="93">
        <v>0</v>
      </c>
      <c r="E12" s="93">
        <v>0</v>
      </c>
      <c r="F12" s="94"/>
      <c r="G12" s="95" t="s">
        <v>285</v>
      </c>
      <c r="H12" s="96">
        <v>1701669628</v>
      </c>
      <c r="I12" s="96">
        <v>581224572</v>
      </c>
      <c r="J12" s="97">
        <v>1120445056</v>
      </c>
      <c r="K12" s="96">
        <v>955960723.74</v>
      </c>
      <c r="L12" s="96">
        <v>214966885.88</v>
      </c>
      <c r="M12" s="97">
        <v>740993837.86</v>
      </c>
      <c r="N12" s="96">
        <v>1860018400</v>
      </c>
      <c r="O12" s="96">
        <v>928097102</v>
      </c>
      <c r="P12" s="97">
        <v>931921298</v>
      </c>
      <c r="Q12" s="96">
        <v>515412845.6</v>
      </c>
      <c r="R12" s="96">
        <v>144866198.67</v>
      </c>
      <c r="S12" s="97">
        <v>370546646.93</v>
      </c>
      <c r="T12" s="97">
        <v>-158348772</v>
      </c>
      <c r="U12" s="97">
        <v>440547878.14</v>
      </c>
      <c r="V12" s="227">
        <v>56.17</v>
      </c>
      <c r="W12" s="227">
        <v>27.71</v>
      </c>
      <c r="X12" s="97">
        <v>188523758</v>
      </c>
      <c r="Y12" s="98">
        <v>370447190.93</v>
      </c>
    </row>
    <row r="13" spans="1:25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1949180705.14</v>
      </c>
      <c r="I13" s="109">
        <v>185803322.02999997</v>
      </c>
      <c r="J13" s="110">
        <v>1763377383.1100001</v>
      </c>
      <c r="K13" s="109">
        <v>979459881.99</v>
      </c>
      <c r="L13" s="109">
        <v>27633239.599999998</v>
      </c>
      <c r="M13" s="110">
        <v>951826642.3900002</v>
      </c>
      <c r="N13" s="109">
        <v>1994578811.83</v>
      </c>
      <c r="O13" s="109">
        <v>263110364.76000002</v>
      </c>
      <c r="P13" s="110">
        <v>1731468447.07</v>
      </c>
      <c r="Q13" s="109">
        <v>868020065.07</v>
      </c>
      <c r="R13" s="109">
        <v>25134440.120000005</v>
      </c>
      <c r="S13" s="110">
        <v>842885624.9499999</v>
      </c>
      <c r="T13" s="110">
        <v>-45398106.690000005</v>
      </c>
      <c r="U13" s="110">
        <v>111439816.92</v>
      </c>
      <c r="V13" s="153">
        <v>50.24982442146892</v>
      </c>
      <c r="W13" s="153">
        <v>43.51896550398041</v>
      </c>
      <c r="X13" s="110">
        <v>31908936.039999995</v>
      </c>
      <c r="Y13" s="111">
        <v>108941017.44</v>
      </c>
    </row>
    <row r="14" spans="1:25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11">
        <v>68902893</v>
      </c>
      <c r="I14" s="11">
        <v>7101698</v>
      </c>
      <c r="J14" s="68">
        <v>61801195</v>
      </c>
      <c r="K14" s="11">
        <v>35319768.74</v>
      </c>
      <c r="L14" s="11">
        <v>1215078.41</v>
      </c>
      <c r="M14" s="68">
        <v>34104690.33</v>
      </c>
      <c r="N14" s="11">
        <v>72686093</v>
      </c>
      <c r="O14" s="11">
        <v>14407488</v>
      </c>
      <c r="P14" s="68">
        <v>58278605</v>
      </c>
      <c r="Q14" s="11">
        <v>30743471.16</v>
      </c>
      <c r="R14" s="11">
        <v>1513859.55</v>
      </c>
      <c r="S14" s="68">
        <v>29229611.61</v>
      </c>
      <c r="T14" s="68">
        <v>-3783200</v>
      </c>
      <c r="U14" s="68">
        <v>4576297.58</v>
      </c>
      <c r="V14" s="81">
        <v>51.26</v>
      </c>
      <c r="W14" s="81">
        <v>42.29</v>
      </c>
      <c r="X14" s="68">
        <v>3522590</v>
      </c>
      <c r="Y14" s="71">
        <v>4875078.72</v>
      </c>
    </row>
    <row r="15" spans="1:25" ht="12.75">
      <c r="A15" s="244">
        <v>2</v>
      </c>
      <c r="B15" s="245">
        <v>2</v>
      </c>
      <c r="C15" s="245">
        <v>0</v>
      </c>
      <c r="D15" s="10">
        <v>0</v>
      </c>
      <c r="E15" s="10">
        <v>1</v>
      </c>
      <c r="F15" s="19"/>
      <c r="G15" s="18" t="s">
        <v>288</v>
      </c>
      <c r="H15" s="11">
        <v>86718628</v>
      </c>
      <c r="I15" s="11">
        <v>6327750</v>
      </c>
      <c r="J15" s="68">
        <v>80390878</v>
      </c>
      <c r="K15" s="11">
        <v>47366290.08</v>
      </c>
      <c r="L15" s="11">
        <v>3586600.55</v>
      </c>
      <c r="M15" s="68">
        <v>43779689.53</v>
      </c>
      <c r="N15" s="11">
        <v>86945399</v>
      </c>
      <c r="O15" s="11">
        <v>12559381</v>
      </c>
      <c r="P15" s="68">
        <v>74386018</v>
      </c>
      <c r="Q15" s="11">
        <v>39896777.82</v>
      </c>
      <c r="R15" s="11">
        <v>1445714.27</v>
      </c>
      <c r="S15" s="68">
        <v>38451063.55</v>
      </c>
      <c r="T15" s="68">
        <v>-226771</v>
      </c>
      <c r="U15" s="68">
        <v>7469512.26</v>
      </c>
      <c r="V15" s="81">
        <v>54.62</v>
      </c>
      <c r="W15" s="81">
        <v>45.88</v>
      </c>
      <c r="X15" s="68">
        <v>6004860</v>
      </c>
      <c r="Y15" s="71">
        <v>5328625.98</v>
      </c>
    </row>
    <row r="16" spans="1:25" ht="12.75">
      <c r="A16" s="244">
        <v>2</v>
      </c>
      <c r="B16" s="245">
        <v>3</v>
      </c>
      <c r="C16" s="245">
        <v>0</v>
      </c>
      <c r="D16" s="10">
        <v>0</v>
      </c>
      <c r="E16" s="10">
        <v>1</v>
      </c>
      <c r="F16" s="19"/>
      <c r="G16" s="18" t="s">
        <v>289</v>
      </c>
      <c r="H16" s="11">
        <v>99982710</v>
      </c>
      <c r="I16" s="11">
        <v>8233148</v>
      </c>
      <c r="J16" s="68">
        <v>91749562</v>
      </c>
      <c r="K16" s="11">
        <v>53610741.17</v>
      </c>
      <c r="L16" s="11">
        <v>76043.72</v>
      </c>
      <c r="M16" s="68">
        <v>53534697.45</v>
      </c>
      <c r="N16" s="11">
        <v>101922010</v>
      </c>
      <c r="O16" s="11">
        <v>10792288</v>
      </c>
      <c r="P16" s="68">
        <v>91129722</v>
      </c>
      <c r="Q16" s="11">
        <v>46666791.26</v>
      </c>
      <c r="R16" s="11">
        <v>564966.06</v>
      </c>
      <c r="S16" s="68">
        <v>46101825.2</v>
      </c>
      <c r="T16" s="68">
        <v>-1939300</v>
      </c>
      <c r="U16" s="68">
        <v>6943949.91</v>
      </c>
      <c r="V16" s="81">
        <v>53.62</v>
      </c>
      <c r="W16" s="81">
        <v>45.78</v>
      </c>
      <c r="X16" s="68">
        <v>619840</v>
      </c>
      <c r="Y16" s="71">
        <v>7432872.25</v>
      </c>
    </row>
    <row r="17" spans="1:25" ht="12.75">
      <c r="A17" s="246">
        <v>2</v>
      </c>
      <c r="B17" s="247">
        <v>4</v>
      </c>
      <c r="C17" s="247">
        <v>0</v>
      </c>
      <c r="D17" s="35">
        <v>0</v>
      </c>
      <c r="E17" s="35">
        <v>1</v>
      </c>
      <c r="F17" s="45"/>
      <c r="G17" s="43" t="s">
        <v>290</v>
      </c>
      <c r="H17" s="60">
        <v>46423009</v>
      </c>
      <c r="I17" s="60">
        <v>2540000</v>
      </c>
      <c r="J17" s="69">
        <v>43883009</v>
      </c>
      <c r="K17" s="60">
        <v>20490257.61</v>
      </c>
      <c r="L17" s="60">
        <v>0</v>
      </c>
      <c r="M17" s="69">
        <v>20490257.61</v>
      </c>
      <c r="N17" s="60">
        <v>47365540</v>
      </c>
      <c r="O17" s="60">
        <v>298081</v>
      </c>
      <c r="P17" s="69">
        <v>47067459</v>
      </c>
      <c r="Q17" s="60">
        <v>19389632.67</v>
      </c>
      <c r="R17" s="60">
        <v>78081</v>
      </c>
      <c r="S17" s="69">
        <v>19311551.67</v>
      </c>
      <c r="T17" s="69">
        <v>-942531</v>
      </c>
      <c r="U17" s="69">
        <v>1100624.94</v>
      </c>
      <c r="V17" s="228">
        <v>44.13</v>
      </c>
      <c r="W17" s="228">
        <v>40.93</v>
      </c>
      <c r="X17" s="69">
        <v>-3184450</v>
      </c>
      <c r="Y17" s="72">
        <v>1178705.94</v>
      </c>
    </row>
    <row r="18" spans="1:25" ht="12.75">
      <c r="A18" s="246">
        <v>2</v>
      </c>
      <c r="B18" s="247">
        <v>5</v>
      </c>
      <c r="C18" s="247">
        <v>0</v>
      </c>
      <c r="D18" s="35">
        <v>0</v>
      </c>
      <c r="E18" s="35">
        <v>1</v>
      </c>
      <c r="F18" s="45"/>
      <c r="G18" s="43" t="s">
        <v>291</v>
      </c>
      <c r="H18" s="60">
        <v>57386861</v>
      </c>
      <c r="I18" s="60">
        <v>6392157</v>
      </c>
      <c r="J18" s="69">
        <v>50994704</v>
      </c>
      <c r="K18" s="60">
        <v>25804208.11</v>
      </c>
      <c r="L18" s="60">
        <v>40926.83</v>
      </c>
      <c r="M18" s="69">
        <v>25763281.28</v>
      </c>
      <c r="N18" s="60">
        <v>59004814</v>
      </c>
      <c r="O18" s="60">
        <v>8188161</v>
      </c>
      <c r="P18" s="69">
        <v>50816653</v>
      </c>
      <c r="Q18" s="60">
        <v>25088454.32</v>
      </c>
      <c r="R18" s="60">
        <v>1399832.77</v>
      </c>
      <c r="S18" s="69">
        <v>23688621.55</v>
      </c>
      <c r="T18" s="69">
        <v>-1617953</v>
      </c>
      <c r="U18" s="69">
        <v>715753.79</v>
      </c>
      <c r="V18" s="228">
        <v>44.96</v>
      </c>
      <c r="W18" s="228">
        <v>42.51</v>
      </c>
      <c r="X18" s="69">
        <v>178051</v>
      </c>
      <c r="Y18" s="72">
        <v>2074659.73</v>
      </c>
    </row>
    <row r="19" spans="1:25" ht="12.75">
      <c r="A19" s="246">
        <v>2</v>
      </c>
      <c r="B19" s="247">
        <v>6</v>
      </c>
      <c r="C19" s="247">
        <v>0</v>
      </c>
      <c r="D19" s="35">
        <v>0</v>
      </c>
      <c r="E19" s="35">
        <v>1</v>
      </c>
      <c r="F19" s="45"/>
      <c r="G19" s="43" t="s">
        <v>292</v>
      </c>
      <c r="H19" s="60">
        <v>70662340</v>
      </c>
      <c r="I19" s="60">
        <v>3955000</v>
      </c>
      <c r="J19" s="69">
        <v>66707340</v>
      </c>
      <c r="K19" s="60">
        <v>31809156.94</v>
      </c>
      <c r="L19" s="60">
        <v>630000</v>
      </c>
      <c r="M19" s="69">
        <v>31179156.94</v>
      </c>
      <c r="N19" s="60">
        <v>69786474</v>
      </c>
      <c r="O19" s="60">
        <v>1823576</v>
      </c>
      <c r="P19" s="69">
        <v>67962898</v>
      </c>
      <c r="Q19" s="60">
        <v>30863222.13</v>
      </c>
      <c r="R19" s="60">
        <v>40836.5</v>
      </c>
      <c r="S19" s="69">
        <v>30822385.63</v>
      </c>
      <c r="T19" s="69">
        <v>875866</v>
      </c>
      <c r="U19" s="69">
        <v>945934.81</v>
      </c>
      <c r="V19" s="228">
        <v>45.01</v>
      </c>
      <c r="W19" s="228">
        <v>44.22</v>
      </c>
      <c r="X19" s="69">
        <v>-1255558</v>
      </c>
      <c r="Y19" s="72">
        <v>356771.31</v>
      </c>
    </row>
    <row r="20" spans="1:25" ht="12.75">
      <c r="A20" s="246">
        <v>2</v>
      </c>
      <c r="B20" s="247">
        <v>7</v>
      </c>
      <c r="C20" s="247">
        <v>0</v>
      </c>
      <c r="D20" s="35">
        <v>0</v>
      </c>
      <c r="E20" s="35">
        <v>1</v>
      </c>
      <c r="F20" s="45"/>
      <c r="G20" s="43" t="s">
        <v>293</v>
      </c>
      <c r="H20" s="60">
        <v>42442841</v>
      </c>
      <c r="I20" s="60">
        <v>339215</v>
      </c>
      <c r="J20" s="69">
        <v>42103626</v>
      </c>
      <c r="K20" s="60">
        <v>19108624.82</v>
      </c>
      <c r="L20" s="60">
        <v>400</v>
      </c>
      <c r="M20" s="69">
        <v>19108224.82</v>
      </c>
      <c r="N20" s="60">
        <v>42336564</v>
      </c>
      <c r="O20" s="60">
        <v>832400</v>
      </c>
      <c r="P20" s="69">
        <v>41504164</v>
      </c>
      <c r="Q20" s="60">
        <v>18089162.44</v>
      </c>
      <c r="R20" s="60">
        <v>78080.9</v>
      </c>
      <c r="S20" s="69">
        <v>18011081.54</v>
      </c>
      <c r="T20" s="69">
        <v>106277</v>
      </c>
      <c r="U20" s="69">
        <v>1019462.38</v>
      </c>
      <c r="V20" s="228">
        <v>45.02</v>
      </c>
      <c r="W20" s="228">
        <v>42.72</v>
      </c>
      <c r="X20" s="69">
        <v>599462</v>
      </c>
      <c r="Y20" s="72">
        <v>1097143.28</v>
      </c>
    </row>
    <row r="21" spans="1:25" ht="12.75">
      <c r="A21" s="246">
        <v>2</v>
      </c>
      <c r="B21" s="247">
        <v>8</v>
      </c>
      <c r="C21" s="247">
        <v>0</v>
      </c>
      <c r="D21" s="35">
        <v>0</v>
      </c>
      <c r="E21" s="35">
        <v>1</v>
      </c>
      <c r="F21" s="45"/>
      <c r="G21" s="43" t="s">
        <v>294</v>
      </c>
      <c r="H21" s="60">
        <v>168483269</v>
      </c>
      <c r="I21" s="60">
        <v>12967479</v>
      </c>
      <c r="J21" s="69">
        <v>155515790</v>
      </c>
      <c r="K21" s="60">
        <v>88675865.49</v>
      </c>
      <c r="L21" s="60">
        <v>3248878.11</v>
      </c>
      <c r="M21" s="69">
        <v>85426987.38</v>
      </c>
      <c r="N21" s="60">
        <v>165419233</v>
      </c>
      <c r="O21" s="60">
        <v>11863300</v>
      </c>
      <c r="P21" s="69">
        <v>153555933</v>
      </c>
      <c r="Q21" s="60">
        <v>79906831.31</v>
      </c>
      <c r="R21" s="60">
        <v>1184512.34</v>
      </c>
      <c r="S21" s="69">
        <v>78722318.97</v>
      </c>
      <c r="T21" s="69">
        <v>3064036</v>
      </c>
      <c r="U21" s="69">
        <v>8769034.18</v>
      </c>
      <c r="V21" s="228">
        <v>52.63</v>
      </c>
      <c r="W21" s="228">
        <v>48.3</v>
      </c>
      <c r="X21" s="69">
        <v>1959857</v>
      </c>
      <c r="Y21" s="72">
        <v>6704668.41</v>
      </c>
    </row>
    <row r="22" spans="1:25" ht="12.75">
      <c r="A22" s="246">
        <v>2</v>
      </c>
      <c r="B22" s="247">
        <v>9</v>
      </c>
      <c r="C22" s="247">
        <v>0</v>
      </c>
      <c r="D22" s="35">
        <v>0</v>
      </c>
      <c r="E22" s="35">
        <v>1</v>
      </c>
      <c r="F22" s="45"/>
      <c r="G22" s="43" t="s">
        <v>295</v>
      </c>
      <c r="H22" s="60">
        <v>51759371.94</v>
      </c>
      <c r="I22" s="60">
        <v>600000</v>
      </c>
      <c r="J22" s="69">
        <v>51159371.94</v>
      </c>
      <c r="K22" s="60">
        <v>26603873.16</v>
      </c>
      <c r="L22" s="60">
        <v>34899.54</v>
      </c>
      <c r="M22" s="69">
        <v>26568973.62</v>
      </c>
      <c r="N22" s="60">
        <v>53441394.94</v>
      </c>
      <c r="O22" s="60">
        <v>827411</v>
      </c>
      <c r="P22" s="69">
        <v>52613983.94</v>
      </c>
      <c r="Q22" s="60">
        <v>25138189.81</v>
      </c>
      <c r="R22" s="60">
        <v>198248</v>
      </c>
      <c r="S22" s="69">
        <v>24939941.81</v>
      </c>
      <c r="T22" s="69">
        <v>-1682023</v>
      </c>
      <c r="U22" s="69">
        <v>1465683.35</v>
      </c>
      <c r="V22" s="228">
        <v>51.39</v>
      </c>
      <c r="W22" s="228">
        <v>47.03</v>
      </c>
      <c r="X22" s="69">
        <v>-1454612</v>
      </c>
      <c r="Y22" s="72">
        <v>1629031.81</v>
      </c>
    </row>
    <row r="23" spans="1:25" ht="12.75">
      <c r="A23" s="246">
        <v>2</v>
      </c>
      <c r="B23" s="247">
        <v>10</v>
      </c>
      <c r="C23" s="247">
        <v>0</v>
      </c>
      <c r="D23" s="35">
        <v>0</v>
      </c>
      <c r="E23" s="35">
        <v>1</v>
      </c>
      <c r="F23" s="45"/>
      <c r="G23" s="43" t="s">
        <v>296</v>
      </c>
      <c r="H23" s="60">
        <v>62274493</v>
      </c>
      <c r="I23" s="60">
        <v>2866694</v>
      </c>
      <c r="J23" s="69">
        <v>59407799</v>
      </c>
      <c r="K23" s="60">
        <v>28977698.74</v>
      </c>
      <c r="L23" s="60">
        <v>351340.7</v>
      </c>
      <c r="M23" s="69">
        <v>28626358.04</v>
      </c>
      <c r="N23" s="60">
        <v>59346833</v>
      </c>
      <c r="O23" s="60">
        <v>3094045</v>
      </c>
      <c r="P23" s="69">
        <v>56252788</v>
      </c>
      <c r="Q23" s="60">
        <v>25128599.48</v>
      </c>
      <c r="R23" s="60">
        <v>228668.12</v>
      </c>
      <c r="S23" s="69">
        <v>24899931.36</v>
      </c>
      <c r="T23" s="69">
        <v>2927660</v>
      </c>
      <c r="U23" s="69">
        <v>3849099.26</v>
      </c>
      <c r="V23" s="228">
        <v>46.53</v>
      </c>
      <c r="W23" s="228">
        <v>42.34</v>
      </c>
      <c r="X23" s="69">
        <v>3155011</v>
      </c>
      <c r="Y23" s="72">
        <v>3726426.68</v>
      </c>
    </row>
    <row r="24" spans="1:25" ht="12.75">
      <c r="A24" s="246">
        <v>2</v>
      </c>
      <c r="B24" s="247">
        <v>11</v>
      </c>
      <c r="C24" s="247">
        <v>0</v>
      </c>
      <c r="D24" s="35">
        <v>0</v>
      </c>
      <c r="E24" s="35">
        <v>1</v>
      </c>
      <c r="F24" s="45"/>
      <c r="G24" s="43" t="s">
        <v>297</v>
      </c>
      <c r="H24" s="60">
        <v>97136006</v>
      </c>
      <c r="I24" s="60">
        <v>26113933</v>
      </c>
      <c r="J24" s="69">
        <v>71022073</v>
      </c>
      <c r="K24" s="60">
        <v>49009452.56</v>
      </c>
      <c r="L24" s="60">
        <v>6997474.67</v>
      </c>
      <c r="M24" s="69">
        <v>42011977.89</v>
      </c>
      <c r="N24" s="60">
        <v>97068386</v>
      </c>
      <c r="O24" s="60">
        <v>23916980</v>
      </c>
      <c r="P24" s="69">
        <v>73151406</v>
      </c>
      <c r="Q24" s="60">
        <v>34278335.15</v>
      </c>
      <c r="R24" s="60">
        <v>1742959.78</v>
      </c>
      <c r="S24" s="69">
        <v>32535375.37</v>
      </c>
      <c r="T24" s="69">
        <v>67620</v>
      </c>
      <c r="U24" s="69">
        <v>14731117.41</v>
      </c>
      <c r="V24" s="228">
        <v>50.45</v>
      </c>
      <c r="W24" s="228">
        <v>35.31</v>
      </c>
      <c r="X24" s="69">
        <v>-2129333</v>
      </c>
      <c r="Y24" s="72">
        <v>9476602.52</v>
      </c>
    </row>
    <row r="25" spans="1:25" ht="12.75">
      <c r="A25" s="246">
        <v>2</v>
      </c>
      <c r="B25" s="247">
        <v>12</v>
      </c>
      <c r="C25" s="247">
        <v>0</v>
      </c>
      <c r="D25" s="35">
        <v>0</v>
      </c>
      <c r="E25" s="35">
        <v>1</v>
      </c>
      <c r="F25" s="45"/>
      <c r="G25" s="43" t="s">
        <v>298</v>
      </c>
      <c r="H25" s="60">
        <v>56654293</v>
      </c>
      <c r="I25" s="60">
        <v>4929868</v>
      </c>
      <c r="J25" s="69">
        <v>51724425</v>
      </c>
      <c r="K25" s="60">
        <v>25740757.62</v>
      </c>
      <c r="L25" s="60">
        <v>738622.25</v>
      </c>
      <c r="M25" s="69">
        <v>25002135.37</v>
      </c>
      <c r="N25" s="60">
        <v>59946337</v>
      </c>
      <c r="O25" s="60">
        <v>10258710</v>
      </c>
      <c r="P25" s="69">
        <v>49687627</v>
      </c>
      <c r="Q25" s="60">
        <v>22942220.05</v>
      </c>
      <c r="R25" s="60">
        <v>908095.35</v>
      </c>
      <c r="S25" s="69">
        <v>22034124.7</v>
      </c>
      <c r="T25" s="69">
        <v>-3292044</v>
      </c>
      <c r="U25" s="69">
        <v>2798537.57</v>
      </c>
      <c r="V25" s="228">
        <v>45.43</v>
      </c>
      <c r="W25" s="228">
        <v>38.27</v>
      </c>
      <c r="X25" s="69">
        <v>2036798</v>
      </c>
      <c r="Y25" s="72">
        <v>2968010.67</v>
      </c>
    </row>
    <row r="26" spans="1:25" ht="12.75">
      <c r="A26" s="246">
        <v>2</v>
      </c>
      <c r="B26" s="247">
        <v>13</v>
      </c>
      <c r="C26" s="247">
        <v>0</v>
      </c>
      <c r="D26" s="35">
        <v>0</v>
      </c>
      <c r="E26" s="35">
        <v>1</v>
      </c>
      <c r="F26" s="45"/>
      <c r="G26" s="43" t="s">
        <v>299</v>
      </c>
      <c r="H26" s="60">
        <v>55479940.36</v>
      </c>
      <c r="I26" s="60">
        <v>10594008.91</v>
      </c>
      <c r="J26" s="69">
        <v>44885931.45</v>
      </c>
      <c r="K26" s="60">
        <v>26876413.77</v>
      </c>
      <c r="L26" s="60">
        <v>1661205.02</v>
      </c>
      <c r="M26" s="69">
        <v>25215208.75</v>
      </c>
      <c r="N26" s="60">
        <v>59629947.81</v>
      </c>
      <c r="O26" s="60">
        <v>14690158.9</v>
      </c>
      <c r="P26" s="69">
        <v>44939788.91</v>
      </c>
      <c r="Q26" s="60">
        <v>24232368.07</v>
      </c>
      <c r="R26" s="60">
        <v>2347754.09</v>
      </c>
      <c r="S26" s="69">
        <v>21884613.98</v>
      </c>
      <c r="T26" s="69">
        <v>-4150007.45</v>
      </c>
      <c r="U26" s="69">
        <v>2644045.7</v>
      </c>
      <c r="V26" s="228">
        <v>48.44</v>
      </c>
      <c r="W26" s="228">
        <v>40.63</v>
      </c>
      <c r="X26" s="69">
        <v>-53857.46</v>
      </c>
      <c r="Y26" s="72">
        <v>3330594.77</v>
      </c>
    </row>
    <row r="27" spans="1:25" ht="12.75">
      <c r="A27" s="246">
        <v>2</v>
      </c>
      <c r="B27" s="247">
        <v>14</v>
      </c>
      <c r="C27" s="247">
        <v>0</v>
      </c>
      <c r="D27" s="35">
        <v>0</v>
      </c>
      <c r="E27" s="35">
        <v>1</v>
      </c>
      <c r="F27" s="45"/>
      <c r="G27" s="43" t="s">
        <v>300</v>
      </c>
      <c r="H27" s="60">
        <v>98689481</v>
      </c>
      <c r="I27" s="60">
        <v>9650046</v>
      </c>
      <c r="J27" s="69">
        <v>89039435</v>
      </c>
      <c r="K27" s="60">
        <v>49059284.75</v>
      </c>
      <c r="L27" s="60">
        <v>588757.96</v>
      </c>
      <c r="M27" s="69">
        <v>48470526.79</v>
      </c>
      <c r="N27" s="60">
        <v>98689481</v>
      </c>
      <c r="O27" s="60">
        <v>11706910</v>
      </c>
      <c r="P27" s="69">
        <v>86982571</v>
      </c>
      <c r="Q27" s="60">
        <v>42902994.01</v>
      </c>
      <c r="R27" s="60">
        <v>292464.4</v>
      </c>
      <c r="S27" s="69">
        <v>42610529.61</v>
      </c>
      <c r="T27" s="69">
        <v>0</v>
      </c>
      <c r="U27" s="69">
        <v>6156290.74</v>
      </c>
      <c r="V27" s="228">
        <v>49.71</v>
      </c>
      <c r="W27" s="228">
        <v>43.47</v>
      </c>
      <c r="X27" s="69">
        <v>2056864</v>
      </c>
      <c r="Y27" s="72">
        <v>5859997.18</v>
      </c>
    </row>
    <row r="28" spans="1:25" ht="12.75">
      <c r="A28" s="246">
        <v>2</v>
      </c>
      <c r="B28" s="247">
        <v>15</v>
      </c>
      <c r="C28" s="247">
        <v>0</v>
      </c>
      <c r="D28" s="35">
        <v>0</v>
      </c>
      <c r="E28" s="35">
        <v>1</v>
      </c>
      <c r="F28" s="45"/>
      <c r="G28" s="43" t="s">
        <v>301</v>
      </c>
      <c r="H28" s="60">
        <v>52732419</v>
      </c>
      <c r="I28" s="60">
        <v>1374000</v>
      </c>
      <c r="J28" s="69">
        <v>51358419</v>
      </c>
      <c r="K28" s="60">
        <v>28378726.66</v>
      </c>
      <c r="L28" s="60">
        <v>689096.22</v>
      </c>
      <c r="M28" s="69">
        <v>27689630.44</v>
      </c>
      <c r="N28" s="60">
        <v>53956826</v>
      </c>
      <c r="O28" s="60">
        <v>2415230</v>
      </c>
      <c r="P28" s="69">
        <v>51541596</v>
      </c>
      <c r="Q28" s="60">
        <v>25304594.11</v>
      </c>
      <c r="R28" s="60">
        <v>5700.02</v>
      </c>
      <c r="S28" s="69">
        <v>25298894.09</v>
      </c>
      <c r="T28" s="69">
        <v>-1224407</v>
      </c>
      <c r="U28" s="69">
        <v>3074132.55</v>
      </c>
      <c r="V28" s="228">
        <v>53.81</v>
      </c>
      <c r="W28" s="228">
        <v>46.89</v>
      </c>
      <c r="X28" s="69">
        <v>-183177</v>
      </c>
      <c r="Y28" s="72">
        <v>2390736.35</v>
      </c>
    </row>
    <row r="29" spans="1:25" ht="12.75">
      <c r="A29" s="246">
        <v>2</v>
      </c>
      <c r="B29" s="247">
        <v>16</v>
      </c>
      <c r="C29" s="247">
        <v>0</v>
      </c>
      <c r="D29" s="35">
        <v>0</v>
      </c>
      <c r="E29" s="35">
        <v>1</v>
      </c>
      <c r="F29" s="45"/>
      <c r="G29" s="43" t="s">
        <v>302</v>
      </c>
      <c r="H29" s="60">
        <v>48153841</v>
      </c>
      <c r="I29" s="60">
        <v>3202182</v>
      </c>
      <c r="J29" s="69">
        <v>44951659</v>
      </c>
      <c r="K29" s="60">
        <v>36649206.78</v>
      </c>
      <c r="L29" s="60">
        <v>60000</v>
      </c>
      <c r="M29" s="69">
        <v>36589206.78</v>
      </c>
      <c r="N29" s="60">
        <v>63391058</v>
      </c>
      <c r="O29" s="60">
        <v>17493068</v>
      </c>
      <c r="P29" s="69">
        <v>45897990</v>
      </c>
      <c r="Q29" s="60">
        <v>25100676.76</v>
      </c>
      <c r="R29" s="60">
        <v>3567223.57</v>
      </c>
      <c r="S29" s="69">
        <v>21533453.19</v>
      </c>
      <c r="T29" s="69">
        <v>-15237217</v>
      </c>
      <c r="U29" s="69">
        <v>11548530.02</v>
      </c>
      <c r="V29" s="228">
        <v>76.1</v>
      </c>
      <c r="W29" s="228">
        <v>39.59</v>
      </c>
      <c r="X29" s="69">
        <v>-946331</v>
      </c>
      <c r="Y29" s="72">
        <v>15055753.59</v>
      </c>
    </row>
    <row r="30" spans="1:25" ht="12.75">
      <c r="A30" s="246">
        <v>2</v>
      </c>
      <c r="B30" s="247">
        <v>17</v>
      </c>
      <c r="C30" s="247">
        <v>0</v>
      </c>
      <c r="D30" s="35">
        <v>0</v>
      </c>
      <c r="E30" s="35">
        <v>1</v>
      </c>
      <c r="F30" s="45"/>
      <c r="G30" s="43" t="s">
        <v>303</v>
      </c>
      <c r="H30" s="60">
        <v>46075976</v>
      </c>
      <c r="I30" s="60">
        <v>1658008</v>
      </c>
      <c r="J30" s="69">
        <v>44417968</v>
      </c>
      <c r="K30" s="60">
        <v>24996799.29</v>
      </c>
      <c r="L30" s="60">
        <v>382233.72</v>
      </c>
      <c r="M30" s="69">
        <v>24614565.57</v>
      </c>
      <c r="N30" s="60">
        <v>45223433</v>
      </c>
      <c r="O30" s="60">
        <v>2378000</v>
      </c>
      <c r="P30" s="69">
        <v>42845433</v>
      </c>
      <c r="Q30" s="60">
        <v>20574760.88</v>
      </c>
      <c r="R30" s="60">
        <v>74124.8</v>
      </c>
      <c r="S30" s="69">
        <v>20500636.08</v>
      </c>
      <c r="T30" s="69">
        <v>852543</v>
      </c>
      <c r="U30" s="69">
        <v>4422038.41</v>
      </c>
      <c r="V30" s="228">
        <v>54.25</v>
      </c>
      <c r="W30" s="228">
        <v>45.49</v>
      </c>
      <c r="X30" s="69">
        <v>1572535</v>
      </c>
      <c r="Y30" s="72">
        <v>4113929.49</v>
      </c>
    </row>
    <row r="31" spans="1:25" ht="12.75">
      <c r="A31" s="246">
        <v>2</v>
      </c>
      <c r="B31" s="247">
        <v>18</v>
      </c>
      <c r="C31" s="247">
        <v>0</v>
      </c>
      <c r="D31" s="35">
        <v>0</v>
      </c>
      <c r="E31" s="35">
        <v>1</v>
      </c>
      <c r="F31" s="45"/>
      <c r="G31" s="43" t="s">
        <v>304</v>
      </c>
      <c r="H31" s="60">
        <v>33610660</v>
      </c>
      <c r="I31" s="60">
        <v>1142853</v>
      </c>
      <c r="J31" s="69">
        <v>32467807</v>
      </c>
      <c r="K31" s="60">
        <v>17750774.08</v>
      </c>
      <c r="L31" s="60">
        <v>799606.36</v>
      </c>
      <c r="M31" s="69">
        <v>16951167.72</v>
      </c>
      <c r="N31" s="60">
        <v>33519002</v>
      </c>
      <c r="O31" s="60">
        <v>1511048</v>
      </c>
      <c r="P31" s="69">
        <v>32007954</v>
      </c>
      <c r="Q31" s="60">
        <v>18678827.28</v>
      </c>
      <c r="R31" s="60">
        <v>581659.79</v>
      </c>
      <c r="S31" s="69">
        <v>18097167.49</v>
      </c>
      <c r="T31" s="69">
        <v>91658</v>
      </c>
      <c r="U31" s="69">
        <v>-928053.2</v>
      </c>
      <c r="V31" s="228">
        <v>52.81</v>
      </c>
      <c r="W31" s="228">
        <v>55.72</v>
      </c>
      <c r="X31" s="69">
        <v>459853</v>
      </c>
      <c r="Y31" s="72">
        <v>-1145999.77</v>
      </c>
    </row>
    <row r="32" spans="1:25" ht="12.75">
      <c r="A32" s="246">
        <v>2</v>
      </c>
      <c r="B32" s="247">
        <v>19</v>
      </c>
      <c r="C32" s="247">
        <v>0</v>
      </c>
      <c r="D32" s="35">
        <v>0</v>
      </c>
      <c r="E32" s="35">
        <v>1</v>
      </c>
      <c r="F32" s="45"/>
      <c r="G32" s="43" t="s">
        <v>305</v>
      </c>
      <c r="H32" s="60">
        <v>142184872.75</v>
      </c>
      <c r="I32" s="60">
        <v>21489707</v>
      </c>
      <c r="J32" s="69">
        <v>120695165.75</v>
      </c>
      <c r="K32" s="60">
        <v>69466524.97</v>
      </c>
      <c r="L32" s="60">
        <v>3093422.19</v>
      </c>
      <c r="M32" s="69">
        <v>66373102.78</v>
      </c>
      <c r="N32" s="60">
        <v>141684872.75</v>
      </c>
      <c r="O32" s="60">
        <v>26028990.31</v>
      </c>
      <c r="P32" s="69">
        <v>115655882.44</v>
      </c>
      <c r="Q32" s="60">
        <v>67107480.14</v>
      </c>
      <c r="R32" s="60">
        <v>5026380.41</v>
      </c>
      <c r="S32" s="69">
        <v>62081099.73</v>
      </c>
      <c r="T32" s="69">
        <v>500000</v>
      </c>
      <c r="U32" s="69">
        <v>2359044.83</v>
      </c>
      <c r="V32" s="228">
        <v>48.85</v>
      </c>
      <c r="W32" s="228">
        <v>47.36</v>
      </c>
      <c r="X32" s="69">
        <v>5039283.31</v>
      </c>
      <c r="Y32" s="72">
        <v>4292003.05</v>
      </c>
    </row>
    <row r="33" spans="1:25" ht="12.75">
      <c r="A33" s="246">
        <v>2</v>
      </c>
      <c r="B33" s="247">
        <v>20</v>
      </c>
      <c r="C33" s="247">
        <v>0</v>
      </c>
      <c r="D33" s="35">
        <v>0</v>
      </c>
      <c r="E33" s="35">
        <v>1</v>
      </c>
      <c r="F33" s="45"/>
      <c r="G33" s="43" t="s">
        <v>306</v>
      </c>
      <c r="H33" s="60">
        <v>64299351</v>
      </c>
      <c r="I33" s="60">
        <v>3057908</v>
      </c>
      <c r="J33" s="69">
        <v>61241443</v>
      </c>
      <c r="K33" s="60">
        <v>32849319.88</v>
      </c>
      <c r="L33" s="60">
        <v>623060.5</v>
      </c>
      <c r="M33" s="69">
        <v>32226259.38</v>
      </c>
      <c r="N33" s="60">
        <v>62840868</v>
      </c>
      <c r="O33" s="60">
        <v>3331888</v>
      </c>
      <c r="P33" s="69">
        <v>59508980</v>
      </c>
      <c r="Q33" s="60">
        <v>30304446.04</v>
      </c>
      <c r="R33" s="60">
        <v>46177.25</v>
      </c>
      <c r="S33" s="69">
        <v>30258268.79</v>
      </c>
      <c r="T33" s="69">
        <v>1458483</v>
      </c>
      <c r="U33" s="69">
        <v>2544873.84</v>
      </c>
      <c r="V33" s="228">
        <v>51.08</v>
      </c>
      <c r="W33" s="228">
        <v>48.22</v>
      </c>
      <c r="X33" s="69">
        <v>1732463</v>
      </c>
      <c r="Y33" s="72">
        <v>1967990.59</v>
      </c>
    </row>
    <row r="34" spans="1:25" ht="12.75">
      <c r="A34" s="246">
        <v>2</v>
      </c>
      <c r="B34" s="247">
        <v>21</v>
      </c>
      <c r="C34" s="247">
        <v>0</v>
      </c>
      <c r="D34" s="35">
        <v>0</v>
      </c>
      <c r="E34" s="35">
        <v>1</v>
      </c>
      <c r="F34" s="45"/>
      <c r="G34" s="43" t="s">
        <v>307</v>
      </c>
      <c r="H34" s="60">
        <v>136472644</v>
      </c>
      <c r="I34" s="60">
        <v>7920215</v>
      </c>
      <c r="J34" s="69">
        <v>128552429</v>
      </c>
      <c r="K34" s="60">
        <v>69213414.86</v>
      </c>
      <c r="L34" s="60">
        <v>292767.41</v>
      </c>
      <c r="M34" s="69">
        <v>68920647.45</v>
      </c>
      <c r="N34" s="60">
        <v>137136755</v>
      </c>
      <c r="O34" s="60">
        <v>11171428</v>
      </c>
      <c r="P34" s="69">
        <v>125965327</v>
      </c>
      <c r="Q34" s="60">
        <v>61030226.61</v>
      </c>
      <c r="R34" s="60">
        <v>528623.44</v>
      </c>
      <c r="S34" s="69">
        <v>60501603.17</v>
      </c>
      <c r="T34" s="69">
        <v>-664111</v>
      </c>
      <c r="U34" s="69">
        <v>8183188.25</v>
      </c>
      <c r="V34" s="228">
        <v>50.71</v>
      </c>
      <c r="W34" s="228">
        <v>44.5</v>
      </c>
      <c r="X34" s="69">
        <v>2587102</v>
      </c>
      <c r="Y34" s="72">
        <v>8419044.28</v>
      </c>
    </row>
    <row r="35" spans="1:25" ht="12.75">
      <c r="A35" s="246">
        <v>2</v>
      </c>
      <c r="B35" s="247">
        <v>22</v>
      </c>
      <c r="C35" s="247">
        <v>0</v>
      </c>
      <c r="D35" s="35">
        <v>0</v>
      </c>
      <c r="E35" s="35">
        <v>1</v>
      </c>
      <c r="F35" s="45"/>
      <c r="G35" s="43" t="s">
        <v>308</v>
      </c>
      <c r="H35" s="60">
        <v>54068225.5</v>
      </c>
      <c r="I35" s="60">
        <v>4382760</v>
      </c>
      <c r="J35" s="69">
        <v>49685465.5</v>
      </c>
      <c r="K35" s="60">
        <v>27410815.41</v>
      </c>
      <c r="L35" s="60">
        <v>333574.5</v>
      </c>
      <c r="M35" s="69">
        <v>27077240.91</v>
      </c>
      <c r="N35" s="60">
        <v>57369345.5</v>
      </c>
      <c r="O35" s="60">
        <v>7885108</v>
      </c>
      <c r="P35" s="69">
        <v>49484237.5</v>
      </c>
      <c r="Q35" s="60">
        <v>24697780.59</v>
      </c>
      <c r="R35" s="60">
        <v>581273.9</v>
      </c>
      <c r="S35" s="69">
        <v>24116506.69</v>
      </c>
      <c r="T35" s="69">
        <v>-3301120</v>
      </c>
      <c r="U35" s="69">
        <v>2713034.82</v>
      </c>
      <c r="V35" s="228">
        <v>50.69</v>
      </c>
      <c r="W35" s="228">
        <v>43.05</v>
      </c>
      <c r="X35" s="69">
        <v>201228</v>
      </c>
      <c r="Y35" s="72">
        <v>2960734.22</v>
      </c>
    </row>
    <row r="36" spans="1:25" ht="12.75">
      <c r="A36" s="246">
        <v>2</v>
      </c>
      <c r="B36" s="247">
        <v>23</v>
      </c>
      <c r="C36" s="247">
        <v>0</v>
      </c>
      <c r="D36" s="35">
        <v>0</v>
      </c>
      <c r="E36" s="35">
        <v>1</v>
      </c>
      <c r="F36" s="45"/>
      <c r="G36" s="43" t="s">
        <v>309</v>
      </c>
      <c r="H36" s="60">
        <v>88645570</v>
      </c>
      <c r="I36" s="60">
        <v>12684159</v>
      </c>
      <c r="J36" s="69">
        <v>75961411</v>
      </c>
      <c r="K36" s="60">
        <v>39245177.12</v>
      </c>
      <c r="L36" s="60">
        <v>214942.16</v>
      </c>
      <c r="M36" s="69">
        <v>39030234.96</v>
      </c>
      <c r="N36" s="60">
        <v>99766370</v>
      </c>
      <c r="O36" s="60">
        <v>24029959</v>
      </c>
      <c r="P36" s="69">
        <v>75736411</v>
      </c>
      <c r="Q36" s="60">
        <v>32605875.58</v>
      </c>
      <c r="R36" s="60">
        <v>103249.05</v>
      </c>
      <c r="S36" s="69">
        <v>32502626.53</v>
      </c>
      <c r="T36" s="69">
        <v>-11120800</v>
      </c>
      <c r="U36" s="69">
        <v>6639301.54</v>
      </c>
      <c r="V36" s="228">
        <v>44.27</v>
      </c>
      <c r="W36" s="228">
        <v>32.68</v>
      </c>
      <c r="X36" s="69">
        <v>225000</v>
      </c>
      <c r="Y36" s="72">
        <v>6527608.43</v>
      </c>
    </row>
    <row r="37" spans="1:25" ht="12.75">
      <c r="A37" s="246">
        <v>2</v>
      </c>
      <c r="B37" s="247">
        <v>24</v>
      </c>
      <c r="C37" s="247">
        <v>0</v>
      </c>
      <c r="D37" s="35">
        <v>0</v>
      </c>
      <c r="E37" s="35">
        <v>1</v>
      </c>
      <c r="F37" s="45"/>
      <c r="G37" s="43" t="s">
        <v>310</v>
      </c>
      <c r="H37" s="60">
        <v>83707021.83</v>
      </c>
      <c r="I37" s="60">
        <v>10310162.67</v>
      </c>
      <c r="J37" s="69">
        <v>73396859.16</v>
      </c>
      <c r="K37" s="60">
        <v>39415112.89</v>
      </c>
      <c r="L37" s="60">
        <v>632422.46</v>
      </c>
      <c r="M37" s="69">
        <v>38782690.43</v>
      </c>
      <c r="N37" s="60">
        <v>86542517.26</v>
      </c>
      <c r="O37" s="60">
        <v>15820621.77</v>
      </c>
      <c r="P37" s="69">
        <v>70721895.49</v>
      </c>
      <c r="Q37" s="60">
        <v>35922870.77</v>
      </c>
      <c r="R37" s="60">
        <v>651753.57</v>
      </c>
      <c r="S37" s="69">
        <v>35271117.2</v>
      </c>
      <c r="T37" s="69">
        <v>-2835495.43</v>
      </c>
      <c r="U37" s="69">
        <v>3492242.12</v>
      </c>
      <c r="V37" s="228">
        <v>47.08</v>
      </c>
      <c r="W37" s="228">
        <v>41.5</v>
      </c>
      <c r="X37" s="69">
        <v>2674963.67</v>
      </c>
      <c r="Y37" s="72">
        <v>3511573.23</v>
      </c>
    </row>
    <row r="38" spans="1:25" ht="12.75">
      <c r="A38" s="246">
        <v>2</v>
      </c>
      <c r="B38" s="247">
        <v>25</v>
      </c>
      <c r="C38" s="247">
        <v>0</v>
      </c>
      <c r="D38" s="35">
        <v>0</v>
      </c>
      <c r="E38" s="35">
        <v>1</v>
      </c>
      <c r="F38" s="45"/>
      <c r="G38" s="43" t="s">
        <v>311</v>
      </c>
      <c r="H38" s="60">
        <v>90858331.76</v>
      </c>
      <c r="I38" s="60">
        <v>10242494.45</v>
      </c>
      <c r="J38" s="69">
        <v>80615837.31</v>
      </c>
      <c r="K38" s="60">
        <v>45994429.91</v>
      </c>
      <c r="L38" s="60">
        <v>1341886.32</v>
      </c>
      <c r="M38" s="69">
        <v>44652543.59</v>
      </c>
      <c r="N38" s="60">
        <v>93544873.57</v>
      </c>
      <c r="O38" s="60">
        <v>18916659.78</v>
      </c>
      <c r="P38" s="69">
        <v>74628213.79</v>
      </c>
      <c r="Q38" s="60">
        <v>41357524.99</v>
      </c>
      <c r="R38" s="60">
        <v>1394754.19</v>
      </c>
      <c r="S38" s="69">
        <v>39962770.8</v>
      </c>
      <c r="T38" s="69">
        <v>-2686541.81</v>
      </c>
      <c r="U38" s="69">
        <v>4636904.92</v>
      </c>
      <c r="V38" s="228">
        <v>50.62</v>
      </c>
      <c r="W38" s="228">
        <v>44.21</v>
      </c>
      <c r="X38" s="69">
        <v>5987623.52</v>
      </c>
      <c r="Y38" s="72">
        <v>4689772.79</v>
      </c>
    </row>
    <row r="39" spans="1:25" ht="12.75">
      <c r="A39" s="246">
        <v>2</v>
      </c>
      <c r="B39" s="247">
        <v>26</v>
      </c>
      <c r="C39" s="247">
        <v>0</v>
      </c>
      <c r="D39" s="35">
        <v>0</v>
      </c>
      <c r="E39" s="35">
        <v>1</v>
      </c>
      <c r="F39" s="45"/>
      <c r="G39" s="43" t="s">
        <v>312</v>
      </c>
      <c r="H39" s="60">
        <v>45375656</v>
      </c>
      <c r="I39" s="60">
        <v>5727876</v>
      </c>
      <c r="J39" s="69">
        <v>39647780</v>
      </c>
      <c r="K39" s="60">
        <v>19637186.58</v>
      </c>
      <c r="L39" s="60">
        <v>0</v>
      </c>
      <c r="M39" s="69">
        <v>19637186.58</v>
      </c>
      <c r="N39" s="60">
        <v>46014384</v>
      </c>
      <c r="O39" s="60">
        <v>6869474</v>
      </c>
      <c r="P39" s="69">
        <v>39144910</v>
      </c>
      <c r="Q39" s="60">
        <v>20067951.64</v>
      </c>
      <c r="R39" s="60">
        <v>549447</v>
      </c>
      <c r="S39" s="69">
        <v>19518504.64</v>
      </c>
      <c r="T39" s="69">
        <v>-638728</v>
      </c>
      <c r="U39" s="69">
        <v>-430765.06</v>
      </c>
      <c r="V39" s="228">
        <v>43.27</v>
      </c>
      <c r="W39" s="228">
        <v>43.61</v>
      </c>
      <c r="X39" s="69">
        <v>502870</v>
      </c>
      <c r="Y39" s="72">
        <v>118681.94</v>
      </c>
    </row>
    <row r="40" spans="1:25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5">
        <v>4621550887.59</v>
      </c>
      <c r="I40" s="115">
        <v>1078946208.49</v>
      </c>
      <c r="J40" s="116">
        <v>3542604679.1</v>
      </c>
      <c r="K40" s="115">
        <v>2108064108</v>
      </c>
      <c r="L40" s="115">
        <v>296711737.3</v>
      </c>
      <c r="M40" s="116">
        <v>1811352370.6999998</v>
      </c>
      <c r="N40" s="115">
        <v>4671549469.59</v>
      </c>
      <c r="O40" s="115">
        <v>1333170233.96</v>
      </c>
      <c r="P40" s="116">
        <v>3338379235.63</v>
      </c>
      <c r="Q40" s="115">
        <v>2280922579.76</v>
      </c>
      <c r="R40" s="115">
        <v>551515829.67</v>
      </c>
      <c r="S40" s="116">
        <v>1729406750.09</v>
      </c>
      <c r="T40" s="116">
        <v>-49998582</v>
      </c>
      <c r="U40" s="116">
        <v>-172858471.76</v>
      </c>
      <c r="V40" s="229">
        <v>45.61378115862946</v>
      </c>
      <c r="W40" s="229">
        <v>48.825825234388155</v>
      </c>
      <c r="X40" s="116">
        <v>204225443.47</v>
      </c>
      <c r="Y40" s="117">
        <v>81945620.61000001</v>
      </c>
    </row>
    <row r="41" spans="1:25" ht="12.75">
      <c r="A41" s="246">
        <v>2</v>
      </c>
      <c r="B41" s="247">
        <v>61</v>
      </c>
      <c r="C41" s="247">
        <v>0</v>
      </c>
      <c r="D41" s="35">
        <v>0</v>
      </c>
      <c r="E41" s="35">
        <v>2</v>
      </c>
      <c r="F41" s="45"/>
      <c r="G41" s="43" t="s">
        <v>314</v>
      </c>
      <c r="H41" s="60">
        <v>385743224.47</v>
      </c>
      <c r="I41" s="60">
        <v>81531333</v>
      </c>
      <c r="J41" s="69">
        <v>304211891.47</v>
      </c>
      <c r="K41" s="60">
        <v>185369200.41</v>
      </c>
      <c r="L41" s="60">
        <v>31084646.57</v>
      </c>
      <c r="M41" s="69">
        <v>154284553.84</v>
      </c>
      <c r="N41" s="60">
        <v>436655806.47</v>
      </c>
      <c r="O41" s="60">
        <v>151151228</v>
      </c>
      <c r="P41" s="69">
        <v>285504578.47</v>
      </c>
      <c r="Q41" s="60">
        <v>175578796.26</v>
      </c>
      <c r="R41" s="60">
        <v>34087171.57</v>
      </c>
      <c r="S41" s="69">
        <v>141491624.69</v>
      </c>
      <c r="T41" s="69">
        <v>-50912582</v>
      </c>
      <c r="U41" s="69">
        <v>9790404.15</v>
      </c>
      <c r="V41" s="228">
        <v>48.05</v>
      </c>
      <c r="W41" s="228">
        <v>40.2</v>
      </c>
      <c r="X41" s="69">
        <v>18707313</v>
      </c>
      <c r="Y41" s="72">
        <v>12792929.15</v>
      </c>
    </row>
    <row r="42" spans="1:25" ht="12.75">
      <c r="A42" s="246">
        <v>2</v>
      </c>
      <c r="B42" s="247">
        <v>62</v>
      </c>
      <c r="C42" s="247">
        <v>0</v>
      </c>
      <c r="D42" s="35">
        <v>0</v>
      </c>
      <c r="E42" s="35">
        <v>2</v>
      </c>
      <c r="F42" s="45"/>
      <c r="G42" s="43" t="s">
        <v>315</v>
      </c>
      <c r="H42" s="60">
        <v>397694829.02</v>
      </c>
      <c r="I42" s="60">
        <v>39197493.49</v>
      </c>
      <c r="J42" s="69">
        <v>358497335.53</v>
      </c>
      <c r="K42" s="60">
        <v>207919637.03</v>
      </c>
      <c r="L42" s="60">
        <v>9040216.71</v>
      </c>
      <c r="M42" s="69">
        <v>198879420.32</v>
      </c>
      <c r="N42" s="60">
        <v>406780829.02</v>
      </c>
      <c r="O42" s="60">
        <v>51231149.96</v>
      </c>
      <c r="P42" s="69">
        <v>355549679.06</v>
      </c>
      <c r="Q42" s="60">
        <v>185940330.52</v>
      </c>
      <c r="R42" s="60">
        <v>9724149.89</v>
      </c>
      <c r="S42" s="69">
        <v>176216180.63</v>
      </c>
      <c r="T42" s="69">
        <v>-9086000</v>
      </c>
      <c r="U42" s="69">
        <v>21979306.51</v>
      </c>
      <c r="V42" s="228">
        <v>52.28</v>
      </c>
      <c r="W42" s="228">
        <v>45.71</v>
      </c>
      <c r="X42" s="69">
        <v>2947656.47</v>
      </c>
      <c r="Y42" s="72">
        <v>22663239.69</v>
      </c>
    </row>
    <row r="43" spans="1:25" ht="12.75">
      <c r="A43" s="246">
        <v>2</v>
      </c>
      <c r="B43" s="247">
        <v>64</v>
      </c>
      <c r="C43" s="247">
        <v>0</v>
      </c>
      <c r="D43" s="35">
        <v>0</v>
      </c>
      <c r="E43" s="35">
        <v>2</v>
      </c>
      <c r="F43" s="45"/>
      <c r="G43" s="43" t="s">
        <v>316</v>
      </c>
      <c r="H43" s="60">
        <v>3838112834.1</v>
      </c>
      <c r="I43" s="60">
        <v>958217382</v>
      </c>
      <c r="J43" s="69">
        <v>2879895452.1</v>
      </c>
      <c r="K43" s="60">
        <v>1714775270.56</v>
      </c>
      <c r="L43" s="60">
        <v>256586874.02</v>
      </c>
      <c r="M43" s="69">
        <v>1458188396.54</v>
      </c>
      <c r="N43" s="60">
        <v>3828112834.1</v>
      </c>
      <c r="O43" s="60">
        <v>1130787856</v>
      </c>
      <c r="P43" s="69">
        <v>2697324978.1</v>
      </c>
      <c r="Q43" s="60">
        <v>1919403452.98</v>
      </c>
      <c r="R43" s="60">
        <v>507704508.21</v>
      </c>
      <c r="S43" s="69">
        <v>1411698944.77</v>
      </c>
      <c r="T43" s="69">
        <v>10000000</v>
      </c>
      <c r="U43" s="69">
        <v>-204628182.42</v>
      </c>
      <c r="V43" s="228">
        <v>44.67</v>
      </c>
      <c r="W43" s="228">
        <v>50.13</v>
      </c>
      <c r="X43" s="69">
        <v>182570474</v>
      </c>
      <c r="Y43" s="72">
        <v>46489451.77</v>
      </c>
    </row>
    <row r="44" spans="1:25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5">
        <v>6870320598.33</v>
      </c>
      <c r="I44" s="115">
        <v>1047674687.7</v>
      </c>
      <c r="J44" s="116">
        <v>5822645910.63</v>
      </c>
      <c r="K44" s="115">
        <v>3334962035.6799994</v>
      </c>
      <c r="L44" s="115">
        <v>274878154.32</v>
      </c>
      <c r="M44" s="116">
        <v>3060083881.3599997</v>
      </c>
      <c r="N44" s="115">
        <v>7102794775.219999</v>
      </c>
      <c r="O44" s="115">
        <v>1683132438.4</v>
      </c>
      <c r="P44" s="116">
        <v>5419662336.82</v>
      </c>
      <c r="Q44" s="115">
        <v>2991160746.65</v>
      </c>
      <c r="R44" s="115">
        <v>353534907.45000005</v>
      </c>
      <c r="S44" s="116">
        <v>2637625839.2</v>
      </c>
      <c r="T44" s="116">
        <v>-232474176.89000002</v>
      </c>
      <c r="U44" s="116">
        <v>343801289.03000003</v>
      </c>
      <c r="V44" s="229">
        <v>48.541578052276684</v>
      </c>
      <c r="W44" s="229">
        <v>42.1124478646837</v>
      </c>
      <c r="X44" s="116">
        <v>402983573.81000006</v>
      </c>
      <c r="Y44" s="117">
        <v>422458042.15999997</v>
      </c>
    </row>
    <row r="45" spans="1:25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5">
        <v>2565432273.5499997</v>
      </c>
      <c r="I45" s="115">
        <v>419334236.87</v>
      </c>
      <c r="J45" s="116">
        <v>2146098036.6799996</v>
      </c>
      <c r="K45" s="115">
        <v>1207763179.64</v>
      </c>
      <c r="L45" s="115">
        <v>100735200.54000002</v>
      </c>
      <c r="M45" s="116">
        <v>1107027979.1</v>
      </c>
      <c r="N45" s="115">
        <v>2624039493.3399997</v>
      </c>
      <c r="O45" s="115">
        <v>561007534.6600001</v>
      </c>
      <c r="P45" s="116">
        <v>2063031958.6799998</v>
      </c>
      <c r="Q45" s="115">
        <v>1095624554.54</v>
      </c>
      <c r="R45" s="115">
        <v>103257271.32</v>
      </c>
      <c r="S45" s="116">
        <v>992367283.2199997</v>
      </c>
      <c r="T45" s="116">
        <v>-58607219.79000001</v>
      </c>
      <c r="U45" s="116">
        <v>112138625.10000001</v>
      </c>
      <c r="V45" s="229">
        <v>47.078349800625176</v>
      </c>
      <c r="W45" s="229">
        <v>41.75335612595671</v>
      </c>
      <c r="X45" s="116">
        <v>83066078.00000001</v>
      </c>
      <c r="Y45" s="117">
        <v>114660695.88</v>
      </c>
    </row>
    <row r="46" spans="1:25" ht="12.75">
      <c r="A46" s="246">
        <v>2</v>
      </c>
      <c r="B46" s="247">
        <v>2</v>
      </c>
      <c r="C46" s="247">
        <v>1</v>
      </c>
      <c r="D46" s="35">
        <v>1</v>
      </c>
      <c r="E46" s="35">
        <v>0</v>
      </c>
      <c r="F46" s="45"/>
      <c r="G46" s="43" t="s">
        <v>319</v>
      </c>
      <c r="H46" s="60">
        <v>99412638</v>
      </c>
      <c r="I46" s="60">
        <v>20707047</v>
      </c>
      <c r="J46" s="69">
        <v>78705591</v>
      </c>
      <c r="K46" s="60">
        <v>42227162.54</v>
      </c>
      <c r="L46" s="60">
        <v>2822527.16</v>
      </c>
      <c r="M46" s="69">
        <v>39404635.38</v>
      </c>
      <c r="N46" s="60">
        <v>101773318</v>
      </c>
      <c r="O46" s="60">
        <v>20777115</v>
      </c>
      <c r="P46" s="69">
        <v>80996203</v>
      </c>
      <c r="Q46" s="60">
        <v>40618956.68</v>
      </c>
      <c r="R46" s="60">
        <v>2886312.48</v>
      </c>
      <c r="S46" s="69">
        <v>37732644.2</v>
      </c>
      <c r="T46" s="69">
        <v>-2360680</v>
      </c>
      <c r="U46" s="69">
        <v>1608205.86</v>
      </c>
      <c r="V46" s="228">
        <v>42.47</v>
      </c>
      <c r="W46" s="228">
        <v>39.91</v>
      </c>
      <c r="X46" s="69">
        <v>-2290612</v>
      </c>
      <c r="Y46" s="72">
        <v>1671991.18</v>
      </c>
    </row>
    <row r="47" spans="1:25" ht="12.75">
      <c r="A47" s="246">
        <v>2</v>
      </c>
      <c r="B47" s="247">
        <v>21</v>
      </c>
      <c r="C47" s="247">
        <v>1</v>
      </c>
      <c r="D47" s="35">
        <v>1</v>
      </c>
      <c r="E47" s="35">
        <v>0</v>
      </c>
      <c r="F47" s="45"/>
      <c r="G47" s="43" t="s">
        <v>320</v>
      </c>
      <c r="H47" s="60">
        <v>52594033.79</v>
      </c>
      <c r="I47" s="60">
        <v>12015266.01</v>
      </c>
      <c r="J47" s="69">
        <v>40578767.78</v>
      </c>
      <c r="K47" s="60">
        <v>24346802.74</v>
      </c>
      <c r="L47" s="60">
        <v>3595178.84</v>
      </c>
      <c r="M47" s="69">
        <v>20751623.9</v>
      </c>
      <c r="N47" s="60">
        <v>51445195.07</v>
      </c>
      <c r="O47" s="60">
        <v>11888461.01</v>
      </c>
      <c r="P47" s="69">
        <v>39556734.06</v>
      </c>
      <c r="Q47" s="60">
        <v>21058536.45</v>
      </c>
      <c r="R47" s="60">
        <v>1046172.77</v>
      </c>
      <c r="S47" s="69">
        <v>20012363.68</v>
      </c>
      <c r="T47" s="69">
        <v>1148838.72</v>
      </c>
      <c r="U47" s="69">
        <v>3288266.29</v>
      </c>
      <c r="V47" s="228">
        <v>46.29</v>
      </c>
      <c r="W47" s="228">
        <v>40.93</v>
      </c>
      <c r="X47" s="69">
        <v>1022033.72</v>
      </c>
      <c r="Y47" s="72">
        <v>739260.22</v>
      </c>
    </row>
    <row r="48" spans="1:25" ht="12.75">
      <c r="A48" s="246">
        <v>2</v>
      </c>
      <c r="B48" s="247">
        <v>1</v>
      </c>
      <c r="C48" s="247">
        <v>1</v>
      </c>
      <c r="D48" s="35">
        <v>1</v>
      </c>
      <c r="E48" s="35">
        <v>0</v>
      </c>
      <c r="F48" s="45"/>
      <c r="G48" s="43" t="s">
        <v>321</v>
      </c>
      <c r="H48" s="60">
        <v>130419405</v>
      </c>
      <c r="I48" s="60">
        <v>26979629</v>
      </c>
      <c r="J48" s="69">
        <v>103439776</v>
      </c>
      <c r="K48" s="60">
        <v>61769314.04</v>
      </c>
      <c r="L48" s="60">
        <v>8607957.99</v>
      </c>
      <c r="M48" s="69">
        <v>53161356.05</v>
      </c>
      <c r="N48" s="60">
        <v>139487869</v>
      </c>
      <c r="O48" s="60">
        <v>40034341</v>
      </c>
      <c r="P48" s="69">
        <v>99453528</v>
      </c>
      <c r="Q48" s="60">
        <v>50009424.18</v>
      </c>
      <c r="R48" s="60">
        <v>3454560.83</v>
      </c>
      <c r="S48" s="69">
        <v>46554863.35</v>
      </c>
      <c r="T48" s="69">
        <v>-9068464</v>
      </c>
      <c r="U48" s="69">
        <v>11759889.86</v>
      </c>
      <c r="V48" s="228">
        <v>47.36</v>
      </c>
      <c r="W48" s="228">
        <v>35.85</v>
      </c>
      <c r="X48" s="69">
        <v>3986248</v>
      </c>
      <c r="Y48" s="72">
        <v>6606492.7</v>
      </c>
    </row>
    <row r="49" spans="1:25" ht="12.75">
      <c r="A49" s="246">
        <v>2</v>
      </c>
      <c r="B49" s="247">
        <v>9</v>
      </c>
      <c r="C49" s="247">
        <v>1</v>
      </c>
      <c r="D49" s="35">
        <v>1</v>
      </c>
      <c r="E49" s="35">
        <v>0</v>
      </c>
      <c r="F49" s="45"/>
      <c r="G49" s="43" t="s">
        <v>322</v>
      </c>
      <c r="H49" s="60">
        <v>38166176.66</v>
      </c>
      <c r="I49" s="60">
        <v>5667554</v>
      </c>
      <c r="J49" s="69">
        <v>32498622.66</v>
      </c>
      <c r="K49" s="60">
        <v>19904919.43</v>
      </c>
      <c r="L49" s="60">
        <v>2099229.39</v>
      </c>
      <c r="M49" s="69">
        <v>17805690.04</v>
      </c>
      <c r="N49" s="60">
        <v>40230293.66</v>
      </c>
      <c r="O49" s="60">
        <v>8324494</v>
      </c>
      <c r="P49" s="69">
        <v>31905799.66</v>
      </c>
      <c r="Q49" s="60">
        <v>18639181.88</v>
      </c>
      <c r="R49" s="60">
        <v>2728399.89</v>
      </c>
      <c r="S49" s="69">
        <v>15910781.99</v>
      </c>
      <c r="T49" s="69">
        <v>-2064117</v>
      </c>
      <c r="U49" s="69">
        <v>1265737.55</v>
      </c>
      <c r="V49" s="228">
        <v>52.15</v>
      </c>
      <c r="W49" s="228">
        <v>46.33</v>
      </c>
      <c r="X49" s="69">
        <v>592823</v>
      </c>
      <c r="Y49" s="72">
        <v>1894908.05</v>
      </c>
    </row>
    <row r="50" spans="1:25" ht="12.75">
      <c r="A50" s="246">
        <v>2</v>
      </c>
      <c r="B50" s="247">
        <v>8</v>
      </c>
      <c r="C50" s="247">
        <v>1</v>
      </c>
      <c r="D50" s="35">
        <v>1</v>
      </c>
      <c r="E50" s="35">
        <v>0</v>
      </c>
      <c r="F50" s="45"/>
      <c r="G50" s="43" t="s">
        <v>323</v>
      </c>
      <c r="H50" s="60">
        <v>20731966.55</v>
      </c>
      <c r="I50" s="60">
        <v>5445197</v>
      </c>
      <c r="J50" s="69">
        <v>15286769.55</v>
      </c>
      <c r="K50" s="60">
        <v>10722237.62</v>
      </c>
      <c r="L50" s="60">
        <v>2961442.98</v>
      </c>
      <c r="M50" s="69">
        <v>7760794.64</v>
      </c>
      <c r="N50" s="60">
        <v>20786566.55</v>
      </c>
      <c r="O50" s="60">
        <v>5630785.49</v>
      </c>
      <c r="P50" s="69">
        <v>15155781.06</v>
      </c>
      <c r="Q50" s="60">
        <v>9058396.77</v>
      </c>
      <c r="R50" s="60">
        <v>1209261.79</v>
      </c>
      <c r="S50" s="69">
        <v>7849134.98</v>
      </c>
      <c r="T50" s="69">
        <v>-54600</v>
      </c>
      <c r="U50" s="69">
        <v>1663840.85</v>
      </c>
      <c r="V50" s="228">
        <v>51.71</v>
      </c>
      <c r="W50" s="228">
        <v>43.57</v>
      </c>
      <c r="X50" s="69">
        <v>130988.49</v>
      </c>
      <c r="Y50" s="72">
        <v>-88340.34</v>
      </c>
    </row>
    <row r="51" spans="1:25" ht="12.75">
      <c r="A51" s="246">
        <v>2</v>
      </c>
      <c r="B51" s="247">
        <v>2</v>
      </c>
      <c r="C51" s="247">
        <v>2</v>
      </c>
      <c r="D51" s="35">
        <v>1</v>
      </c>
      <c r="E51" s="35">
        <v>0</v>
      </c>
      <c r="F51" s="45"/>
      <c r="G51" s="43" t="s">
        <v>324</v>
      </c>
      <c r="H51" s="60">
        <v>114451109</v>
      </c>
      <c r="I51" s="60">
        <v>25778944</v>
      </c>
      <c r="J51" s="69">
        <v>88672165</v>
      </c>
      <c r="K51" s="60">
        <v>45716409.43</v>
      </c>
      <c r="L51" s="60">
        <v>3778942.91</v>
      </c>
      <c r="M51" s="69">
        <v>41937466.52</v>
      </c>
      <c r="N51" s="60">
        <v>112744333</v>
      </c>
      <c r="O51" s="60">
        <v>30543991</v>
      </c>
      <c r="P51" s="69">
        <v>82200342</v>
      </c>
      <c r="Q51" s="60">
        <v>44068138.82</v>
      </c>
      <c r="R51" s="60">
        <v>4759593.28</v>
      </c>
      <c r="S51" s="69">
        <v>39308545.54</v>
      </c>
      <c r="T51" s="69">
        <v>1706776</v>
      </c>
      <c r="U51" s="69">
        <v>1648270.61</v>
      </c>
      <c r="V51" s="228">
        <v>39.94</v>
      </c>
      <c r="W51" s="228">
        <v>39.08</v>
      </c>
      <c r="X51" s="69">
        <v>6471823</v>
      </c>
      <c r="Y51" s="72">
        <v>2628920.98</v>
      </c>
    </row>
    <row r="52" spans="1:25" ht="12.75">
      <c r="A52" s="246">
        <v>2</v>
      </c>
      <c r="B52" s="247">
        <v>3</v>
      </c>
      <c r="C52" s="247">
        <v>1</v>
      </c>
      <c r="D52" s="35">
        <v>1</v>
      </c>
      <c r="E52" s="35">
        <v>0</v>
      </c>
      <c r="F52" s="45"/>
      <c r="G52" s="43" t="s">
        <v>325</v>
      </c>
      <c r="H52" s="60">
        <v>230766692.81</v>
      </c>
      <c r="I52" s="60">
        <v>21343982.15</v>
      </c>
      <c r="J52" s="69">
        <v>209422710.66</v>
      </c>
      <c r="K52" s="60">
        <v>123065861.06</v>
      </c>
      <c r="L52" s="60">
        <v>6022253.38</v>
      </c>
      <c r="M52" s="69">
        <v>117043607.68</v>
      </c>
      <c r="N52" s="60">
        <v>251965068.89</v>
      </c>
      <c r="O52" s="60">
        <v>64547453</v>
      </c>
      <c r="P52" s="69">
        <v>187417615.89</v>
      </c>
      <c r="Q52" s="60">
        <v>91361674.88</v>
      </c>
      <c r="R52" s="60">
        <v>9929897.31</v>
      </c>
      <c r="S52" s="69">
        <v>81431777.57</v>
      </c>
      <c r="T52" s="69">
        <v>-21198376.08</v>
      </c>
      <c r="U52" s="69">
        <v>31704186.18</v>
      </c>
      <c r="V52" s="228">
        <v>53.32</v>
      </c>
      <c r="W52" s="228">
        <v>36.25</v>
      </c>
      <c r="X52" s="69">
        <v>22005094.77</v>
      </c>
      <c r="Y52" s="72">
        <v>35611830.11</v>
      </c>
    </row>
    <row r="53" spans="1:25" ht="12.75">
      <c r="A53" s="246">
        <v>2</v>
      </c>
      <c r="B53" s="247">
        <v>5</v>
      </c>
      <c r="C53" s="247">
        <v>1</v>
      </c>
      <c r="D53" s="35">
        <v>1</v>
      </c>
      <c r="E53" s="35">
        <v>0</v>
      </c>
      <c r="F53" s="45"/>
      <c r="G53" s="43" t="s">
        <v>326</v>
      </c>
      <c r="H53" s="60">
        <v>65306044.46</v>
      </c>
      <c r="I53" s="60">
        <v>6963058.52</v>
      </c>
      <c r="J53" s="69">
        <v>58342985.94</v>
      </c>
      <c r="K53" s="60">
        <v>31124729.61</v>
      </c>
      <c r="L53" s="60">
        <v>1772774.66</v>
      </c>
      <c r="M53" s="69">
        <v>29351954.95</v>
      </c>
      <c r="N53" s="60">
        <v>64567090.35</v>
      </c>
      <c r="O53" s="60">
        <v>7435381.52</v>
      </c>
      <c r="P53" s="69">
        <v>57131708.83</v>
      </c>
      <c r="Q53" s="60">
        <v>28063381.61</v>
      </c>
      <c r="R53" s="60">
        <v>934747.84</v>
      </c>
      <c r="S53" s="69">
        <v>27128633.77</v>
      </c>
      <c r="T53" s="69">
        <v>738954.11</v>
      </c>
      <c r="U53" s="69">
        <v>3061348</v>
      </c>
      <c r="V53" s="228">
        <v>47.65</v>
      </c>
      <c r="W53" s="228">
        <v>43.46</v>
      </c>
      <c r="X53" s="69">
        <v>1211277.11</v>
      </c>
      <c r="Y53" s="72">
        <v>2223321.18</v>
      </c>
    </row>
    <row r="54" spans="1:25" ht="12.75">
      <c r="A54" s="246">
        <v>2</v>
      </c>
      <c r="B54" s="247">
        <v>21</v>
      </c>
      <c r="C54" s="247">
        <v>2</v>
      </c>
      <c r="D54" s="35">
        <v>1</v>
      </c>
      <c r="E54" s="35">
        <v>0</v>
      </c>
      <c r="F54" s="45"/>
      <c r="G54" s="43" t="s">
        <v>327</v>
      </c>
      <c r="H54" s="60">
        <v>18571142.8</v>
      </c>
      <c r="I54" s="60">
        <v>5064000</v>
      </c>
      <c r="J54" s="69">
        <v>13507142.8</v>
      </c>
      <c r="K54" s="60">
        <v>8639490.59</v>
      </c>
      <c r="L54" s="60">
        <v>1683046.7</v>
      </c>
      <c r="M54" s="69">
        <v>6956443.89</v>
      </c>
      <c r="N54" s="60">
        <v>18078685.8</v>
      </c>
      <c r="O54" s="60">
        <v>5699760</v>
      </c>
      <c r="P54" s="69">
        <v>12378925.8</v>
      </c>
      <c r="Q54" s="60">
        <v>10242709.33</v>
      </c>
      <c r="R54" s="60">
        <v>3942361.47</v>
      </c>
      <c r="S54" s="69">
        <v>6300347.86</v>
      </c>
      <c r="T54" s="69">
        <v>492457</v>
      </c>
      <c r="U54" s="69">
        <v>-1603218.74</v>
      </c>
      <c r="V54" s="228">
        <v>46.52</v>
      </c>
      <c r="W54" s="228">
        <v>56.65</v>
      </c>
      <c r="X54" s="69">
        <v>1128217</v>
      </c>
      <c r="Y54" s="72">
        <v>656096.03</v>
      </c>
    </row>
    <row r="55" spans="1:25" ht="12.75">
      <c r="A55" s="246">
        <v>2</v>
      </c>
      <c r="B55" s="247">
        <v>7</v>
      </c>
      <c r="C55" s="247">
        <v>1</v>
      </c>
      <c r="D55" s="35">
        <v>1</v>
      </c>
      <c r="E55" s="35">
        <v>0</v>
      </c>
      <c r="F55" s="45"/>
      <c r="G55" s="43" t="s">
        <v>328</v>
      </c>
      <c r="H55" s="60">
        <v>51937957.12</v>
      </c>
      <c r="I55" s="60">
        <v>6151902</v>
      </c>
      <c r="J55" s="69">
        <v>45786055.12</v>
      </c>
      <c r="K55" s="60">
        <v>25418777.44</v>
      </c>
      <c r="L55" s="60">
        <v>1596105.15</v>
      </c>
      <c r="M55" s="69">
        <v>23822672.29</v>
      </c>
      <c r="N55" s="60">
        <v>51041055.12</v>
      </c>
      <c r="O55" s="60">
        <v>5255172</v>
      </c>
      <c r="P55" s="69">
        <v>45785883.12</v>
      </c>
      <c r="Q55" s="60">
        <v>27028185.21</v>
      </c>
      <c r="R55" s="60">
        <v>800874.07</v>
      </c>
      <c r="S55" s="69">
        <v>26227311.14</v>
      </c>
      <c r="T55" s="69">
        <v>896902</v>
      </c>
      <c r="U55" s="69">
        <v>-1609407.77</v>
      </c>
      <c r="V55" s="228">
        <v>48.94</v>
      </c>
      <c r="W55" s="228">
        <v>52.95</v>
      </c>
      <c r="X55" s="69">
        <v>172</v>
      </c>
      <c r="Y55" s="72">
        <v>-2404638.85</v>
      </c>
    </row>
    <row r="56" spans="1:25" ht="12.75">
      <c r="A56" s="246">
        <v>2</v>
      </c>
      <c r="B56" s="247">
        <v>6</v>
      </c>
      <c r="C56" s="247">
        <v>1</v>
      </c>
      <c r="D56" s="35">
        <v>1</v>
      </c>
      <c r="E56" s="35">
        <v>0</v>
      </c>
      <c r="F56" s="45"/>
      <c r="G56" s="43" t="s">
        <v>329</v>
      </c>
      <c r="H56" s="60">
        <v>34964414</v>
      </c>
      <c r="I56" s="60">
        <v>11884287</v>
      </c>
      <c r="J56" s="69">
        <v>23080127</v>
      </c>
      <c r="K56" s="60">
        <v>13820062.28</v>
      </c>
      <c r="L56" s="60">
        <v>3667029.5</v>
      </c>
      <c r="M56" s="69">
        <v>10153032.78</v>
      </c>
      <c r="N56" s="60">
        <v>31528249</v>
      </c>
      <c r="O56" s="60">
        <v>10384986</v>
      </c>
      <c r="P56" s="69">
        <v>21143263</v>
      </c>
      <c r="Q56" s="60">
        <v>13031593.03</v>
      </c>
      <c r="R56" s="60">
        <v>3177623.41</v>
      </c>
      <c r="S56" s="69">
        <v>9853969.62</v>
      </c>
      <c r="T56" s="69">
        <v>3436165</v>
      </c>
      <c r="U56" s="69">
        <v>788469.25</v>
      </c>
      <c r="V56" s="228">
        <v>39.52</v>
      </c>
      <c r="W56" s="228">
        <v>41.33</v>
      </c>
      <c r="X56" s="69">
        <v>1936864</v>
      </c>
      <c r="Y56" s="72">
        <v>299063.16</v>
      </c>
    </row>
    <row r="57" spans="1:25" ht="12.75">
      <c r="A57" s="246">
        <v>2</v>
      </c>
      <c r="B57" s="247">
        <v>8</v>
      </c>
      <c r="C57" s="247">
        <v>2</v>
      </c>
      <c r="D57" s="35">
        <v>1</v>
      </c>
      <c r="E57" s="35">
        <v>0</v>
      </c>
      <c r="F57" s="45"/>
      <c r="G57" s="43" t="s">
        <v>330</v>
      </c>
      <c r="H57" s="60">
        <v>86221939.45</v>
      </c>
      <c r="I57" s="60">
        <v>12763421.18</v>
      </c>
      <c r="J57" s="69">
        <v>73458518.27</v>
      </c>
      <c r="K57" s="60">
        <v>37023443.22</v>
      </c>
      <c r="L57" s="60">
        <v>2274872.03</v>
      </c>
      <c r="M57" s="69">
        <v>34748571.19</v>
      </c>
      <c r="N57" s="60">
        <v>78388403.07</v>
      </c>
      <c r="O57" s="60">
        <v>6543059.19</v>
      </c>
      <c r="P57" s="69">
        <v>71845343.88</v>
      </c>
      <c r="Q57" s="60">
        <v>38427574.25</v>
      </c>
      <c r="R57" s="60">
        <v>3790140.05</v>
      </c>
      <c r="S57" s="69">
        <v>34637434.2</v>
      </c>
      <c r="T57" s="69">
        <v>7833536.38</v>
      </c>
      <c r="U57" s="69">
        <v>-1404131.03</v>
      </c>
      <c r="V57" s="228">
        <v>42.93</v>
      </c>
      <c r="W57" s="228">
        <v>49.02</v>
      </c>
      <c r="X57" s="69">
        <v>1613174.39</v>
      </c>
      <c r="Y57" s="72">
        <v>111136.99</v>
      </c>
    </row>
    <row r="58" spans="1:25" ht="12.75">
      <c r="A58" s="246">
        <v>2</v>
      </c>
      <c r="B58" s="247">
        <v>6</v>
      </c>
      <c r="C58" s="247">
        <v>2</v>
      </c>
      <c r="D58" s="35">
        <v>1</v>
      </c>
      <c r="E58" s="35">
        <v>0</v>
      </c>
      <c r="F58" s="45"/>
      <c r="G58" s="43" t="s">
        <v>331</v>
      </c>
      <c r="H58" s="60">
        <v>32164419.53</v>
      </c>
      <c r="I58" s="60">
        <v>4813671</v>
      </c>
      <c r="J58" s="69">
        <v>27350748.53</v>
      </c>
      <c r="K58" s="60">
        <v>15095903.25</v>
      </c>
      <c r="L58" s="60">
        <v>1506705.29</v>
      </c>
      <c r="M58" s="69">
        <v>13589197.96</v>
      </c>
      <c r="N58" s="60">
        <v>32573419.53</v>
      </c>
      <c r="O58" s="60">
        <v>5846000</v>
      </c>
      <c r="P58" s="69">
        <v>26727419.53</v>
      </c>
      <c r="Q58" s="60">
        <v>13974258.22</v>
      </c>
      <c r="R58" s="60">
        <v>2103482.41</v>
      </c>
      <c r="S58" s="69">
        <v>11870775.81</v>
      </c>
      <c r="T58" s="69">
        <v>-409000</v>
      </c>
      <c r="U58" s="69">
        <v>1121645.03</v>
      </c>
      <c r="V58" s="228">
        <v>46.93</v>
      </c>
      <c r="W58" s="228">
        <v>42.9</v>
      </c>
      <c r="X58" s="69">
        <v>623329</v>
      </c>
      <c r="Y58" s="72">
        <v>1718422.15</v>
      </c>
    </row>
    <row r="59" spans="1:25" ht="12.75">
      <c r="A59" s="246">
        <v>2</v>
      </c>
      <c r="B59" s="247">
        <v>8</v>
      </c>
      <c r="C59" s="247">
        <v>3</v>
      </c>
      <c r="D59" s="35">
        <v>1</v>
      </c>
      <c r="E59" s="35">
        <v>0</v>
      </c>
      <c r="F59" s="45"/>
      <c r="G59" s="43" t="s">
        <v>332</v>
      </c>
      <c r="H59" s="60">
        <v>36142718.79</v>
      </c>
      <c r="I59" s="60">
        <v>7799593</v>
      </c>
      <c r="J59" s="69">
        <v>28343125.79</v>
      </c>
      <c r="K59" s="60">
        <v>16425379.36</v>
      </c>
      <c r="L59" s="60">
        <v>2101309.63</v>
      </c>
      <c r="M59" s="69">
        <v>14324069.73</v>
      </c>
      <c r="N59" s="60">
        <v>36828736.79</v>
      </c>
      <c r="O59" s="60">
        <v>8487937</v>
      </c>
      <c r="P59" s="69">
        <v>28340799.79</v>
      </c>
      <c r="Q59" s="60">
        <v>15917929.65</v>
      </c>
      <c r="R59" s="60">
        <v>1517912.89</v>
      </c>
      <c r="S59" s="69">
        <v>14400016.76</v>
      </c>
      <c r="T59" s="69">
        <v>-686018</v>
      </c>
      <c r="U59" s="69">
        <v>507449.71</v>
      </c>
      <c r="V59" s="228">
        <v>45.44</v>
      </c>
      <c r="W59" s="228">
        <v>43.22</v>
      </c>
      <c r="X59" s="69">
        <v>2326</v>
      </c>
      <c r="Y59" s="72">
        <v>-75947.03</v>
      </c>
    </row>
    <row r="60" spans="1:25" ht="12.75">
      <c r="A60" s="246">
        <v>2</v>
      </c>
      <c r="B60" s="247">
        <v>10</v>
      </c>
      <c r="C60" s="247">
        <v>1</v>
      </c>
      <c r="D60" s="35">
        <v>1</v>
      </c>
      <c r="E60" s="35">
        <v>0</v>
      </c>
      <c r="F60" s="45"/>
      <c r="G60" s="43" t="s">
        <v>333</v>
      </c>
      <c r="H60" s="60">
        <v>58282815.07</v>
      </c>
      <c r="I60" s="60">
        <v>7729915</v>
      </c>
      <c r="J60" s="69">
        <v>50552900.07</v>
      </c>
      <c r="K60" s="60">
        <v>30263860.27</v>
      </c>
      <c r="L60" s="60">
        <v>3780331.56</v>
      </c>
      <c r="M60" s="69">
        <v>26483528.71</v>
      </c>
      <c r="N60" s="60">
        <v>53823817.94</v>
      </c>
      <c r="O60" s="60">
        <v>10456544</v>
      </c>
      <c r="P60" s="69">
        <v>43367273.94</v>
      </c>
      <c r="Q60" s="60">
        <v>27843890.13</v>
      </c>
      <c r="R60" s="60">
        <v>1777001.72</v>
      </c>
      <c r="S60" s="69">
        <v>26066888.41</v>
      </c>
      <c r="T60" s="69">
        <v>4458997.13</v>
      </c>
      <c r="U60" s="69">
        <v>2419970.14</v>
      </c>
      <c r="V60" s="228">
        <v>51.92</v>
      </c>
      <c r="W60" s="228">
        <v>51.73</v>
      </c>
      <c r="X60" s="69">
        <v>7185626.13</v>
      </c>
      <c r="Y60" s="72">
        <v>416640.3</v>
      </c>
    </row>
    <row r="61" spans="1:25" ht="12.75">
      <c r="A61" s="246">
        <v>2</v>
      </c>
      <c r="B61" s="247">
        <v>11</v>
      </c>
      <c r="C61" s="247">
        <v>1</v>
      </c>
      <c r="D61" s="35">
        <v>1</v>
      </c>
      <c r="E61" s="35">
        <v>0</v>
      </c>
      <c r="F61" s="45"/>
      <c r="G61" s="43" t="s">
        <v>334</v>
      </c>
      <c r="H61" s="60">
        <v>294361945.26</v>
      </c>
      <c r="I61" s="60">
        <v>31845236</v>
      </c>
      <c r="J61" s="69">
        <v>262516709.26</v>
      </c>
      <c r="K61" s="60">
        <v>153845907.08</v>
      </c>
      <c r="L61" s="60">
        <v>4300579.52</v>
      </c>
      <c r="M61" s="69">
        <v>149545327.56</v>
      </c>
      <c r="N61" s="60">
        <v>288733360.46</v>
      </c>
      <c r="O61" s="60">
        <v>39491376</v>
      </c>
      <c r="P61" s="69">
        <v>249241984.46</v>
      </c>
      <c r="Q61" s="60">
        <v>120428911.27</v>
      </c>
      <c r="R61" s="60">
        <v>3214714.07</v>
      </c>
      <c r="S61" s="69">
        <v>117214197.2</v>
      </c>
      <c r="T61" s="69">
        <v>5628584.8</v>
      </c>
      <c r="U61" s="69">
        <v>33416995.81</v>
      </c>
      <c r="V61" s="228">
        <v>52.26</v>
      </c>
      <c r="W61" s="228">
        <v>41.7</v>
      </c>
      <c r="X61" s="69">
        <v>13274724.8</v>
      </c>
      <c r="Y61" s="72">
        <v>32331130.36</v>
      </c>
    </row>
    <row r="62" spans="1:25" ht="12.75">
      <c r="A62" s="246">
        <v>2</v>
      </c>
      <c r="B62" s="247">
        <v>8</v>
      </c>
      <c r="C62" s="247">
        <v>4</v>
      </c>
      <c r="D62" s="35">
        <v>1</v>
      </c>
      <c r="E62" s="35">
        <v>0</v>
      </c>
      <c r="F62" s="45"/>
      <c r="G62" s="43" t="s">
        <v>335</v>
      </c>
      <c r="H62" s="60">
        <v>54455600</v>
      </c>
      <c r="I62" s="60">
        <v>6731605</v>
      </c>
      <c r="J62" s="69">
        <v>47723995</v>
      </c>
      <c r="K62" s="60">
        <v>26357163.15</v>
      </c>
      <c r="L62" s="60">
        <v>1857819.47</v>
      </c>
      <c r="M62" s="69">
        <v>24499343.68</v>
      </c>
      <c r="N62" s="60">
        <v>51859779</v>
      </c>
      <c r="O62" s="60">
        <v>4170141</v>
      </c>
      <c r="P62" s="69">
        <v>47689638</v>
      </c>
      <c r="Q62" s="60">
        <v>24495329.21</v>
      </c>
      <c r="R62" s="60">
        <v>1390584.99</v>
      </c>
      <c r="S62" s="69">
        <v>23104744.22</v>
      </c>
      <c r="T62" s="69">
        <v>2595821</v>
      </c>
      <c r="U62" s="69">
        <v>1861833.94</v>
      </c>
      <c r="V62" s="228">
        <v>48.4</v>
      </c>
      <c r="W62" s="228">
        <v>47.23</v>
      </c>
      <c r="X62" s="69">
        <v>34357</v>
      </c>
      <c r="Y62" s="72">
        <v>1394599.46</v>
      </c>
    </row>
    <row r="63" spans="1:25" ht="12.75">
      <c r="A63" s="246">
        <v>2</v>
      </c>
      <c r="B63" s="247">
        <v>14</v>
      </c>
      <c r="C63" s="247">
        <v>1</v>
      </c>
      <c r="D63" s="35">
        <v>1</v>
      </c>
      <c r="E63" s="35">
        <v>0</v>
      </c>
      <c r="F63" s="45"/>
      <c r="G63" s="43" t="s">
        <v>336</v>
      </c>
      <c r="H63" s="60">
        <v>112732535</v>
      </c>
      <c r="I63" s="60">
        <v>21996915</v>
      </c>
      <c r="J63" s="69">
        <v>90735620</v>
      </c>
      <c r="K63" s="60">
        <v>47943439.35</v>
      </c>
      <c r="L63" s="60">
        <v>2099269.81</v>
      </c>
      <c r="M63" s="69">
        <v>45844169.54</v>
      </c>
      <c r="N63" s="60">
        <v>116023515</v>
      </c>
      <c r="O63" s="60">
        <v>34605334</v>
      </c>
      <c r="P63" s="69">
        <v>81418181</v>
      </c>
      <c r="Q63" s="60">
        <v>44669634.64</v>
      </c>
      <c r="R63" s="60">
        <v>7535209.16</v>
      </c>
      <c r="S63" s="69">
        <v>37134425.48</v>
      </c>
      <c r="T63" s="69">
        <v>-3290980</v>
      </c>
      <c r="U63" s="69">
        <v>3273804.71</v>
      </c>
      <c r="V63" s="228">
        <v>42.52</v>
      </c>
      <c r="W63" s="228">
        <v>38.5</v>
      </c>
      <c r="X63" s="69">
        <v>9317439</v>
      </c>
      <c r="Y63" s="72">
        <v>8709744.06</v>
      </c>
    </row>
    <row r="64" spans="1:25" ht="12.75">
      <c r="A64" s="246">
        <v>2</v>
      </c>
      <c r="B64" s="247">
        <v>15</v>
      </c>
      <c r="C64" s="247">
        <v>1</v>
      </c>
      <c r="D64" s="35">
        <v>1</v>
      </c>
      <c r="E64" s="35">
        <v>0</v>
      </c>
      <c r="F64" s="45"/>
      <c r="G64" s="43" t="s">
        <v>337</v>
      </c>
      <c r="H64" s="60">
        <v>91051853</v>
      </c>
      <c r="I64" s="60">
        <v>13661335</v>
      </c>
      <c r="J64" s="69">
        <v>77390518</v>
      </c>
      <c r="K64" s="60">
        <v>41937356.15</v>
      </c>
      <c r="L64" s="60">
        <v>2105687.5</v>
      </c>
      <c r="M64" s="69">
        <v>39831668.65</v>
      </c>
      <c r="N64" s="60">
        <v>99097833</v>
      </c>
      <c r="O64" s="60">
        <v>27986063</v>
      </c>
      <c r="P64" s="69">
        <v>71111770</v>
      </c>
      <c r="Q64" s="60">
        <v>47444196.75</v>
      </c>
      <c r="R64" s="60">
        <v>11646850.42</v>
      </c>
      <c r="S64" s="69">
        <v>35797346.33</v>
      </c>
      <c r="T64" s="69">
        <v>-8045980</v>
      </c>
      <c r="U64" s="69">
        <v>-5506840.6</v>
      </c>
      <c r="V64" s="228">
        <v>46.05</v>
      </c>
      <c r="W64" s="228">
        <v>47.87</v>
      </c>
      <c r="X64" s="69">
        <v>6278748</v>
      </c>
      <c r="Y64" s="72">
        <v>4034322.32</v>
      </c>
    </row>
    <row r="65" spans="1:25" ht="12.75">
      <c r="A65" s="246">
        <v>2</v>
      </c>
      <c r="B65" s="247">
        <v>6</v>
      </c>
      <c r="C65" s="247">
        <v>3</v>
      </c>
      <c r="D65" s="35">
        <v>1</v>
      </c>
      <c r="E65" s="35">
        <v>0</v>
      </c>
      <c r="F65" s="45"/>
      <c r="G65" s="43" t="s">
        <v>338</v>
      </c>
      <c r="H65" s="60">
        <v>18067642.79</v>
      </c>
      <c r="I65" s="60">
        <v>1613296</v>
      </c>
      <c r="J65" s="69">
        <v>16454346.79</v>
      </c>
      <c r="K65" s="60">
        <v>8196735.72</v>
      </c>
      <c r="L65" s="60">
        <v>306788.68</v>
      </c>
      <c r="M65" s="69">
        <v>7889947.04</v>
      </c>
      <c r="N65" s="60">
        <v>19245196.64</v>
      </c>
      <c r="O65" s="60">
        <v>3064180</v>
      </c>
      <c r="P65" s="69">
        <v>16181016.64</v>
      </c>
      <c r="Q65" s="60">
        <v>8068089.3</v>
      </c>
      <c r="R65" s="60">
        <v>117271.15</v>
      </c>
      <c r="S65" s="69">
        <v>7950818.15</v>
      </c>
      <c r="T65" s="69">
        <v>-1177553.85</v>
      </c>
      <c r="U65" s="69">
        <v>128646.42</v>
      </c>
      <c r="V65" s="228">
        <v>45.36</v>
      </c>
      <c r="W65" s="228">
        <v>41.92</v>
      </c>
      <c r="X65" s="69">
        <v>273330.15</v>
      </c>
      <c r="Y65" s="72">
        <v>-60871.11</v>
      </c>
    </row>
    <row r="66" spans="1:25" ht="12.75">
      <c r="A66" s="246">
        <v>2</v>
      </c>
      <c r="B66" s="247">
        <v>2</v>
      </c>
      <c r="C66" s="247">
        <v>3</v>
      </c>
      <c r="D66" s="35">
        <v>1</v>
      </c>
      <c r="E66" s="35">
        <v>0</v>
      </c>
      <c r="F66" s="45"/>
      <c r="G66" s="43" t="s">
        <v>339</v>
      </c>
      <c r="H66" s="60">
        <v>20555540</v>
      </c>
      <c r="I66" s="60">
        <v>2547640</v>
      </c>
      <c r="J66" s="69">
        <v>18007900</v>
      </c>
      <c r="K66" s="60">
        <v>9503415.5</v>
      </c>
      <c r="L66" s="60">
        <v>223860.7</v>
      </c>
      <c r="M66" s="69">
        <v>9279554.8</v>
      </c>
      <c r="N66" s="60">
        <v>22085401</v>
      </c>
      <c r="O66" s="60">
        <v>3438326</v>
      </c>
      <c r="P66" s="69">
        <v>18647075</v>
      </c>
      <c r="Q66" s="60">
        <v>9487456.37</v>
      </c>
      <c r="R66" s="60">
        <v>127094.12</v>
      </c>
      <c r="S66" s="69">
        <v>9360362.25</v>
      </c>
      <c r="T66" s="69">
        <v>-1529861</v>
      </c>
      <c r="U66" s="69">
        <v>15959.13</v>
      </c>
      <c r="V66" s="228">
        <v>46.23</v>
      </c>
      <c r="W66" s="228">
        <v>42.95</v>
      </c>
      <c r="X66" s="69">
        <v>-639175</v>
      </c>
      <c r="Y66" s="72">
        <v>-80807.45</v>
      </c>
    </row>
    <row r="67" spans="1:25" ht="12.75">
      <c r="A67" s="246">
        <v>2</v>
      </c>
      <c r="B67" s="247">
        <v>2</v>
      </c>
      <c r="C67" s="247">
        <v>4</v>
      </c>
      <c r="D67" s="35">
        <v>1</v>
      </c>
      <c r="E67" s="35">
        <v>0</v>
      </c>
      <c r="F67" s="45"/>
      <c r="G67" s="43" t="s">
        <v>340</v>
      </c>
      <c r="H67" s="60">
        <v>15169723.7</v>
      </c>
      <c r="I67" s="60">
        <v>687961</v>
      </c>
      <c r="J67" s="69">
        <v>14481762.7</v>
      </c>
      <c r="K67" s="60">
        <v>6969837.7</v>
      </c>
      <c r="L67" s="60">
        <v>22712.97</v>
      </c>
      <c r="M67" s="69">
        <v>6947124.73</v>
      </c>
      <c r="N67" s="60">
        <v>16509227.7</v>
      </c>
      <c r="O67" s="60">
        <v>2643750</v>
      </c>
      <c r="P67" s="69">
        <v>13865477.7</v>
      </c>
      <c r="Q67" s="60">
        <v>7003149.82</v>
      </c>
      <c r="R67" s="60">
        <v>52161.49</v>
      </c>
      <c r="S67" s="69">
        <v>6950988.33</v>
      </c>
      <c r="T67" s="69">
        <v>-1339504</v>
      </c>
      <c r="U67" s="69">
        <v>-33312.12</v>
      </c>
      <c r="V67" s="228">
        <v>45.94</v>
      </c>
      <c r="W67" s="228">
        <v>42.41</v>
      </c>
      <c r="X67" s="69">
        <v>616285</v>
      </c>
      <c r="Y67" s="72">
        <v>-3863.6</v>
      </c>
    </row>
    <row r="68" spans="1:25" ht="12.75">
      <c r="A68" s="246">
        <v>2</v>
      </c>
      <c r="B68" s="247">
        <v>8</v>
      </c>
      <c r="C68" s="247">
        <v>5</v>
      </c>
      <c r="D68" s="35">
        <v>1</v>
      </c>
      <c r="E68" s="35">
        <v>0</v>
      </c>
      <c r="F68" s="45"/>
      <c r="G68" s="43" t="s">
        <v>341</v>
      </c>
      <c r="H68" s="60">
        <v>23635126.32</v>
      </c>
      <c r="I68" s="60">
        <v>4138431</v>
      </c>
      <c r="J68" s="69">
        <v>19496695.32</v>
      </c>
      <c r="K68" s="60">
        <v>10941107.91</v>
      </c>
      <c r="L68" s="60">
        <v>351667.51</v>
      </c>
      <c r="M68" s="69">
        <v>10589440.4</v>
      </c>
      <c r="N68" s="60">
        <v>21665017.32</v>
      </c>
      <c r="O68" s="60">
        <v>3389526</v>
      </c>
      <c r="P68" s="69">
        <v>18275491.32</v>
      </c>
      <c r="Q68" s="60">
        <v>9215273.87</v>
      </c>
      <c r="R68" s="60">
        <v>130691.97</v>
      </c>
      <c r="S68" s="69">
        <v>9084581.9</v>
      </c>
      <c r="T68" s="69">
        <v>1970109</v>
      </c>
      <c r="U68" s="69">
        <v>1725834.04</v>
      </c>
      <c r="V68" s="228">
        <v>46.29</v>
      </c>
      <c r="W68" s="228">
        <v>42.53</v>
      </c>
      <c r="X68" s="69">
        <v>1221204</v>
      </c>
      <c r="Y68" s="72">
        <v>1504858.5</v>
      </c>
    </row>
    <row r="69" spans="1:25" ht="12.75">
      <c r="A69" s="246">
        <v>2</v>
      </c>
      <c r="B69" s="247">
        <v>21</v>
      </c>
      <c r="C69" s="247">
        <v>3</v>
      </c>
      <c r="D69" s="35">
        <v>1</v>
      </c>
      <c r="E69" s="35">
        <v>0</v>
      </c>
      <c r="F69" s="45"/>
      <c r="G69" s="43" t="s">
        <v>342</v>
      </c>
      <c r="H69" s="60">
        <v>20200283.78</v>
      </c>
      <c r="I69" s="60">
        <v>1280000</v>
      </c>
      <c r="J69" s="69">
        <v>18920283.78</v>
      </c>
      <c r="K69" s="60">
        <v>10898794.89</v>
      </c>
      <c r="L69" s="60">
        <v>980507.41</v>
      </c>
      <c r="M69" s="69">
        <v>9918287.48</v>
      </c>
      <c r="N69" s="60">
        <v>21354245.78</v>
      </c>
      <c r="O69" s="60">
        <v>1360000</v>
      </c>
      <c r="P69" s="69">
        <v>19994245.78</v>
      </c>
      <c r="Q69" s="60">
        <v>10348305.42</v>
      </c>
      <c r="R69" s="60">
        <v>209829.11</v>
      </c>
      <c r="S69" s="69">
        <v>10138476.31</v>
      </c>
      <c r="T69" s="69">
        <v>-1153962</v>
      </c>
      <c r="U69" s="69">
        <v>550489.47</v>
      </c>
      <c r="V69" s="228">
        <v>53.95</v>
      </c>
      <c r="W69" s="228">
        <v>48.46</v>
      </c>
      <c r="X69" s="69">
        <v>-1073962</v>
      </c>
      <c r="Y69" s="72">
        <v>-220188.83</v>
      </c>
    </row>
    <row r="70" spans="1:25" ht="12.75">
      <c r="A70" s="246">
        <v>2</v>
      </c>
      <c r="B70" s="247">
        <v>6</v>
      </c>
      <c r="C70" s="247">
        <v>4</v>
      </c>
      <c r="D70" s="35">
        <v>1</v>
      </c>
      <c r="E70" s="35">
        <v>0</v>
      </c>
      <c r="F70" s="45"/>
      <c r="G70" s="43" t="s">
        <v>343</v>
      </c>
      <c r="H70" s="60">
        <v>32351718</v>
      </c>
      <c r="I70" s="60">
        <v>10250310</v>
      </c>
      <c r="J70" s="69">
        <v>22101408</v>
      </c>
      <c r="K70" s="60">
        <v>12856655.84</v>
      </c>
      <c r="L70" s="60">
        <v>1658408.49</v>
      </c>
      <c r="M70" s="69">
        <v>11198247.35</v>
      </c>
      <c r="N70" s="60">
        <v>32980761</v>
      </c>
      <c r="O70" s="60">
        <v>10267890</v>
      </c>
      <c r="P70" s="69">
        <v>22712871</v>
      </c>
      <c r="Q70" s="60">
        <v>15227219.72</v>
      </c>
      <c r="R70" s="60">
        <v>3305135.05</v>
      </c>
      <c r="S70" s="69">
        <v>11922084.67</v>
      </c>
      <c r="T70" s="69">
        <v>-629043</v>
      </c>
      <c r="U70" s="69">
        <v>-2370563.88</v>
      </c>
      <c r="V70" s="228">
        <v>39.74</v>
      </c>
      <c r="W70" s="228">
        <v>46.17</v>
      </c>
      <c r="X70" s="69">
        <v>-611463</v>
      </c>
      <c r="Y70" s="72">
        <v>-723837.32</v>
      </c>
    </row>
    <row r="71" spans="1:25" ht="12.75">
      <c r="A71" s="246">
        <v>2</v>
      </c>
      <c r="B71" s="247">
        <v>19</v>
      </c>
      <c r="C71" s="247">
        <v>1</v>
      </c>
      <c r="D71" s="35">
        <v>1</v>
      </c>
      <c r="E71" s="35">
        <v>0</v>
      </c>
      <c r="F71" s="45"/>
      <c r="G71" s="43" t="s">
        <v>344</v>
      </c>
      <c r="H71" s="60">
        <v>161917457.32</v>
      </c>
      <c r="I71" s="60">
        <v>24384451</v>
      </c>
      <c r="J71" s="69">
        <v>137533006.32</v>
      </c>
      <c r="K71" s="60">
        <v>75931259.81</v>
      </c>
      <c r="L71" s="60">
        <v>6499813.61</v>
      </c>
      <c r="M71" s="69">
        <v>69431446.2</v>
      </c>
      <c r="N71" s="60">
        <v>164106301.32</v>
      </c>
      <c r="O71" s="60">
        <v>27112901</v>
      </c>
      <c r="P71" s="69">
        <v>136993400.32</v>
      </c>
      <c r="Q71" s="60">
        <v>68023930.27</v>
      </c>
      <c r="R71" s="60">
        <v>3207966.5</v>
      </c>
      <c r="S71" s="69">
        <v>64815963.77</v>
      </c>
      <c r="T71" s="69">
        <v>-2188844</v>
      </c>
      <c r="U71" s="69">
        <v>7907329.54</v>
      </c>
      <c r="V71" s="228">
        <v>46.89</v>
      </c>
      <c r="W71" s="228">
        <v>41.45</v>
      </c>
      <c r="X71" s="69">
        <v>539606</v>
      </c>
      <c r="Y71" s="72">
        <v>4615482.43</v>
      </c>
    </row>
    <row r="72" spans="1:25" ht="12.75">
      <c r="A72" s="246">
        <v>2</v>
      </c>
      <c r="B72" s="247">
        <v>19</v>
      </c>
      <c r="C72" s="247">
        <v>2</v>
      </c>
      <c r="D72" s="35">
        <v>1</v>
      </c>
      <c r="E72" s="35">
        <v>0</v>
      </c>
      <c r="F72" s="45"/>
      <c r="G72" s="43" t="s">
        <v>345</v>
      </c>
      <c r="H72" s="60">
        <v>68737251</v>
      </c>
      <c r="I72" s="60">
        <v>10921150</v>
      </c>
      <c r="J72" s="69">
        <v>57816101</v>
      </c>
      <c r="K72" s="60">
        <v>37745432.91</v>
      </c>
      <c r="L72" s="60">
        <v>8151692.65</v>
      </c>
      <c r="M72" s="69">
        <v>29593740.26</v>
      </c>
      <c r="N72" s="60">
        <v>67351819</v>
      </c>
      <c r="O72" s="60">
        <v>11408350</v>
      </c>
      <c r="P72" s="69">
        <v>55943469</v>
      </c>
      <c r="Q72" s="60">
        <v>28373677.96</v>
      </c>
      <c r="R72" s="60">
        <v>2509235.53</v>
      </c>
      <c r="S72" s="69">
        <v>25864442.43</v>
      </c>
      <c r="T72" s="69">
        <v>1385432</v>
      </c>
      <c r="U72" s="69">
        <v>9371754.95</v>
      </c>
      <c r="V72" s="228">
        <v>54.91</v>
      </c>
      <c r="W72" s="228">
        <v>42.12</v>
      </c>
      <c r="X72" s="69">
        <v>1872632</v>
      </c>
      <c r="Y72" s="72">
        <v>3729297.83</v>
      </c>
    </row>
    <row r="73" spans="1:25" ht="12.75">
      <c r="A73" s="246">
        <v>2</v>
      </c>
      <c r="B73" s="247">
        <v>10</v>
      </c>
      <c r="C73" s="247">
        <v>2</v>
      </c>
      <c r="D73" s="35">
        <v>1</v>
      </c>
      <c r="E73" s="35">
        <v>0</v>
      </c>
      <c r="F73" s="45"/>
      <c r="G73" s="43" t="s">
        <v>346</v>
      </c>
      <c r="H73" s="60">
        <v>29519717</v>
      </c>
      <c r="I73" s="60">
        <v>10422535</v>
      </c>
      <c r="J73" s="69">
        <v>19097182</v>
      </c>
      <c r="K73" s="60">
        <v>12825104.75</v>
      </c>
      <c r="L73" s="60">
        <v>3421689.52</v>
      </c>
      <c r="M73" s="69">
        <v>9403415.23</v>
      </c>
      <c r="N73" s="60">
        <v>24617342</v>
      </c>
      <c r="O73" s="60">
        <v>6013740</v>
      </c>
      <c r="P73" s="69">
        <v>18603602</v>
      </c>
      <c r="Q73" s="60">
        <v>10624450.19</v>
      </c>
      <c r="R73" s="60">
        <v>1256026.68</v>
      </c>
      <c r="S73" s="69">
        <v>9368423.51</v>
      </c>
      <c r="T73" s="69">
        <v>4902375</v>
      </c>
      <c r="U73" s="69">
        <v>2200654.56</v>
      </c>
      <c r="V73" s="228">
        <v>43.44</v>
      </c>
      <c r="W73" s="228">
        <v>43.15</v>
      </c>
      <c r="X73" s="69">
        <v>493580</v>
      </c>
      <c r="Y73" s="72">
        <v>34991.72</v>
      </c>
    </row>
    <row r="74" spans="1:25" ht="12.75">
      <c r="A74" s="246">
        <v>2</v>
      </c>
      <c r="B74" s="247">
        <v>21</v>
      </c>
      <c r="C74" s="247">
        <v>9</v>
      </c>
      <c r="D74" s="35">
        <v>1</v>
      </c>
      <c r="E74" s="35">
        <v>0</v>
      </c>
      <c r="F74" s="45"/>
      <c r="G74" s="43" t="s">
        <v>347</v>
      </c>
      <c r="H74" s="60">
        <v>376118948.5</v>
      </c>
      <c r="I74" s="60">
        <v>64015934</v>
      </c>
      <c r="J74" s="69">
        <v>312103014.5</v>
      </c>
      <c r="K74" s="60">
        <v>167438965.8</v>
      </c>
      <c r="L74" s="60">
        <v>9804262.14</v>
      </c>
      <c r="M74" s="69">
        <v>157634703.66</v>
      </c>
      <c r="N74" s="60">
        <v>418850872.5</v>
      </c>
      <c r="O74" s="60">
        <v>105723215</v>
      </c>
      <c r="P74" s="69">
        <v>313127657.5</v>
      </c>
      <c r="Q74" s="60">
        <v>167484325.38</v>
      </c>
      <c r="R74" s="60">
        <v>15564168.21</v>
      </c>
      <c r="S74" s="69">
        <v>151920157.17</v>
      </c>
      <c r="T74" s="69">
        <v>-42731924</v>
      </c>
      <c r="U74" s="69">
        <v>-45359.58</v>
      </c>
      <c r="V74" s="228">
        <v>44.51</v>
      </c>
      <c r="W74" s="228">
        <v>39.98</v>
      </c>
      <c r="X74" s="69">
        <v>-1024643</v>
      </c>
      <c r="Y74" s="72">
        <v>5714546.49</v>
      </c>
    </row>
    <row r="75" spans="1:25" ht="12.75">
      <c r="A75" s="246">
        <v>2</v>
      </c>
      <c r="B75" s="247">
        <v>26</v>
      </c>
      <c r="C75" s="247">
        <v>1</v>
      </c>
      <c r="D75" s="35">
        <v>1</v>
      </c>
      <c r="E75" s="35">
        <v>0</v>
      </c>
      <c r="F75" s="45"/>
      <c r="G75" s="43" t="s">
        <v>348</v>
      </c>
      <c r="H75" s="60">
        <v>12855826.04</v>
      </c>
      <c r="I75" s="60">
        <v>1483023</v>
      </c>
      <c r="J75" s="69">
        <v>11372803.04</v>
      </c>
      <c r="K75" s="60">
        <v>7344915.95</v>
      </c>
      <c r="L75" s="60">
        <v>1342868.48</v>
      </c>
      <c r="M75" s="69">
        <v>6002047.47</v>
      </c>
      <c r="N75" s="60">
        <v>12802504.04</v>
      </c>
      <c r="O75" s="60">
        <v>1797752</v>
      </c>
      <c r="P75" s="69">
        <v>11004752.04</v>
      </c>
      <c r="Q75" s="60">
        <v>5493299.18</v>
      </c>
      <c r="R75" s="60">
        <v>132850.87</v>
      </c>
      <c r="S75" s="69">
        <v>5360448.31</v>
      </c>
      <c r="T75" s="69">
        <v>53322</v>
      </c>
      <c r="U75" s="69">
        <v>1851616.77</v>
      </c>
      <c r="V75" s="228">
        <v>57.13</v>
      </c>
      <c r="W75" s="228">
        <v>42.9</v>
      </c>
      <c r="X75" s="69">
        <v>368051</v>
      </c>
      <c r="Y75" s="72">
        <v>641599.16</v>
      </c>
    </row>
    <row r="76" spans="1:25" ht="12.75">
      <c r="A76" s="246">
        <v>2</v>
      </c>
      <c r="B76" s="247">
        <v>25</v>
      </c>
      <c r="C76" s="247">
        <v>1</v>
      </c>
      <c r="D76" s="35">
        <v>1</v>
      </c>
      <c r="E76" s="35">
        <v>0</v>
      </c>
      <c r="F76" s="45"/>
      <c r="G76" s="43" t="s">
        <v>349</v>
      </c>
      <c r="H76" s="60">
        <v>10785279.1</v>
      </c>
      <c r="I76" s="60">
        <v>768300</v>
      </c>
      <c r="J76" s="69">
        <v>10016979.1</v>
      </c>
      <c r="K76" s="60">
        <v>6023785.5</v>
      </c>
      <c r="L76" s="60">
        <v>786891.54</v>
      </c>
      <c r="M76" s="69">
        <v>5236893.96</v>
      </c>
      <c r="N76" s="60">
        <v>9985343.1</v>
      </c>
      <c r="O76" s="60">
        <v>515000</v>
      </c>
      <c r="P76" s="69">
        <v>9470343.1</v>
      </c>
      <c r="Q76" s="60">
        <v>4926748.56</v>
      </c>
      <c r="R76" s="60">
        <v>14998.83</v>
      </c>
      <c r="S76" s="69">
        <v>4911749.73</v>
      </c>
      <c r="T76" s="69">
        <v>799936</v>
      </c>
      <c r="U76" s="69">
        <v>1097036.94</v>
      </c>
      <c r="V76" s="228">
        <v>55.85</v>
      </c>
      <c r="W76" s="228">
        <v>49.33</v>
      </c>
      <c r="X76" s="69">
        <v>546636</v>
      </c>
      <c r="Y76" s="72">
        <v>325144.23</v>
      </c>
    </row>
    <row r="77" spans="1:25" ht="12.75">
      <c r="A77" s="246">
        <v>2</v>
      </c>
      <c r="B77" s="247">
        <v>25</v>
      </c>
      <c r="C77" s="247">
        <v>2</v>
      </c>
      <c r="D77" s="35">
        <v>1</v>
      </c>
      <c r="E77" s="35">
        <v>0</v>
      </c>
      <c r="F77" s="45"/>
      <c r="G77" s="43" t="s">
        <v>350</v>
      </c>
      <c r="H77" s="60">
        <v>104884956</v>
      </c>
      <c r="I77" s="60">
        <v>25173220</v>
      </c>
      <c r="J77" s="69">
        <v>79711736</v>
      </c>
      <c r="K77" s="60">
        <v>44376163.5</v>
      </c>
      <c r="L77" s="60">
        <v>7667916.7</v>
      </c>
      <c r="M77" s="69">
        <v>36708246.8</v>
      </c>
      <c r="N77" s="60">
        <v>105248214</v>
      </c>
      <c r="O77" s="60">
        <v>30498975</v>
      </c>
      <c r="P77" s="69">
        <v>74749239</v>
      </c>
      <c r="Q77" s="60">
        <v>44397193.77</v>
      </c>
      <c r="R77" s="60">
        <v>8200055.58</v>
      </c>
      <c r="S77" s="69">
        <v>36197138.19</v>
      </c>
      <c r="T77" s="69">
        <v>-363258</v>
      </c>
      <c r="U77" s="69">
        <v>-21030.27</v>
      </c>
      <c r="V77" s="228">
        <v>42.3</v>
      </c>
      <c r="W77" s="228">
        <v>42.18</v>
      </c>
      <c r="X77" s="69">
        <v>4962497</v>
      </c>
      <c r="Y77" s="72">
        <v>511108.61</v>
      </c>
    </row>
    <row r="78" spans="1:25" ht="12.75">
      <c r="A78" s="246">
        <v>2</v>
      </c>
      <c r="B78" s="247">
        <v>26</v>
      </c>
      <c r="C78" s="247">
        <v>2</v>
      </c>
      <c r="D78" s="35">
        <v>1</v>
      </c>
      <c r="E78" s="35">
        <v>0</v>
      </c>
      <c r="F78" s="45"/>
      <c r="G78" s="43" t="s">
        <v>351</v>
      </c>
      <c r="H78" s="60">
        <v>47897397.71</v>
      </c>
      <c r="I78" s="60">
        <v>6305428.01</v>
      </c>
      <c r="J78" s="69">
        <v>41591969.7</v>
      </c>
      <c r="K78" s="60">
        <v>21062785.25</v>
      </c>
      <c r="L78" s="60">
        <v>883056.67</v>
      </c>
      <c r="M78" s="69">
        <v>20179728.58</v>
      </c>
      <c r="N78" s="60">
        <v>46260658.71</v>
      </c>
      <c r="O78" s="60">
        <v>5665535.45</v>
      </c>
      <c r="P78" s="69">
        <v>40595123.26</v>
      </c>
      <c r="Q78" s="60">
        <v>20569531.77</v>
      </c>
      <c r="R78" s="60">
        <v>584085.38</v>
      </c>
      <c r="S78" s="69">
        <v>19985446.39</v>
      </c>
      <c r="T78" s="69">
        <v>1636739</v>
      </c>
      <c r="U78" s="69">
        <v>493253.48</v>
      </c>
      <c r="V78" s="228">
        <v>43.97</v>
      </c>
      <c r="W78" s="228">
        <v>44.46</v>
      </c>
      <c r="X78" s="69">
        <v>996846.44</v>
      </c>
      <c r="Y78" s="72">
        <v>194282.19</v>
      </c>
    </row>
    <row r="79" spans="1:25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5">
        <v>1833521215.7900007</v>
      </c>
      <c r="I79" s="115">
        <v>248866662.15999997</v>
      </c>
      <c r="J79" s="116">
        <v>1584654553.6300006</v>
      </c>
      <c r="K79" s="115">
        <v>910040090.3099998</v>
      </c>
      <c r="L79" s="115">
        <v>66299318.81</v>
      </c>
      <c r="M79" s="116">
        <v>843740771.4999995</v>
      </c>
      <c r="N79" s="115">
        <v>1942670885.25</v>
      </c>
      <c r="O79" s="115">
        <v>504777935.23999995</v>
      </c>
      <c r="P79" s="116">
        <v>1437892950.0099998</v>
      </c>
      <c r="Q79" s="115">
        <v>802229227.6600001</v>
      </c>
      <c r="R79" s="115">
        <v>99873810.01000006</v>
      </c>
      <c r="S79" s="116">
        <v>702355417.6500001</v>
      </c>
      <c r="T79" s="116">
        <v>-109149669.46</v>
      </c>
      <c r="U79" s="116">
        <v>107810862.65000002</v>
      </c>
      <c r="V79" s="229">
        <v>49.63346387665851</v>
      </c>
      <c r="W79" s="229">
        <v>41.2951691277734</v>
      </c>
      <c r="X79" s="116">
        <v>146761603.62</v>
      </c>
      <c r="Y79" s="117">
        <v>141385353.84999996</v>
      </c>
    </row>
    <row r="80" spans="1:25" ht="12.75">
      <c r="A80" s="246">
        <v>2</v>
      </c>
      <c r="B80" s="247">
        <v>1</v>
      </c>
      <c r="C80" s="247">
        <v>2</v>
      </c>
      <c r="D80" s="35">
        <v>2</v>
      </c>
      <c r="E80" s="35">
        <v>0</v>
      </c>
      <c r="F80" s="45"/>
      <c r="G80" s="43" t="s">
        <v>321</v>
      </c>
      <c r="H80" s="60">
        <v>31605198</v>
      </c>
      <c r="I80" s="60">
        <v>589000</v>
      </c>
      <c r="J80" s="69">
        <v>31016198</v>
      </c>
      <c r="K80" s="60">
        <v>17077765.93</v>
      </c>
      <c r="L80" s="60">
        <v>317397.31</v>
      </c>
      <c r="M80" s="69">
        <v>16760368.62</v>
      </c>
      <c r="N80" s="60">
        <v>35398198</v>
      </c>
      <c r="O80" s="60">
        <v>8502951</v>
      </c>
      <c r="P80" s="69">
        <v>26895247</v>
      </c>
      <c r="Q80" s="60">
        <v>14197856.34</v>
      </c>
      <c r="R80" s="60">
        <v>2227066.63</v>
      </c>
      <c r="S80" s="69">
        <v>11970789.71</v>
      </c>
      <c r="T80" s="69">
        <v>-3793000</v>
      </c>
      <c r="U80" s="69">
        <v>2879909.59</v>
      </c>
      <c r="V80" s="228">
        <v>54.03</v>
      </c>
      <c r="W80" s="228">
        <v>40.1</v>
      </c>
      <c r="X80" s="69">
        <v>4120951</v>
      </c>
      <c r="Y80" s="72">
        <v>4789578.91</v>
      </c>
    </row>
    <row r="81" spans="1:25" ht="12.75">
      <c r="A81" s="246">
        <v>2</v>
      </c>
      <c r="B81" s="247">
        <v>17</v>
      </c>
      <c r="C81" s="247">
        <v>1</v>
      </c>
      <c r="D81" s="35">
        <v>2</v>
      </c>
      <c r="E81" s="35">
        <v>0</v>
      </c>
      <c r="F81" s="45"/>
      <c r="G81" s="43" t="s">
        <v>353</v>
      </c>
      <c r="H81" s="60">
        <v>14686451.87</v>
      </c>
      <c r="I81" s="60">
        <v>985706.13</v>
      </c>
      <c r="J81" s="69">
        <v>13700745.74</v>
      </c>
      <c r="K81" s="60">
        <v>7667256.29</v>
      </c>
      <c r="L81" s="60">
        <v>301527.63</v>
      </c>
      <c r="M81" s="69">
        <v>7365728.66</v>
      </c>
      <c r="N81" s="60">
        <v>15448464.87</v>
      </c>
      <c r="O81" s="60">
        <v>2658050</v>
      </c>
      <c r="P81" s="69">
        <v>12790414.87</v>
      </c>
      <c r="Q81" s="60">
        <v>6538583.6</v>
      </c>
      <c r="R81" s="60">
        <v>248726.22</v>
      </c>
      <c r="S81" s="69">
        <v>6289857.38</v>
      </c>
      <c r="T81" s="69">
        <v>-762013</v>
      </c>
      <c r="U81" s="69">
        <v>1128672.69</v>
      </c>
      <c r="V81" s="228">
        <v>52.2</v>
      </c>
      <c r="W81" s="228">
        <v>42.32</v>
      </c>
      <c r="X81" s="69">
        <v>910330.87</v>
      </c>
      <c r="Y81" s="72">
        <v>1075871.28</v>
      </c>
    </row>
    <row r="82" spans="1:25" ht="12.75">
      <c r="A82" s="246">
        <v>2</v>
      </c>
      <c r="B82" s="247">
        <v>9</v>
      </c>
      <c r="C82" s="247">
        <v>2</v>
      </c>
      <c r="D82" s="35">
        <v>2</v>
      </c>
      <c r="E82" s="35">
        <v>0</v>
      </c>
      <c r="F82" s="45"/>
      <c r="G82" s="43" t="s">
        <v>322</v>
      </c>
      <c r="H82" s="60">
        <v>24941588.8</v>
      </c>
      <c r="I82" s="60">
        <v>3368539</v>
      </c>
      <c r="J82" s="69">
        <v>21573049.8</v>
      </c>
      <c r="K82" s="60">
        <v>12802251.09</v>
      </c>
      <c r="L82" s="60">
        <v>1037369.38</v>
      </c>
      <c r="M82" s="69">
        <v>11764881.71</v>
      </c>
      <c r="N82" s="60">
        <v>26625340.8</v>
      </c>
      <c r="O82" s="60">
        <v>6417992</v>
      </c>
      <c r="P82" s="69">
        <v>20207348.8</v>
      </c>
      <c r="Q82" s="60">
        <v>11643549.05</v>
      </c>
      <c r="R82" s="60">
        <v>1380877.73</v>
      </c>
      <c r="S82" s="69">
        <v>10262671.32</v>
      </c>
      <c r="T82" s="69">
        <v>-1683752</v>
      </c>
      <c r="U82" s="69">
        <v>1158702.04</v>
      </c>
      <c r="V82" s="228">
        <v>51.32</v>
      </c>
      <c r="W82" s="228">
        <v>43.73</v>
      </c>
      <c r="X82" s="69">
        <v>1365701</v>
      </c>
      <c r="Y82" s="72">
        <v>1502210.39</v>
      </c>
    </row>
    <row r="83" spans="1:25" ht="12.75">
      <c r="A83" s="246">
        <v>2</v>
      </c>
      <c r="B83" s="247">
        <v>24</v>
      </c>
      <c r="C83" s="247">
        <v>2</v>
      </c>
      <c r="D83" s="35">
        <v>2</v>
      </c>
      <c r="E83" s="35">
        <v>0</v>
      </c>
      <c r="F83" s="45"/>
      <c r="G83" s="43" t="s">
        <v>354</v>
      </c>
      <c r="H83" s="60">
        <v>9199263.17</v>
      </c>
      <c r="I83" s="60">
        <v>701734</v>
      </c>
      <c r="J83" s="69">
        <v>8497529.17</v>
      </c>
      <c r="K83" s="60">
        <v>4707475.79</v>
      </c>
      <c r="L83" s="60">
        <v>274126.41</v>
      </c>
      <c r="M83" s="69">
        <v>4433349.38</v>
      </c>
      <c r="N83" s="60">
        <v>8320270.17</v>
      </c>
      <c r="O83" s="60">
        <v>629570</v>
      </c>
      <c r="P83" s="69">
        <v>7690700.17</v>
      </c>
      <c r="Q83" s="60">
        <v>4075029.99</v>
      </c>
      <c r="R83" s="60">
        <v>49240.19</v>
      </c>
      <c r="S83" s="69">
        <v>4025789.8</v>
      </c>
      <c r="T83" s="69">
        <v>878993</v>
      </c>
      <c r="U83" s="69">
        <v>632445.8</v>
      </c>
      <c r="V83" s="228">
        <v>51.17</v>
      </c>
      <c r="W83" s="228">
        <v>48.97</v>
      </c>
      <c r="X83" s="69">
        <v>806829</v>
      </c>
      <c r="Y83" s="72">
        <v>407559.58</v>
      </c>
    </row>
    <row r="84" spans="1:25" ht="12.75">
      <c r="A84" s="246">
        <v>2</v>
      </c>
      <c r="B84" s="247">
        <v>13</v>
      </c>
      <c r="C84" s="247">
        <v>1</v>
      </c>
      <c r="D84" s="35">
        <v>2</v>
      </c>
      <c r="E84" s="35">
        <v>0</v>
      </c>
      <c r="F84" s="45"/>
      <c r="G84" s="43" t="s">
        <v>355</v>
      </c>
      <c r="H84" s="60">
        <v>13278184.09</v>
      </c>
      <c r="I84" s="60">
        <v>509776</v>
      </c>
      <c r="J84" s="69">
        <v>12768408.09</v>
      </c>
      <c r="K84" s="60">
        <v>6822894.7</v>
      </c>
      <c r="L84" s="60">
        <v>5619.51</v>
      </c>
      <c r="M84" s="69">
        <v>6817275.19</v>
      </c>
      <c r="N84" s="60">
        <v>13320833.09</v>
      </c>
      <c r="O84" s="60">
        <v>513939</v>
      </c>
      <c r="P84" s="69">
        <v>12806894.09</v>
      </c>
      <c r="Q84" s="60">
        <v>6366412.22</v>
      </c>
      <c r="R84" s="60">
        <v>12999.5</v>
      </c>
      <c r="S84" s="69">
        <v>6353412.72</v>
      </c>
      <c r="T84" s="69">
        <v>-42649</v>
      </c>
      <c r="U84" s="69">
        <v>456482.48</v>
      </c>
      <c r="V84" s="228">
        <v>51.38</v>
      </c>
      <c r="W84" s="228">
        <v>47.79</v>
      </c>
      <c r="X84" s="69">
        <v>-38486</v>
      </c>
      <c r="Y84" s="72">
        <v>463862.47</v>
      </c>
    </row>
    <row r="85" spans="1:25" ht="12.75">
      <c r="A85" s="246">
        <v>2</v>
      </c>
      <c r="B85" s="247">
        <v>21</v>
      </c>
      <c r="C85" s="247">
        <v>4</v>
      </c>
      <c r="D85" s="35">
        <v>2</v>
      </c>
      <c r="E85" s="35">
        <v>0</v>
      </c>
      <c r="F85" s="45"/>
      <c r="G85" s="43" t="s">
        <v>356</v>
      </c>
      <c r="H85" s="60">
        <v>18535948.22</v>
      </c>
      <c r="I85" s="60">
        <v>3950000</v>
      </c>
      <c r="J85" s="69">
        <v>14585948.22</v>
      </c>
      <c r="K85" s="60">
        <v>10167482.62</v>
      </c>
      <c r="L85" s="60">
        <v>2257429.37</v>
      </c>
      <c r="M85" s="69">
        <v>7910053.25</v>
      </c>
      <c r="N85" s="60">
        <v>17935948.22</v>
      </c>
      <c r="O85" s="60">
        <v>3951000</v>
      </c>
      <c r="P85" s="69">
        <v>13984948.22</v>
      </c>
      <c r="Q85" s="60">
        <v>7482312.74</v>
      </c>
      <c r="R85" s="60">
        <v>301024.61</v>
      </c>
      <c r="S85" s="69">
        <v>7181288.13</v>
      </c>
      <c r="T85" s="69">
        <v>600000</v>
      </c>
      <c r="U85" s="69">
        <v>2685169.88</v>
      </c>
      <c r="V85" s="228">
        <v>54.85</v>
      </c>
      <c r="W85" s="228">
        <v>41.71</v>
      </c>
      <c r="X85" s="69">
        <v>601000</v>
      </c>
      <c r="Y85" s="72">
        <v>728765.12</v>
      </c>
    </row>
    <row r="86" spans="1:25" ht="12.75">
      <c r="A86" s="246">
        <v>2</v>
      </c>
      <c r="B86" s="247">
        <v>23</v>
      </c>
      <c r="C86" s="247">
        <v>1</v>
      </c>
      <c r="D86" s="35">
        <v>2</v>
      </c>
      <c r="E86" s="35">
        <v>0</v>
      </c>
      <c r="F86" s="45"/>
      <c r="G86" s="43" t="s">
        <v>357</v>
      </c>
      <c r="H86" s="60">
        <v>36697269.44</v>
      </c>
      <c r="I86" s="60">
        <v>3211850</v>
      </c>
      <c r="J86" s="69">
        <v>33485419.44</v>
      </c>
      <c r="K86" s="60">
        <v>17831553.5</v>
      </c>
      <c r="L86" s="60">
        <v>660077.51</v>
      </c>
      <c r="M86" s="69">
        <v>17171475.99</v>
      </c>
      <c r="N86" s="60">
        <v>39968169.44</v>
      </c>
      <c r="O86" s="60">
        <v>9236600</v>
      </c>
      <c r="P86" s="69">
        <v>30731569.44</v>
      </c>
      <c r="Q86" s="60">
        <v>20055141.17</v>
      </c>
      <c r="R86" s="60">
        <v>4814791.71</v>
      </c>
      <c r="S86" s="69">
        <v>15240349.46</v>
      </c>
      <c r="T86" s="69">
        <v>-3270900</v>
      </c>
      <c r="U86" s="69">
        <v>-2223587.67</v>
      </c>
      <c r="V86" s="228">
        <v>48.59</v>
      </c>
      <c r="W86" s="228">
        <v>50.17</v>
      </c>
      <c r="X86" s="69">
        <v>2753850</v>
      </c>
      <c r="Y86" s="72">
        <v>1931126.53</v>
      </c>
    </row>
    <row r="87" spans="1:25" ht="12.75">
      <c r="A87" s="246">
        <v>2</v>
      </c>
      <c r="B87" s="247">
        <v>23</v>
      </c>
      <c r="C87" s="247">
        <v>2</v>
      </c>
      <c r="D87" s="35">
        <v>2</v>
      </c>
      <c r="E87" s="35">
        <v>0</v>
      </c>
      <c r="F87" s="45"/>
      <c r="G87" s="43" t="s">
        <v>358</v>
      </c>
      <c r="H87" s="60">
        <v>82939238</v>
      </c>
      <c r="I87" s="60">
        <v>8047728</v>
      </c>
      <c r="J87" s="69">
        <v>74891510</v>
      </c>
      <c r="K87" s="60">
        <v>47899826.27</v>
      </c>
      <c r="L87" s="60">
        <v>3794385.11</v>
      </c>
      <c r="M87" s="69">
        <v>44105441.16</v>
      </c>
      <c r="N87" s="60">
        <v>101558738</v>
      </c>
      <c r="O87" s="60">
        <v>43621409</v>
      </c>
      <c r="P87" s="69">
        <v>57937329</v>
      </c>
      <c r="Q87" s="60">
        <v>32215150.72</v>
      </c>
      <c r="R87" s="60">
        <v>4236738.25</v>
      </c>
      <c r="S87" s="69">
        <v>27978412.47</v>
      </c>
      <c r="T87" s="69">
        <v>-18619500</v>
      </c>
      <c r="U87" s="69">
        <v>15684675.55</v>
      </c>
      <c r="V87" s="228">
        <v>57.75</v>
      </c>
      <c r="W87" s="228">
        <v>31.72</v>
      </c>
      <c r="X87" s="69">
        <v>16954181</v>
      </c>
      <c r="Y87" s="72">
        <v>16127028.69</v>
      </c>
    </row>
    <row r="88" spans="1:25" ht="12.75">
      <c r="A88" s="246">
        <v>2</v>
      </c>
      <c r="B88" s="247">
        <v>19</v>
      </c>
      <c r="C88" s="247">
        <v>3</v>
      </c>
      <c r="D88" s="35">
        <v>2</v>
      </c>
      <c r="E88" s="35">
        <v>0</v>
      </c>
      <c r="F88" s="45"/>
      <c r="G88" s="43" t="s">
        <v>359</v>
      </c>
      <c r="H88" s="60">
        <v>24041018.04</v>
      </c>
      <c r="I88" s="60">
        <v>7692881</v>
      </c>
      <c r="J88" s="69">
        <v>16348137.04</v>
      </c>
      <c r="K88" s="60">
        <v>8714739.25</v>
      </c>
      <c r="L88" s="60">
        <v>600331.98</v>
      </c>
      <c r="M88" s="69">
        <v>8114407.27</v>
      </c>
      <c r="N88" s="60">
        <v>23697847.04</v>
      </c>
      <c r="O88" s="60">
        <v>7351473</v>
      </c>
      <c r="P88" s="69">
        <v>16346374.04</v>
      </c>
      <c r="Q88" s="60">
        <v>9772591.58</v>
      </c>
      <c r="R88" s="60">
        <v>1779850.81</v>
      </c>
      <c r="S88" s="69">
        <v>7992740.77</v>
      </c>
      <c r="T88" s="69">
        <v>343171</v>
      </c>
      <c r="U88" s="69">
        <v>-1057852.33</v>
      </c>
      <c r="V88" s="228">
        <v>36.24</v>
      </c>
      <c r="W88" s="228">
        <v>41.23</v>
      </c>
      <c r="X88" s="69">
        <v>1763</v>
      </c>
      <c r="Y88" s="72">
        <v>121666.5</v>
      </c>
    </row>
    <row r="89" spans="1:25" ht="12.75">
      <c r="A89" s="246">
        <v>2</v>
      </c>
      <c r="B89" s="247">
        <v>14</v>
      </c>
      <c r="C89" s="247">
        <v>3</v>
      </c>
      <c r="D89" s="35">
        <v>2</v>
      </c>
      <c r="E89" s="35">
        <v>0</v>
      </c>
      <c r="F89" s="45"/>
      <c r="G89" s="43" t="s">
        <v>360</v>
      </c>
      <c r="H89" s="60">
        <v>24700560</v>
      </c>
      <c r="I89" s="60">
        <v>7120401</v>
      </c>
      <c r="J89" s="69">
        <v>17580159</v>
      </c>
      <c r="K89" s="60">
        <v>11145818.9</v>
      </c>
      <c r="L89" s="60">
        <v>2182628.75</v>
      </c>
      <c r="M89" s="69">
        <v>8963190.15</v>
      </c>
      <c r="N89" s="60">
        <v>23923894</v>
      </c>
      <c r="O89" s="60">
        <v>9689644</v>
      </c>
      <c r="P89" s="69">
        <v>14234250</v>
      </c>
      <c r="Q89" s="60">
        <v>9756580.9</v>
      </c>
      <c r="R89" s="60">
        <v>2357864.15</v>
      </c>
      <c r="S89" s="69">
        <v>7398716.75</v>
      </c>
      <c r="T89" s="69">
        <v>776666</v>
      </c>
      <c r="U89" s="69">
        <v>1389238</v>
      </c>
      <c r="V89" s="228">
        <v>45.12</v>
      </c>
      <c r="W89" s="228">
        <v>40.78</v>
      </c>
      <c r="X89" s="69">
        <v>3345909</v>
      </c>
      <c r="Y89" s="72">
        <v>1564473.4</v>
      </c>
    </row>
    <row r="90" spans="1:25" ht="12.75">
      <c r="A90" s="246">
        <v>2</v>
      </c>
      <c r="B90" s="247">
        <v>15</v>
      </c>
      <c r="C90" s="247">
        <v>2</v>
      </c>
      <c r="D90" s="35">
        <v>2</v>
      </c>
      <c r="E90" s="35">
        <v>0</v>
      </c>
      <c r="F90" s="45"/>
      <c r="G90" s="43" t="s">
        <v>361</v>
      </c>
      <c r="H90" s="60">
        <v>14829635.16</v>
      </c>
      <c r="I90" s="60">
        <v>901414</v>
      </c>
      <c r="J90" s="69">
        <v>13928221.16</v>
      </c>
      <c r="K90" s="60">
        <v>7546989.48</v>
      </c>
      <c r="L90" s="60">
        <v>44823.85</v>
      </c>
      <c r="M90" s="69">
        <v>7502165.63</v>
      </c>
      <c r="N90" s="60">
        <v>15244591.16</v>
      </c>
      <c r="O90" s="60">
        <v>1611544</v>
      </c>
      <c r="P90" s="69">
        <v>13633047.16</v>
      </c>
      <c r="Q90" s="60">
        <v>7225261.04</v>
      </c>
      <c r="R90" s="60">
        <v>323118.93</v>
      </c>
      <c r="S90" s="69">
        <v>6902142.11</v>
      </c>
      <c r="T90" s="69">
        <v>-414956</v>
      </c>
      <c r="U90" s="69">
        <v>321728.44</v>
      </c>
      <c r="V90" s="228">
        <v>50.89</v>
      </c>
      <c r="W90" s="228">
        <v>47.39</v>
      </c>
      <c r="X90" s="69">
        <v>295174</v>
      </c>
      <c r="Y90" s="72">
        <v>600023.52</v>
      </c>
    </row>
    <row r="91" spans="1:25" ht="12.75">
      <c r="A91" s="246">
        <v>2</v>
      </c>
      <c r="B91" s="247">
        <v>14</v>
      </c>
      <c r="C91" s="247">
        <v>4</v>
      </c>
      <c r="D91" s="35">
        <v>2</v>
      </c>
      <c r="E91" s="35">
        <v>0</v>
      </c>
      <c r="F91" s="45"/>
      <c r="G91" s="43" t="s">
        <v>362</v>
      </c>
      <c r="H91" s="60">
        <v>14034454.38</v>
      </c>
      <c r="I91" s="60">
        <v>459263</v>
      </c>
      <c r="J91" s="69">
        <v>13575191.38</v>
      </c>
      <c r="K91" s="60">
        <v>7515510.15</v>
      </c>
      <c r="L91" s="60">
        <v>84504.75</v>
      </c>
      <c r="M91" s="69">
        <v>7431005.4</v>
      </c>
      <c r="N91" s="60">
        <v>14355277.38</v>
      </c>
      <c r="O91" s="60">
        <v>688783</v>
      </c>
      <c r="P91" s="69">
        <v>13666494.38</v>
      </c>
      <c r="Q91" s="60">
        <v>7098171.31</v>
      </c>
      <c r="R91" s="60">
        <v>373445.31</v>
      </c>
      <c r="S91" s="69">
        <v>6724726</v>
      </c>
      <c r="T91" s="69">
        <v>-320823</v>
      </c>
      <c r="U91" s="69">
        <v>417338.84</v>
      </c>
      <c r="V91" s="228">
        <v>53.55</v>
      </c>
      <c r="W91" s="228">
        <v>49.44</v>
      </c>
      <c r="X91" s="69">
        <v>-91303</v>
      </c>
      <c r="Y91" s="72">
        <v>706279.4</v>
      </c>
    </row>
    <row r="92" spans="1:25" ht="12.75">
      <c r="A92" s="246">
        <v>2</v>
      </c>
      <c r="B92" s="247">
        <v>2</v>
      </c>
      <c r="C92" s="247">
        <v>5</v>
      </c>
      <c r="D92" s="35">
        <v>2</v>
      </c>
      <c r="E92" s="35">
        <v>0</v>
      </c>
      <c r="F92" s="45"/>
      <c r="G92" s="43" t="s">
        <v>324</v>
      </c>
      <c r="H92" s="60">
        <v>25348244.82</v>
      </c>
      <c r="I92" s="60">
        <v>4006758</v>
      </c>
      <c r="J92" s="69">
        <v>21341486.82</v>
      </c>
      <c r="K92" s="60">
        <v>11489198.41</v>
      </c>
      <c r="L92" s="60">
        <v>739053.12</v>
      </c>
      <c r="M92" s="69">
        <v>10750145.29</v>
      </c>
      <c r="N92" s="60">
        <v>26560435.82</v>
      </c>
      <c r="O92" s="60">
        <v>5059958</v>
      </c>
      <c r="P92" s="69">
        <v>21500477.82</v>
      </c>
      <c r="Q92" s="60">
        <v>10530118.62</v>
      </c>
      <c r="R92" s="60">
        <v>191034.28</v>
      </c>
      <c r="S92" s="69">
        <v>10339084.34</v>
      </c>
      <c r="T92" s="69">
        <v>-1212191</v>
      </c>
      <c r="U92" s="69">
        <v>959079.79</v>
      </c>
      <c r="V92" s="228">
        <v>45.32</v>
      </c>
      <c r="W92" s="228">
        <v>39.64</v>
      </c>
      <c r="X92" s="69">
        <v>-158991</v>
      </c>
      <c r="Y92" s="72">
        <v>411060.95</v>
      </c>
    </row>
    <row r="93" spans="1:25" ht="12.75">
      <c r="A93" s="246">
        <v>2</v>
      </c>
      <c r="B93" s="247">
        <v>16</v>
      </c>
      <c r="C93" s="247">
        <v>2</v>
      </c>
      <c r="D93" s="35">
        <v>2</v>
      </c>
      <c r="E93" s="35">
        <v>0</v>
      </c>
      <c r="F93" s="45"/>
      <c r="G93" s="43" t="s">
        <v>363</v>
      </c>
      <c r="H93" s="60">
        <v>11718245.97</v>
      </c>
      <c r="I93" s="60">
        <v>1435902.55</v>
      </c>
      <c r="J93" s="69">
        <v>10282343.42</v>
      </c>
      <c r="K93" s="60">
        <v>6338254.2</v>
      </c>
      <c r="L93" s="60">
        <v>551064.76</v>
      </c>
      <c r="M93" s="69">
        <v>5787189.44</v>
      </c>
      <c r="N93" s="60">
        <v>11061463.22</v>
      </c>
      <c r="O93" s="60">
        <v>1465495.66</v>
      </c>
      <c r="P93" s="69">
        <v>9595967.56</v>
      </c>
      <c r="Q93" s="60">
        <v>4888909.65</v>
      </c>
      <c r="R93" s="60">
        <v>375539.68</v>
      </c>
      <c r="S93" s="69">
        <v>4513369.97</v>
      </c>
      <c r="T93" s="69">
        <v>656782.75</v>
      </c>
      <c r="U93" s="69">
        <v>1449344.55</v>
      </c>
      <c r="V93" s="228">
        <v>54.08</v>
      </c>
      <c r="W93" s="228">
        <v>44.19</v>
      </c>
      <c r="X93" s="69">
        <v>686375.86</v>
      </c>
      <c r="Y93" s="72">
        <v>1273819.47</v>
      </c>
    </row>
    <row r="94" spans="1:25" ht="12.75">
      <c r="A94" s="246">
        <v>2</v>
      </c>
      <c r="B94" s="247">
        <v>3</v>
      </c>
      <c r="C94" s="247">
        <v>2</v>
      </c>
      <c r="D94" s="35">
        <v>2</v>
      </c>
      <c r="E94" s="35">
        <v>0</v>
      </c>
      <c r="F94" s="45"/>
      <c r="G94" s="43" t="s">
        <v>325</v>
      </c>
      <c r="H94" s="60">
        <v>19750982.2</v>
      </c>
      <c r="I94" s="60">
        <v>2428571.9</v>
      </c>
      <c r="J94" s="69">
        <v>17322410.3</v>
      </c>
      <c r="K94" s="60">
        <v>10314415.06</v>
      </c>
      <c r="L94" s="60">
        <v>866434.7</v>
      </c>
      <c r="M94" s="69">
        <v>9447980.36</v>
      </c>
      <c r="N94" s="60">
        <v>19437580.05</v>
      </c>
      <c r="O94" s="60">
        <v>2903709</v>
      </c>
      <c r="P94" s="69">
        <v>16533871.05</v>
      </c>
      <c r="Q94" s="60">
        <v>8455832.17</v>
      </c>
      <c r="R94" s="60">
        <v>121798.36</v>
      </c>
      <c r="S94" s="69">
        <v>8334033.81</v>
      </c>
      <c r="T94" s="69">
        <v>313402.15</v>
      </c>
      <c r="U94" s="69">
        <v>1858582.89</v>
      </c>
      <c r="V94" s="228">
        <v>52.22</v>
      </c>
      <c r="W94" s="228">
        <v>43.5</v>
      </c>
      <c r="X94" s="69">
        <v>788539.25</v>
      </c>
      <c r="Y94" s="72">
        <v>1113946.55</v>
      </c>
    </row>
    <row r="95" spans="1:25" ht="12.75">
      <c r="A95" s="246">
        <v>2</v>
      </c>
      <c r="B95" s="247">
        <v>16</v>
      </c>
      <c r="C95" s="247">
        <v>3</v>
      </c>
      <c r="D95" s="35">
        <v>2</v>
      </c>
      <c r="E95" s="35">
        <v>0</v>
      </c>
      <c r="F95" s="45"/>
      <c r="G95" s="43" t="s">
        <v>364</v>
      </c>
      <c r="H95" s="60">
        <v>29483617.23</v>
      </c>
      <c r="I95" s="60">
        <v>4075542.21</v>
      </c>
      <c r="J95" s="69">
        <v>25408075.02</v>
      </c>
      <c r="K95" s="60">
        <v>17129372.52</v>
      </c>
      <c r="L95" s="60">
        <v>2669100.14</v>
      </c>
      <c r="M95" s="69">
        <v>14460272.38</v>
      </c>
      <c r="N95" s="60">
        <v>39055379.59</v>
      </c>
      <c r="O95" s="60">
        <v>18775821.1</v>
      </c>
      <c r="P95" s="69">
        <v>20279558.49</v>
      </c>
      <c r="Q95" s="60">
        <v>13684674.74</v>
      </c>
      <c r="R95" s="60">
        <v>4013744.56</v>
      </c>
      <c r="S95" s="69">
        <v>9670930.18</v>
      </c>
      <c r="T95" s="69">
        <v>-9571762.36</v>
      </c>
      <c r="U95" s="69">
        <v>3444697.78</v>
      </c>
      <c r="V95" s="228">
        <v>58.09</v>
      </c>
      <c r="W95" s="228">
        <v>35.03</v>
      </c>
      <c r="X95" s="69">
        <v>5128516.53</v>
      </c>
      <c r="Y95" s="72">
        <v>4789342.2</v>
      </c>
    </row>
    <row r="96" spans="1:25" ht="12.75">
      <c r="A96" s="246">
        <v>2</v>
      </c>
      <c r="B96" s="247">
        <v>1</v>
      </c>
      <c r="C96" s="247">
        <v>3</v>
      </c>
      <c r="D96" s="35">
        <v>2</v>
      </c>
      <c r="E96" s="35">
        <v>0</v>
      </c>
      <c r="F96" s="45"/>
      <c r="G96" s="43" t="s">
        <v>365</v>
      </c>
      <c r="H96" s="60">
        <v>20346247.37</v>
      </c>
      <c r="I96" s="60">
        <v>3953545.43</v>
      </c>
      <c r="J96" s="69">
        <v>16392701.94</v>
      </c>
      <c r="K96" s="60">
        <v>8816860.68</v>
      </c>
      <c r="L96" s="60">
        <v>547981.53</v>
      </c>
      <c r="M96" s="69">
        <v>8268879.15</v>
      </c>
      <c r="N96" s="60">
        <v>22617980.46</v>
      </c>
      <c r="O96" s="60">
        <v>5843722.63</v>
      </c>
      <c r="P96" s="69">
        <v>16774257.83</v>
      </c>
      <c r="Q96" s="60">
        <v>8586139.16</v>
      </c>
      <c r="R96" s="60">
        <v>524616.1</v>
      </c>
      <c r="S96" s="69">
        <v>8061523.06</v>
      </c>
      <c r="T96" s="69">
        <v>-2271733.09</v>
      </c>
      <c r="U96" s="69">
        <v>230721.52</v>
      </c>
      <c r="V96" s="228">
        <v>43.33</v>
      </c>
      <c r="W96" s="228">
        <v>37.96</v>
      </c>
      <c r="X96" s="69">
        <v>-381555.89</v>
      </c>
      <c r="Y96" s="72">
        <v>207356.09</v>
      </c>
    </row>
    <row r="97" spans="1:25" ht="12.75">
      <c r="A97" s="246">
        <v>2</v>
      </c>
      <c r="B97" s="247">
        <v>6</v>
      </c>
      <c r="C97" s="247">
        <v>5</v>
      </c>
      <c r="D97" s="35">
        <v>2</v>
      </c>
      <c r="E97" s="35">
        <v>0</v>
      </c>
      <c r="F97" s="45"/>
      <c r="G97" s="43" t="s">
        <v>366</v>
      </c>
      <c r="H97" s="60">
        <v>16318592.02</v>
      </c>
      <c r="I97" s="60">
        <v>5897986</v>
      </c>
      <c r="J97" s="69">
        <v>10420606.02</v>
      </c>
      <c r="K97" s="60">
        <v>7665687.09</v>
      </c>
      <c r="L97" s="60">
        <v>2358962.31</v>
      </c>
      <c r="M97" s="69">
        <v>5306724.78</v>
      </c>
      <c r="N97" s="60">
        <v>10595300.02</v>
      </c>
      <c r="O97" s="60">
        <v>1633017</v>
      </c>
      <c r="P97" s="69">
        <v>8962283.02</v>
      </c>
      <c r="Q97" s="60">
        <v>5008635.44</v>
      </c>
      <c r="R97" s="60">
        <v>572804.3</v>
      </c>
      <c r="S97" s="69">
        <v>4435831.14</v>
      </c>
      <c r="T97" s="69">
        <v>5723292</v>
      </c>
      <c r="U97" s="69">
        <v>2657051.65</v>
      </c>
      <c r="V97" s="228">
        <v>46.97</v>
      </c>
      <c r="W97" s="228">
        <v>47.27</v>
      </c>
      <c r="X97" s="69">
        <v>1458323</v>
      </c>
      <c r="Y97" s="72">
        <v>870893.64</v>
      </c>
    </row>
    <row r="98" spans="1:25" ht="12.75">
      <c r="A98" s="246">
        <v>2</v>
      </c>
      <c r="B98" s="247">
        <v>4</v>
      </c>
      <c r="C98" s="247">
        <v>2</v>
      </c>
      <c r="D98" s="35">
        <v>2</v>
      </c>
      <c r="E98" s="35">
        <v>0</v>
      </c>
      <c r="F98" s="45"/>
      <c r="G98" s="43" t="s">
        <v>367</v>
      </c>
      <c r="H98" s="60">
        <v>12264431.02</v>
      </c>
      <c r="I98" s="60">
        <v>2155747</v>
      </c>
      <c r="J98" s="69">
        <v>10108684.02</v>
      </c>
      <c r="K98" s="60">
        <v>6405463.54</v>
      </c>
      <c r="L98" s="60">
        <v>1110084.16</v>
      </c>
      <c r="M98" s="69">
        <v>5295379.38</v>
      </c>
      <c r="N98" s="60">
        <v>11931184.02</v>
      </c>
      <c r="O98" s="60">
        <v>2439687</v>
      </c>
      <c r="P98" s="69">
        <v>9491497.02</v>
      </c>
      <c r="Q98" s="60">
        <v>5049447.93</v>
      </c>
      <c r="R98" s="60">
        <v>103785.57</v>
      </c>
      <c r="S98" s="69">
        <v>4945662.36</v>
      </c>
      <c r="T98" s="69">
        <v>333247</v>
      </c>
      <c r="U98" s="69">
        <v>1356015.61</v>
      </c>
      <c r="V98" s="228">
        <v>52.22</v>
      </c>
      <c r="W98" s="228">
        <v>42.32</v>
      </c>
      <c r="X98" s="69">
        <v>617187</v>
      </c>
      <c r="Y98" s="72">
        <v>349717.02</v>
      </c>
    </row>
    <row r="99" spans="1:25" ht="12.75">
      <c r="A99" s="246">
        <v>2</v>
      </c>
      <c r="B99" s="247">
        <v>3</v>
      </c>
      <c r="C99" s="247">
        <v>3</v>
      </c>
      <c r="D99" s="35">
        <v>2</v>
      </c>
      <c r="E99" s="35">
        <v>0</v>
      </c>
      <c r="F99" s="45"/>
      <c r="G99" s="43" t="s">
        <v>368</v>
      </c>
      <c r="H99" s="60">
        <v>24889795.69</v>
      </c>
      <c r="I99" s="60">
        <v>2810746.33</v>
      </c>
      <c r="J99" s="69">
        <v>22079049.36</v>
      </c>
      <c r="K99" s="60">
        <v>11874734.91</v>
      </c>
      <c r="L99" s="60">
        <v>262993.56</v>
      </c>
      <c r="M99" s="69">
        <v>11611741.35</v>
      </c>
      <c r="N99" s="60">
        <v>27109795.69</v>
      </c>
      <c r="O99" s="60">
        <v>7040953.33</v>
      </c>
      <c r="P99" s="69">
        <v>20068842.36</v>
      </c>
      <c r="Q99" s="60">
        <v>10598637.39</v>
      </c>
      <c r="R99" s="60">
        <v>850078.98</v>
      </c>
      <c r="S99" s="69">
        <v>9748558.41</v>
      </c>
      <c r="T99" s="69">
        <v>-2220000</v>
      </c>
      <c r="U99" s="69">
        <v>1276097.52</v>
      </c>
      <c r="V99" s="228">
        <v>47.7</v>
      </c>
      <c r="W99" s="228">
        <v>39.09</v>
      </c>
      <c r="X99" s="69">
        <v>2010207</v>
      </c>
      <c r="Y99" s="72">
        <v>1863182.94</v>
      </c>
    </row>
    <row r="100" spans="1:25" ht="12.75">
      <c r="A100" s="246">
        <v>2</v>
      </c>
      <c r="B100" s="247">
        <v>6</v>
      </c>
      <c r="C100" s="247">
        <v>6</v>
      </c>
      <c r="D100" s="35">
        <v>2</v>
      </c>
      <c r="E100" s="35">
        <v>0</v>
      </c>
      <c r="F100" s="45"/>
      <c r="G100" s="43" t="s">
        <v>369</v>
      </c>
      <c r="H100" s="60">
        <v>20476179</v>
      </c>
      <c r="I100" s="60">
        <v>4453460</v>
      </c>
      <c r="J100" s="69">
        <v>16022719</v>
      </c>
      <c r="K100" s="60">
        <v>8989822.09</v>
      </c>
      <c r="L100" s="60">
        <v>507441.17</v>
      </c>
      <c r="M100" s="69">
        <v>8482380.92</v>
      </c>
      <c r="N100" s="60">
        <v>21110337</v>
      </c>
      <c r="O100" s="60">
        <v>7272500</v>
      </c>
      <c r="P100" s="69">
        <v>13837837</v>
      </c>
      <c r="Q100" s="60">
        <v>9746178.91</v>
      </c>
      <c r="R100" s="60">
        <v>2695787.97</v>
      </c>
      <c r="S100" s="69">
        <v>7050390.94</v>
      </c>
      <c r="T100" s="69">
        <v>-634158</v>
      </c>
      <c r="U100" s="69">
        <v>-756356.82</v>
      </c>
      <c r="V100" s="228">
        <v>43.9</v>
      </c>
      <c r="W100" s="228">
        <v>46.16</v>
      </c>
      <c r="X100" s="69">
        <v>2184882</v>
      </c>
      <c r="Y100" s="72">
        <v>1431989.98</v>
      </c>
    </row>
    <row r="101" spans="1:25" ht="12.75">
      <c r="A101" s="246">
        <v>2</v>
      </c>
      <c r="B101" s="247">
        <v>23</v>
      </c>
      <c r="C101" s="247">
        <v>3</v>
      </c>
      <c r="D101" s="35">
        <v>2</v>
      </c>
      <c r="E101" s="35">
        <v>0</v>
      </c>
      <c r="F101" s="45"/>
      <c r="G101" s="43" t="s">
        <v>370</v>
      </c>
      <c r="H101" s="60">
        <v>8438119.85</v>
      </c>
      <c r="I101" s="60">
        <v>458813.86</v>
      </c>
      <c r="J101" s="69">
        <v>7979305.99</v>
      </c>
      <c r="K101" s="60">
        <v>4269169.57</v>
      </c>
      <c r="L101" s="60">
        <v>50131</v>
      </c>
      <c r="M101" s="69">
        <v>4219038.57</v>
      </c>
      <c r="N101" s="60">
        <v>8663548.99</v>
      </c>
      <c r="O101" s="60">
        <v>818360</v>
      </c>
      <c r="P101" s="69">
        <v>7845188.99</v>
      </c>
      <c r="Q101" s="60">
        <v>3605233.74</v>
      </c>
      <c r="R101" s="60">
        <v>21474.33</v>
      </c>
      <c r="S101" s="69">
        <v>3583759.41</v>
      </c>
      <c r="T101" s="69">
        <v>-225429.14</v>
      </c>
      <c r="U101" s="69">
        <v>663935.83</v>
      </c>
      <c r="V101" s="228">
        <v>50.59</v>
      </c>
      <c r="W101" s="228">
        <v>41.61</v>
      </c>
      <c r="X101" s="69">
        <v>134117</v>
      </c>
      <c r="Y101" s="72">
        <v>635279.16</v>
      </c>
    </row>
    <row r="102" spans="1:25" ht="12.75">
      <c r="A102" s="246">
        <v>2</v>
      </c>
      <c r="B102" s="247">
        <v>24</v>
      </c>
      <c r="C102" s="247">
        <v>3</v>
      </c>
      <c r="D102" s="35">
        <v>2</v>
      </c>
      <c r="E102" s="35">
        <v>0</v>
      </c>
      <c r="F102" s="45"/>
      <c r="G102" s="43" t="s">
        <v>371</v>
      </c>
      <c r="H102" s="60">
        <v>23606642</v>
      </c>
      <c r="I102" s="60">
        <v>2350663</v>
      </c>
      <c r="J102" s="69">
        <v>21255979</v>
      </c>
      <c r="K102" s="60">
        <v>11223008.38</v>
      </c>
      <c r="L102" s="60">
        <v>459745.71</v>
      </c>
      <c r="M102" s="69">
        <v>10763262.67</v>
      </c>
      <c r="N102" s="60">
        <v>24811053</v>
      </c>
      <c r="O102" s="60">
        <v>5079384</v>
      </c>
      <c r="P102" s="69">
        <v>19731669</v>
      </c>
      <c r="Q102" s="60">
        <v>9578718.57</v>
      </c>
      <c r="R102" s="60">
        <v>162191.53</v>
      </c>
      <c r="S102" s="69">
        <v>9416527.04</v>
      </c>
      <c r="T102" s="69">
        <v>-1204411</v>
      </c>
      <c r="U102" s="69">
        <v>1644289.81</v>
      </c>
      <c r="V102" s="228">
        <v>47.54</v>
      </c>
      <c r="W102" s="228">
        <v>38.6</v>
      </c>
      <c r="X102" s="69">
        <v>1524310</v>
      </c>
      <c r="Y102" s="72">
        <v>1346735.63</v>
      </c>
    </row>
    <row r="103" spans="1:25" ht="12.75">
      <c r="A103" s="246">
        <v>2</v>
      </c>
      <c r="B103" s="247">
        <v>7</v>
      </c>
      <c r="C103" s="247">
        <v>2</v>
      </c>
      <c r="D103" s="35">
        <v>2</v>
      </c>
      <c r="E103" s="35">
        <v>0</v>
      </c>
      <c r="F103" s="45"/>
      <c r="G103" s="43" t="s">
        <v>328</v>
      </c>
      <c r="H103" s="60">
        <v>27282105.18</v>
      </c>
      <c r="I103" s="60">
        <v>3215110.2</v>
      </c>
      <c r="J103" s="69">
        <v>24066994.98</v>
      </c>
      <c r="K103" s="60">
        <v>15318276.65</v>
      </c>
      <c r="L103" s="60">
        <v>2787469.73</v>
      </c>
      <c r="M103" s="69">
        <v>12530806.92</v>
      </c>
      <c r="N103" s="60">
        <v>27399578.63</v>
      </c>
      <c r="O103" s="60">
        <v>4515492.73</v>
      </c>
      <c r="P103" s="69">
        <v>22884085.9</v>
      </c>
      <c r="Q103" s="60">
        <v>11098816.34</v>
      </c>
      <c r="R103" s="60">
        <v>442148.93</v>
      </c>
      <c r="S103" s="69">
        <v>10656667.41</v>
      </c>
      <c r="T103" s="69">
        <v>-117473.45</v>
      </c>
      <c r="U103" s="69">
        <v>4219460.31</v>
      </c>
      <c r="V103" s="228">
        <v>56.14</v>
      </c>
      <c r="W103" s="228">
        <v>40.5</v>
      </c>
      <c r="X103" s="69">
        <v>1182909.08</v>
      </c>
      <c r="Y103" s="72">
        <v>1874139.51</v>
      </c>
    </row>
    <row r="104" spans="1:25" ht="12.75">
      <c r="A104" s="246">
        <v>2</v>
      </c>
      <c r="B104" s="247">
        <v>8</v>
      </c>
      <c r="C104" s="247">
        <v>7</v>
      </c>
      <c r="D104" s="35">
        <v>2</v>
      </c>
      <c r="E104" s="35">
        <v>0</v>
      </c>
      <c r="F104" s="45"/>
      <c r="G104" s="43" t="s">
        <v>330</v>
      </c>
      <c r="H104" s="60">
        <v>47883384.45</v>
      </c>
      <c r="I104" s="60">
        <v>5826024</v>
      </c>
      <c r="J104" s="69">
        <v>42057360.45</v>
      </c>
      <c r="K104" s="60">
        <v>21378079.57</v>
      </c>
      <c r="L104" s="60">
        <v>530003.69</v>
      </c>
      <c r="M104" s="69">
        <v>20848075.88</v>
      </c>
      <c r="N104" s="60">
        <v>48043027.45</v>
      </c>
      <c r="O104" s="60">
        <v>8668581</v>
      </c>
      <c r="P104" s="69">
        <v>39374446.45</v>
      </c>
      <c r="Q104" s="60">
        <v>21448027.37</v>
      </c>
      <c r="R104" s="60">
        <v>1364761.03</v>
      </c>
      <c r="S104" s="69">
        <v>20083266.34</v>
      </c>
      <c r="T104" s="69">
        <v>-159643</v>
      </c>
      <c r="U104" s="69">
        <v>-69947.8</v>
      </c>
      <c r="V104" s="228">
        <v>44.64</v>
      </c>
      <c r="W104" s="228">
        <v>44.64</v>
      </c>
      <c r="X104" s="69">
        <v>2682914</v>
      </c>
      <c r="Y104" s="72">
        <v>764809.54</v>
      </c>
    </row>
    <row r="105" spans="1:25" ht="12.75">
      <c r="A105" s="246">
        <v>2</v>
      </c>
      <c r="B105" s="247">
        <v>23</v>
      </c>
      <c r="C105" s="247">
        <v>5</v>
      </c>
      <c r="D105" s="35">
        <v>2</v>
      </c>
      <c r="E105" s="35">
        <v>0</v>
      </c>
      <c r="F105" s="45"/>
      <c r="G105" s="43" t="s">
        <v>372</v>
      </c>
      <c r="H105" s="60">
        <v>98315818.5</v>
      </c>
      <c r="I105" s="60">
        <v>2037611</v>
      </c>
      <c r="J105" s="69">
        <v>96278207.5</v>
      </c>
      <c r="K105" s="60">
        <v>54590535.58</v>
      </c>
      <c r="L105" s="60">
        <v>364617.9</v>
      </c>
      <c r="M105" s="69">
        <v>54225917.68</v>
      </c>
      <c r="N105" s="60">
        <v>105912886.19</v>
      </c>
      <c r="O105" s="60">
        <v>35757537.45</v>
      </c>
      <c r="P105" s="69">
        <v>70155348.74</v>
      </c>
      <c r="Q105" s="60">
        <v>40166722.85</v>
      </c>
      <c r="R105" s="60">
        <v>7176510.41</v>
      </c>
      <c r="S105" s="69">
        <v>32990212.44</v>
      </c>
      <c r="T105" s="69">
        <v>-7597067.69</v>
      </c>
      <c r="U105" s="69">
        <v>14423812.73</v>
      </c>
      <c r="V105" s="228">
        <v>55.52</v>
      </c>
      <c r="W105" s="228">
        <v>37.92</v>
      </c>
      <c r="X105" s="69">
        <v>26122858.76</v>
      </c>
      <c r="Y105" s="72">
        <v>21235705.24</v>
      </c>
    </row>
    <row r="106" spans="1:25" ht="12.75">
      <c r="A106" s="246">
        <v>2</v>
      </c>
      <c r="B106" s="247">
        <v>17</v>
      </c>
      <c r="C106" s="247">
        <v>2</v>
      </c>
      <c r="D106" s="35">
        <v>2</v>
      </c>
      <c r="E106" s="35">
        <v>0</v>
      </c>
      <c r="F106" s="45"/>
      <c r="G106" s="43" t="s">
        <v>373</v>
      </c>
      <c r="H106" s="60">
        <v>19732518.28</v>
      </c>
      <c r="I106" s="60">
        <v>5961914</v>
      </c>
      <c r="J106" s="69">
        <v>13770604.28</v>
      </c>
      <c r="K106" s="60">
        <v>9286397.09</v>
      </c>
      <c r="L106" s="60">
        <v>2082745.14</v>
      </c>
      <c r="M106" s="69">
        <v>7203651.95</v>
      </c>
      <c r="N106" s="60">
        <v>20737352.28</v>
      </c>
      <c r="O106" s="60">
        <v>7975141.86</v>
      </c>
      <c r="P106" s="69">
        <v>12762210.42</v>
      </c>
      <c r="Q106" s="60">
        <v>8464534.95</v>
      </c>
      <c r="R106" s="60">
        <v>2542172.22</v>
      </c>
      <c r="S106" s="69">
        <v>5922362.73</v>
      </c>
      <c r="T106" s="69">
        <v>-1004834</v>
      </c>
      <c r="U106" s="69">
        <v>821862.14</v>
      </c>
      <c r="V106" s="228">
        <v>47.06</v>
      </c>
      <c r="W106" s="228">
        <v>40.81</v>
      </c>
      <c r="X106" s="69">
        <v>1008393.86</v>
      </c>
      <c r="Y106" s="72">
        <v>1281289.22</v>
      </c>
    </row>
    <row r="107" spans="1:25" ht="12.75">
      <c r="A107" s="246">
        <v>2</v>
      </c>
      <c r="B107" s="247">
        <v>18</v>
      </c>
      <c r="C107" s="247">
        <v>1</v>
      </c>
      <c r="D107" s="35">
        <v>2</v>
      </c>
      <c r="E107" s="35">
        <v>0</v>
      </c>
      <c r="F107" s="45"/>
      <c r="G107" s="43" t="s">
        <v>374</v>
      </c>
      <c r="H107" s="60">
        <v>20232457.24</v>
      </c>
      <c r="I107" s="60">
        <v>1967599</v>
      </c>
      <c r="J107" s="69">
        <v>18264858.24</v>
      </c>
      <c r="K107" s="60">
        <v>11234841.77</v>
      </c>
      <c r="L107" s="60">
        <v>1375918.56</v>
      </c>
      <c r="M107" s="69">
        <v>9858923.21</v>
      </c>
      <c r="N107" s="60">
        <v>22417068.24</v>
      </c>
      <c r="O107" s="60">
        <v>5193490</v>
      </c>
      <c r="P107" s="69">
        <v>17223578.24</v>
      </c>
      <c r="Q107" s="60">
        <v>8560039.25</v>
      </c>
      <c r="R107" s="60">
        <v>131456.96</v>
      </c>
      <c r="S107" s="69">
        <v>8428582.29</v>
      </c>
      <c r="T107" s="69">
        <v>-2184611</v>
      </c>
      <c r="U107" s="69">
        <v>2674802.52</v>
      </c>
      <c r="V107" s="228">
        <v>55.52</v>
      </c>
      <c r="W107" s="228">
        <v>38.18</v>
      </c>
      <c r="X107" s="69">
        <v>1041280</v>
      </c>
      <c r="Y107" s="72">
        <v>1430340.92</v>
      </c>
    </row>
    <row r="108" spans="1:25" ht="12.75">
      <c r="A108" s="246">
        <v>2</v>
      </c>
      <c r="B108" s="247">
        <v>3</v>
      </c>
      <c r="C108" s="247">
        <v>4</v>
      </c>
      <c r="D108" s="35">
        <v>2</v>
      </c>
      <c r="E108" s="35">
        <v>0</v>
      </c>
      <c r="F108" s="45"/>
      <c r="G108" s="43" t="s">
        <v>375</v>
      </c>
      <c r="H108" s="60">
        <v>13292157.24</v>
      </c>
      <c r="I108" s="60">
        <v>1262105</v>
      </c>
      <c r="J108" s="69">
        <v>12030052.24</v>
      </c>
      <c r="K108" s="60">
        <v>7269557.52</v>
      </c>
      <c r="L108" s="60">
        <v>737608.54</v>
      </c>
      <c r="M108" s="69">
        <v>6531948.98</v>
      </c>
      <c r="N108" s="60">
        <v>14055354.48</v>
      </c>
      <c r="O108" s="60">
        <v>2513970</v>
      </c>
      <c r="P108" s="69">
        <v>11541384.48</v>
      </c>
      <c r="Q108" s="60">
        <v>5928866.69</v>
      </c>
      <c r="R108" s="60">
        <v>55632.35</v>
      </c>
      <c r="S108" s="69">
        <v>5873234.34</v>
      </c>
      <c r="T108" s="69">
        <v>-763197.24</v>
      </c>
      <c r="U108" s="69">
        <v>1340690.83</v>
      </c>
      <c r="V108" s="228">
        <v>54.69</v>
      </c>
      <c r="W108" s="228">
        <v>42.18</v>
      </c>
      <c r="X108" s="69">
        <v>488667.76</v>
      </c>
      <c r="Y108" s="72">
        <v>658714.64</v>
      </c>
    </row>
    <row r="109" spans="1:25" ht="12.75">
      <c r="A109" s="246">
        <v>2</v>
      </c>
      <c r="B109" s="247">
        <v>13</v>
      </c>
      <c r="C109" s="247">
        <v>2</v>
      </c>
      <c r="D109" s="35">
        <v>2</v>
      </c>
      <c r="E109" s="35">
        <v>0</v>
      </c>
      <c r="F109" s="45"/>
      <c r="G109" s="43" t="s">
        <v>376</v>
      </c>
      <c r="H109" s="60">
        <v>41336854</v>
      </c>
      <c r="I109" s="60">
        <v>14339010</v>
      </c>
      <c r="J109" s="69">
        <v>26997844</v>
      </c>
      <c r="K109" s="60">
        <v>12093009.87</v>
      </c>
      <c r="L109" s="60">
        <v>258448.98</v>
      </c>
      <c r="M109" s="69">
        <v>11834560.89</v>
      </c>
      <c r="N109" s="60">
        <v>39875546</v>
      </c>
      <c r="O109" s="60">
        <v>18419126</v>
      </c>
      <c r="P109" s="69">
        <v>21456420</v>
      </c>
      <c r="Q109" s="60">
        <v>16470890.88</v>
      </c>
      <c r="R109" s="60">
        <v>5053786.06</v>
      </c>
      <c r="S109" s="69">
        <v>11417104.82</v>
      </c>
      <c r="T109" s="69">
        <v>1461308</v>
      </c>
      <c r="U109" s="69">
        <v>-4377881.01</v>
      </c>
      <c r="V109" s="228">
        <v>29.25</v>
      </c>
      <c r="W109" s="228">
        <v>41.3</v>
      </c>
      <c r="X109" s="69">
        <v>5541424</v>
      </c>
      <c r="Y109" s="72">
        <v>417456.07</v>
      </c>
    </row>
    <row r="110" spans="1:25" ht="12.75">
      <c r="A110" s="246">
        <v>2</v>
      </c>
      <c r="B110" s="247">
        <v>9</v>
      </c>
      <c r="C110" s="247">
        <v>3</v>
      </c>
      <c r="D110" s="35">
        <v>2</v>
      </c>
      <c r="E110" s="35">
        <v>0</v>
      </c>
      <c r="F110" s="45"/>
      <c r="G110" s="43" t="s">
        <v>377</v>
      </c>
      <c r="H110" s="60">
        <v>15069692.22</v>
      </c>
      <c r="I110" s="60">
        <v>4283342</v>
      </c>
      <c r="J110" s="69">
        <v>10786350.22</v>
      </c>
      <c r="K110" s="60">
        <v>5378261.84</v>
      </c>
      <c r="L110" s="60">
        <v>290397</v>
      </c>
      <c r="M110" s="69">
        <v>5087864.84</v>
      </c>
      <c r="N110" s="60">
        <v>16060251.51</v>
      </c>
      <c r="O110" s="60">
        <v>6972461.82</v>
      </c>
      <c r="P110" s="69">
        <v>9087789.69</v>
      </c>
      <c r="Q110" s="60">
        <v>4477180.82</v>
      </c>
      <c r="R110" s="60">
        <v>0</v>
      </c>
      <c r="S110" s="69">
        <v>4477180.82</v>
      </c>
      <c r="T110" s="69">
        <v>-990559.29</v>
      </c>
      <c r="U110" s="69">
        <v>901081.02</v>
      </c>
      <c r="V110" s="228">
        <v>35.68</v>
      </c>
      <c r="W110" s="228">
        <v>27.87</v>
      </c>
      <c r="X110" s="69">
        <v>1698560.53</v>
      </c>
      <c r="Y110" s="72">
        <v>610684.02</v>
      </c>
    </row>
    <row r="111" spans="1:25" ht="12.75">
      <c r="A111" s="246">
        <v>2</v>
      </c>
      <c r="B111" s="247">
        <v>9</v>
      </c>
      <c r="C111" s="247">
        <v>4</v>
      </c>
      <c r="D111" s="35">
        <v>2</v>
      </c>
      <c r="E111" s="35">
        <v>0</v>
      </c>
      <c r="F111" s="45"/>
      <c r="G111" s="43" t="s">
        <v>378</v>
      </c>
      <c r="H111" s="60">
        <v>19021760.45</v>
      </c>
      <c r="I111" s="60">
        <v>1370154.6</v>
      </c>
      <c r="J111" s="69">
        <v>17651605.85</v>
      </c>
      <c r="K111" s="60">
        <v>9516496.52</v>
      </c>
      <c r="L111" s="60">
        <v>104038</v>
      </c>
      <c r="M111" s="69">
        <v>9412458.52</v>
      </c>
      <c r="N111" s="60">
        <v>23210387.93</v>
      </c>
      <c r="O111" s="60">
        <v>7086508</v>
      </c>
      <c r="P111" s="69">
        <v>16123879.93</v>
      </c>
      <c r="Q111" s="60">
        <v>9151467.69</v>
      </c>
      <c r="R111" s="60">
        <v>1150891.39</v>
      </c>
      <c r="S111" s="69">
        <v>8000576.3</v>
      </c>
      <c r="T111" s="69">
        <v>-4188627.48</v>
      </c>
      <c r="U111" s="69">
        <v>365028.83</v>
      </c>
      <c r="V111" s="228">
        <v>50.02</v>
      </c>
      <c r="W111" s="228">
        <v>39.42</v>
      </c>
      <c r="X111" s="69">
        <v>1527725.92</v>
      </c>
      <c r="Y111" s="72">
        <v>1411882.22</v>
      </c>
    </row>
    <row r="112" spans="1:25" ht="12.75">
      <c r="A112" s="246">
        <v>2</v>
      </c>
      <c r="B112" s="247">
        <v>9</v>
      </c>
      <c r="C112" s="247">
        <v>5</v>
      </c>
      <c r="D112" s="35">
        <v>2</v>
      </c>
      <c r="E112" s="35">
        <v>0</v>
      </c>
      <c r="F112" s="45"/>
      <c r="G112" s="43" t="s">
        <v>379</v>
      </c>
      <c r="H112" s="60">
        <v>19452030.47</v>
      </c>
      <c r="I112" s="60">
        <v>1240000</v>
      </c>
      <c r="J112" s="69">
        <v>18212030.47</v>
      </c>
      <c r="K112" s="60">
        <v>10013283.76</v>
      </c>
      <c r="L112" s="60">
        <v>43370</v>
      </c>
      <c r="M112" s="69">
        <v>9969913.76</v>
      </c>
      <c r="N112" s="60">
        <v>18258767.47</v>
      </c>
      <c r="O112" s="60">
        <v>2213134</v>
      </c>
      <c r="P112" s="69">
        <v>16045633.47</v>
      </c>
      <c r="Q112" s="60">
        <v>8822995.4</v>
      </c>
      <c r="R112" s="60">
        <v>343195.25</v>
      </c>
      <c r="S112" s="69">
        <v>8479800.15</v>
      </c>
      <c r="T112" s="69">
        <v>1193263</v>
      </c>
      <c r="U112" s="69">
        <v>1190288.36</v>
      </c>
      <c r="V112" s="228">
        <v>51.47</v>
      </c>
      <c r="W112" s="228">
        <v>48.32</v>
      </c>
      <c r="X112" s="69">
        <v>2166397</v>
      </c>
      <c r="Y112" s="72">
        <v>1490113.61</v>
      </c>
    </row>
    <row r="113" spans="1:25" ht="12.75">
      <c r="A113" s="246">
        <v>2</v>
      </c>
      <c r="B113" s="247">
        <v>8</v>
      </c>
      <c r="C113" s="247">
        <v>9</v>
      </c>
      <c r="D113" s="35">
        <v>2</v>
      </c>
      <c r="E113" s="35">
        <v>0</v>
      </c>
      <c r="F113" s="45"/>
      <c r="G113" s="43" t="s">
        <v>380</v>
      </c>
      <c r="H113" s="60">
        <v>12045523.68</v>
      </c>
      <c r="I113" s="60">
        <v>5891277</v>
      </c>
      <c r="J113" s="69">
        <v>6154246.68</v>
      </c>
      <c r="K113" s="60">
        <v>3783039.04</v>
      </c>
      <c r="L113" s="60">
        <v>1350704.52</v>
      </c>
      <c r="M113" s="69">
        <v>2432334.52</v>
      </c>
      <c r="N113" s="60">
        <v>11284404.68</v>
      </c>
      <c r="O113" s="60">
        <v>5130178</v>
      </c>
      <c r="P113" s="69">
        <v>6154226.68</v>
      </c>
      <c r="Q113" s="60">
        <v>2413771.25</v>
      </c>
      <c r="R113" s="60">
        <v>25434.83</v>
      </c>
      <c r="S113" s="69">
        <v>2388336.42</v>
      </c>
      <c r="T113" s="69">
        <v>761119</v>
      </c>
      <c r="U113" s="69">
        <v>1369267.79</v>
      </c>
      <c r="V113" s="228">
        <v>31.4</v>
      </c>
      <c r="W113" s="228">
        <v>21.39</v>
      </c>
      <c r="X113" s="69">
        <v>20</v>
      </c>
      <c r="Y113" s="72">
        <v>43998.1</v>
      </c>
    </row>
    <row r="114" spans="1:25" ht="12.75">
      <c r="A114" s="246">
        <v>2</v>
      </c>
      <c r="B114" s="247">
        <v>10</v>
      </c>
      <c r="C114" s="247">
        <v>4</v>
      </c>
      <c r="D114" s="35">
        <v>2</v>
      </c>
      <c r="E114" s="35">
        <v>0</v>
      </c>
      <c r="F114" s="45"/>
      <c r="G114" s="43" t="s">
        <v>333</v>
      </c>
      <c r="H114" s="60">
        <v>21848664</v>
      </c>
      <c r="I114" s="60">
        <v>4578209</v>
      </c>
      <c r="J114" s="69">
        <v>17270455</v>
      </c>
      <c r="K114" s="60">
        <v>11384859.15</v>
      </c>
      <c r="L114" s="60">
        <v>1942872.71</v>
      </c>
      <c r="M114" s="69">
        <v>9441986.44</v>
      </c>
      <c r="N114" s="60">
        <v>20264128</v>
      </c>
      <c r="O114" s="60">
        <v>4230181</v>
      </c>
      <c r="P114" s="69">
        <v>16033947</v>
      </c>
      <c r="Q114" s="60">
        <v>8009347.04</v>
      </c>
      <c r="R114" s="60">
        <v>416139.98</v>
      </c>
      <c r="S114" s="69">
        <v>7593207.06</v>
      </c>
      <c r="T114" s="69">
        <v>1584536</v>
      </c>
      <c r="U114" s="69">
        <v>3375512.11</v>
      </c>
      <c r="V114" s="228">
        <v>52.1</v>
      </c>
      <c r="W114" s="228">
        <v>39.52</v>
      </c>
      <c r="X114" s="69">
        <v>1236508</v>
      </c>
      <c r="Y114" s="72">
        <v>1848779.38</v>
      </c>
    </row>
    <row r="115" spans="1:25" ht="12.75">
      <c r="A115" s="246">
        <v>2</v>
      </c>
      <c r="B115" s="247">
        <v>11</v>
      </c>
      <c r="C115" s="247">
        <v>2</v>
      </c>
      <c r="D115" s="35">
        <v>2</v>
      </c>
      <c r="E115" s="35">
        <v>0</v>
      </c>
      <c r="F115" s="45"/>
      <c r="G115" s="43" t="s">
        <v>334</v>
      </c>
      <c r="H115" s="60">
        <v>47882883.81</v>
      </c>
      <c r="I115" s="60">
        <v>2163316.95</v>
      </c>
      <c r="J115" s="69">
        <v>45719566.86</v>
      </c>
      <c r="K115" s="60">
        <v>23103089.83</v>
      </c>
      <c r="L115" s="60">
        <v>1051701.3</v>
      </c>
      <c r="M115" s="69">
        <v>22051388.53</v>
      </c>
      <c r="N115" s="60">
        <v>47861764.17</v>
      </c>
      <c r="O115" s="60">
        <v>6014864.29</v>
      </c>
      <c r="P115" s="69">
        <v>41846899.88</v>
      </c>
      <c r="Q115" s="60">
        <v>20413243.08</v>
      </c>
      <c r="R115" s="60">
        <v>1473880.22</v>
      </c>
      <c r="S115" s="69">
        <v>18939362.86</v>
      </c>
      <c r="T115" s="69">
        <v>21119.64</v>
      </c>
      <c r="U115" s="69">
        <v>2689846.75</v>
      </c>
      <c r="V115" s="228">
        <v>48.24</v>
      </c>
      <c r="W115" s="228">
        <v>42.65</v>
      </c>
      <c r="X115" s="69">
        <v>3872666.98</v>
      </c>
      <c r="Y115" s="72">
        <v>3112025.67</v>
      </c>
    </row>
    <row r="116" spans="1:25" ht="12.75">
      <c r="A116" s="246">
        <v>2</v>
      </c>
      <c r="B116" s="247">
        <v>2</v>
      </c>
      <c r="C116" s="247">
        <v>6</v>
      </c>
      <c r="D116" s="35">
        <v>2</v>
      </c>
      <c r="E116" s="35">
        <v>0</v>
      </c>
      <c r="F116" s="45"/>
      <c r="G116" s="43" t="s">
        <v>381</v>
      </c>
      <c r="H116" s="60">
        <v>21299475.08</v>
      </c>
      <c r="I116" s="60">
        <v>2603256.64</v>
      </c>
      <c r="J116" s="69">
        <v>18696218.44</v>
      </c>
      <c r="K116" s="60">
        <v>9993727.82</v>
      </c>
      <c r="L116" s="60">
        <v>106017.58</v>
      </c>
      <c r="M116" s="69">
        <v>9887710.24</v>
      </c>
      <c r="N116" s="60">
        <v>28742415.08</v>
      </c>
      <c r="O116" s="60">
        <v>10834972.2</v>
      </c>
      <c r="P116" s="69">
        <v>17907442.88</v>
      </c>
      <c r="Q116" s="60">
        <v>8888449.03</v>
      </c>
      <c r="R116" s="60">
        <v>226148.51</v>
      </c>
      <c r="S116" s="69">
        <v>8662300.52</v>
      </c>
      <c r="T116" s="69">
        <v>-7442940</v>
      </c>
      <c r="U116" s="69">
        <v>1105278.79</v>
      </c>
      <c r="V116" s="228">
        <v>46.92</v>
      </c>
      <c r="W116" s="228">
        <v>30.92</v>
      </c>
      <c r="X116" s="69">
        <v>788775.56</v>
      </c>
      <c r="Y116" s="72">
        <v>1225409.72</v>
      </c>
    </row>
    <row r="117" spans="1:25" ht="12.75">
      <c r="A117" s="246">
        <v>2</v>
      </c>
      <c r="B117" s="247">
        <v>18</v>
      </c>
      <c r="C117" s="247">
        <v>2</v>
      </c>
      <c r="D117" s="35">
        <v>2</v>
      </c>
      <c r="E117" s="35">
        <v>0</v>
      </c>
      <c r="F117" s="45"/>
      <c r="G117" s="43" t="s">
        <v>382</v>
      </c>
      <c r="H117" s="60">
        <v>14313033.88</v>
      </c>
      <c r="I117" s="60">
        <v>785417</v>
      </c>
      <c r="J117" s="69">
        <v>13527616.88</v>
      </c>
      <c r="K117" s="60">
        <v>7745568.97</v>
      </c>
      <c r="L117" s="60">
        <v>377349</v>
      </c>
      <c r="M117" s="69">
        <v>7368219.97</v>
      </c>
      <c r="N117" s="60">
        <v>20055106.88</v>
      </c>
      <c r="O117" s="60">
        <v>7535665</v>
      </c>
      <c r="P117" s="69">
        <v>12519441.88</v>
      </c>
      <c r="Q117" s="60">
        <v>5985260.49</v>
      </c>
      <c r="R117" s="60">
        <v>60741.38</v>
      </c>
      <c r="S117" s="69">
        <v>5924519.11</v>
      </c>
      <c r="T117" s="69">
        <v>-5742073</v>
      </c>
      <c r="U117" s="69">
        <v>1760308.48</v>
      </c>
      <c r="V117" s="228">
        <v>54.11</v>
      </c>
      <c r="W117" s="228">
        <v>29.84</v>
      </c>
      <c r="X117" s="69">
        <v>1008175</v>
      </c>
      <c r="Y117" s="72">
        <v>1443700.86</v>
      </c>
    </row>
    <row r="118" spans="1:25" ht="12.75">
      <c r="A118" s="246">
        <v>2</v>
      </c>
      <c r="B118" s="247">
        <v>19</v>
      </c>
      <c r="C118" s="247">
        <v>5</v>
      </c>
      <c r="D118" s="35">
        <v>2</v>
      </c>
      <c r="E118" s="35">
        <v>0</v>
      </c>
      <c r="F118" s="45"/>
      <c r="G118" s="43" t="s">
        <v>383</v>
      </c>
      <c r="H118" s="60">
        <v>21294882.9</v>
      </c>
      <c r="I118" s="60">
        <v>4743079</v>
      </c>
      <c r="J118" s="69">
        <v>16551803.9</v>
      </c>
      <c r="K118" s="60">
        <v>9441713.25</v>
      </c>
      <c r="L118" s="60">
        <v>713958.4</v>
      </c>
      <c r="M118" s="69">
        <v>8727754.85</v>
      </c>
      <c r="N118" s="60">
        <v>22527967.9</v>
      </c>
      <c r="O118" s="60">
        <v>7458463</v>
      </c>
      <c r="P118" s="69">
        <v>15069504.9</v>
      </c>
      <c r="Q118" s="60">
        <v>8974258.45</v>
      </c>
      <c r="R118" s="60">
        <v>1684523.54</v>
      </c>
      <c r="S118" s="69">
        <v>7289734.91</v>
      </c>
      <c r="T118" s="69">
        <v>-1233085</v>
      </c>
      <c r="U118" s="69">
        <v>467454.8</v>
      </c>
      <c r="V118" s="228">
        <v>44.33</v>
      </c>
      <c r="W118" s="228">
        <v>39.83</v>
      </c>
      <c r="X118" s="69">
        <v>1482299</v>
      </c>
      <c r="Y118" s="72">
        <v>1438019.94</v>
      </c>
    </row>
    <row r="119" spans="1:25" ht="12.75">
      <c r="A119" s="246">
        <v>2</v>
      </c>
      <c r="B119" s="247">
        <v>7</v>
      </c>
      <c r="C119" s="247">
        <v>4</v>
      </c>
      <c r="D119" s="35">
        <v>2</v>
      </c>
      <c r="E119" s="35">
        <v>0</v>
      </c>
      <c r="F119" s="45"/>
      <c r="G119" s="43" t="s">
        <v>384</v>
      </c>
      <c r="H119" s="60">
        <v>14439749.15</v>
      </c>
      <c r="I119" s="60">
        <v>2639968</v>
      </c>
      <c r="J119" s="69">
        <v>11799781.15</v>
      </c>
      <c r="K119" s="60">
        <v>6935629.86</v>
      </c>
      <c r="L119" s="60">
        <v>461700.87</v>
      </c>
      <c r="M119" s="69">
        <v>6473928.99</v>
      </c>
      <c r="N119" s="60">
        <v>13468299.15</v>
      </c>
      <c r="O119" s="60">
        <v>1556832</v>
      </c>
      <c r="P119" s="69">
        <v>11911467.15</v>
      </c>
      <c r="Q119" s="60">
        <v>5788721.82</v>
      </c>
      <c r="R119" s="60">
        <v>46282.4</v>
      </c>
      <c r="S119" s="69">
        <v>5742439.42</v>
      </c>
      <c r="T119" s="69">
        <v>971450</v>
      </c>
      <c r="U119" s="69">
        <v>1146908.04</v>
      </c>
      <c r="V119" s="228">
        <v>48.03</v>
      </c>
      <c r="W119" s="228">
        <v>42.98</v>
      </c>
      <c r="X119" s="69">
        <v>-111686</v>
      </c>
      <c r="Y119" s="72">
        <v>731489.57</v>
      </c>
    </row>
    <row r="120" spans="1:25" ht="12.75">
      <c r="A120" s="246">
        <v>2</v>
      </c>
      <c r="B120" s="247">
        <v>5</v>
      </c>
      <c r="C120" s="247">
        <v>3</v>
      </c>
      <c r="D120" s="35">
        <v>2</v>
      </c>
      <c r="E120" s="35">
        <v>0</v>
      </c>
      <c r="F120" s="45"/>
      <c r="G120" s="43" t="s">
        <v>385</v>
      </c>
      <c r="H120" s="60">
        <v>17122202.52</v>
      </c>
      <c r="I120" s="60">
        <v>3211435.56</v>
      </c>
      <c r="J120" s="69">
        <v>13910766.96</v>
      </c>
      <c r="K120" s="60">
        <v>7820279.47</v>
      </c>
      <c r="L120" s="60">
        <v>371826.47</v>
      </c>
      <c r="M120" s="69">
        <v>7448453</v>
      </c>
      <c r="N120" s="60">
        <v>17223281.49</v>
      </c>
      <c r="O120" s="60">
        <v>4840540.56</v>
      </c>
      <c r="P120" s="69">
        <v>12382740.93</v>
      </c>
      <c r="Q120" s="60">
        <v>6280156.8</v>
      </c>
      <c r="R120" s="60">
        <v>282119.87</v>
      </c>
      <c r="S120" s="69">
        <v>5998036.93</v>
      </c>
      <c r="T120" s="69">
        <v>-101078.97</v>
      </c>
      <c r="U120" s="69">
        <v>1540122.67</v>
      </c>
      <c r="V120" s="228">
        <v>45.67</v>
      </c>
      <c r="W120" s="228">
        <v>36.46</v>
      </c>
      <c r="X120" s="69">
        <v>1528026.03</v>
      </c>
      <c r="Y120" s="72">
        <v>1450416.07</v>
      </c>
    </row>
    <row r="121" spans="1:25" ht="12.75">
      <c r="A121" s="246">
        <v>2</v>
      </c>
      <c r="B121" s="247">
        <v>23</v>
      </c>
      <c r="C121" s="247">
        <v>6</v>
      </c>
      <c r="D121" s="35">
        <v>2</v>
      </c>
      <c r="E121" s="35">
        <v>0</v>
      </c>
      <c r="F121" s="45"/>
      <c r="G121" s="43" t="s">
        <v>386</v>
      </c>
      <c r="H121" s="60">
        <v>12464027.22</v>
      </c>
      <c r="I121" s="60">
        <v>645767</v>
      </c>
      <c r="J121" s="69">
        <v>11818260.22</v>
      </c>
      <c r="K121" s="60">
        <v>7358115.22</v>
      </c>
      <c r="L121" s="60">
        <v>369430</v>
      </c>
      <c r="M121" s="69">
        <v>6988685.22</v>
      </c>
      <c r="N121" s="60">
        <v>15235577.22</v>
      </c>
      <c r="O121" s="60">
        <v>4249881.84</v>
      </c>
      <c r="P121" s="69">
        <v>10985695.38</v>
      </c>
      <c r="Q121" s="60">
        <v>5885734.05</v>
      </c>
      <c r="R121" s="60">
        <v>563986.3</v>
      </c>
      <c r="S121" s="69">
        <v>5321747.75</v>
      </c>
      <c r="T121" s="69">
        <v>-2771550</v>
      </c>
      <c r="U121" s="69">
        <v>1472381.17</v>
      </c>
      <c r="V121" s="228">
        <v>59.03</v>
      </c>
      <c r="W121" s="228">
        <v>38.63</v>
      </c>
      <c r="X121" s="69">
        <v>832564.84</v>
      </c>
      <c r="Y121" s="72">
        <v>1666937.47</v>
      </c>
    </row>
    <row r="122" spans="1:25" ht="12.75">
      <c r="A122" s="246">
        <v>2</v>
      </c>
      <c r="B122" s="247">
        <v>18</v>
      </c>
      <c r="C122" s="247">
        <v>3</v>
      </c>
      <c r="D122" s="35">
        <v>2</v>
      </c>
      <c r="E122" s="35">
        <v>0</v>
      </c>
      <c r="F122" s="45"/>
      <c r="G122" s="43" t="s">
        <v>387</v>
      </c>
      <c r="H122" s="60">
        <v>44432576.57</v>
      </c>
      <c r="I122" s="60">
        <v>5341118.29</v>
      </c>
      <c r="J122" s="69">
        <v>39091458.28</v>
      </c>
      <c r="K122" s="60">
        <v>22675734.55</v>
      </c>
      <c r="L122" s="60">
        <v>415073.92</v>
      </c>
      <c r="M122" s="69">
        <v>22260660.63</v>
      </c>
      <c r="N122" s="60">
        <v>53009006</v>
      </c>
      <c r="O122" s="60">
        <v>15001050.12</v>
      </c>
      <c r="P122" s="69">
        <v>38007955.88</v>
      </c>
      <c r="Q122" s="60">
        <v>24361925.11</v>
      </c>
      <c r="R122" s="60">
        <v>5155540.03</v>
      </c>
      <c r="S122" s="69">
        <v>19206385.08</v>
      </c>
      <c r="T122" s="69">
        <v>-8576429.43</v>
      </c>
      <c r="U122" s="69">
        <v>-1686190.56</v>
      </c>
      <c r="V122" s="228">
        <v>51.03</v>
      </c>
      <c r="W122" s="228">
        <v>45.95</v>
      </c>
      <c r="X122" s="69">
        <v>1083502.4</v>
      </c>
      <c r="Y122" s="72">
        <v>3054275.55</v>
      </c>
    </row>
    <row r="123" spans="1:25" ht="12.75">
      <c r="A123" s="246">
        <v>2</v>
      </c>
      <c r="B123" s="247">
        <v>9</v>
      </c>
      <c r="C123" s="247">
        <v>6</v>
      </c>
      <c r="D123" s="35">
        <v>2</v>
      </c>
      <c r="E123" s="35">
        <v>0</v>
      </c>
      <c r="F123" s="45"/>
      <c r="G123" s="43" t="s">
        <v>388</v>
      </c>
      <c r="H123" s="60">
        <v>16587482.88</v>
      </c>
      <c r="I123" s="60">
        <v>1279459.9</v>
      </c>
      <c r="J123" s="69">
        <v>15308022.98</v>
      </c>
      <c r="K123" s="60">
        <v>8378785.57</v>
      </c>
      <c r="L123" s="60">
        <v>291633.12</v>
      </c>
      <c r="M123" s="69">
        <v>8087152.45</v>
      </c>
      <c r="N123" s="60">
        <v>17620458.86</v>
      </c>
      <c r="O123" s="60">
        <v>3319230.18</v>
      </c>
      <c r="P123" s="69">
        <v>14301228.68</v>
      </c>
      <c r="Q123" s="60">
        <v>7680143.45</v>
      </c>
      <c r="R123" s="60">
        <v>311719.33</v>
      </c>
      <c r="S123" s="69">
        <v>7368424.12</v>
      </c>
      <c r="T123" s="69">
        <v>-1032975.98</v>
      </c>
      <c r="U123" s="69">
        <v>698642.12</v>
      </c>
      <c r="V123" s="228">
        <v>50.51</v>
      </c>
      <c r="W123" s="228">
        <v>43.58</v>
      </c>
      <c r="X123" s="69">
        <v>1006794.3</v>
      </c>
      <c r="Y123" s="72">
        <v>718728.33</v>
      </c>
    </row>
    <row r="124" spans="1:25" ht="12.75">
      <c r="A124" s="246">
        <v>2</v>
      </c>
      <c r="B124" s="247">
        <v>5</v>
      </c>
      <c r="C124" s="247">
        <v>4</v>
      </c>
      <c r="D124" s="35">
        <v>2</v>
      </c>
      <c r="E124" s="35">
        <v>0</v>
      </c>
      <c r="F124" s="45"/>
      <c r="G124" s="43" t="s">
        <v>389</v>
      </c>
      <c r="H124" s="60">
        <v>15350308</v>
      </c>
      <c r="I124" s="60">
        <v>4254349</v>
      </c>
      <c r="J124" s="69">
        <v>11095959</v>
      </c>
      <c r="K124" s="60">
        <v>6793369.56</v>
      </c>
      <c r="L124" s="60">
        <v>1205637.09</v>
      </c>
      <c r="M124" s="69">
        <v>5587732.47</v>
      </c>
      <c r="N124" s="60">
        <v>14423384</v>
      </c>
      <c r="O124" s="60">
        <v>3730650</v>
      </c>
      <c r="P124" s="69">
        <v>10692734</v>
      </c>
      <c r="Q124" s="60">
        <v>5059470.03</v>
      </c>
      <c r="R124" s="60">
        <v>188020.95</v>
      </c>
      <c r="S124" s="69">
        <v>4871449.08</v>
      </c>
      <c r="T124" s="69">
        <v>926924</v>
      </c>
      <c r="U124" s="69">
        <v>1733899.53</v>
      </c>
      <c r="V124" s="228">
        <v>44.25</v>
      </c>
      <c r="W124" s="228">
        <v>35.07</v>
      </c>
      <c r="X124" s="69">
        <v>403225</v>
      </c>
      <c r="Y124" s="72">
        <v>716283.39</v>
      </c>
    </row>
    <row r="125" spans="1:25" ht="12.75">
      <c r="A125" s="246">
        <v>2</v>
      </c>
      <c r="B125" s="247">
        <v>6</v>
      </c>
      <c r="C125" s="247">
        <v>7</v>
      </c>
      <c r="D125" s="35">
        <v>2</v>
      </c>
      <c r="E125" s="35">
        <v>0</v>
      </c>
      <c r="F125" s="45"/>
      <c r="G125" s="43" t="s">
        <v>390</v>
      </c>
      <c r="H125" s="60">
        <v>32836253</v>
      </c>
      <c r="I125" s="60">
        <v>4648861</v>
      </c>
      <c r="J125" s="69">
        <v>28187392</v>
      </c>
      <c r="K125" s="60">
        <v>15355428.86</v>
      </c>
      <c r="L125" s="60">
        <v>420072.29</v>
      </c>
      <c r="M125" s="69">
        <v>14935356.57</v>
      </c>
      <c r="N125" s="60">
        <v>32380151</v>
      </c>
      <c r="O125" s="60">
        <v>5143106</v>
      </c>
      <c r="P125" s="69">
        <v>27237045</v>
      </c>
      <c r="Q125" s="60">
        <v>14405106.02</v>
      </c>
      <c r="R125" s="60">
        <v>999268.71</v>
      </c>
      <c r="S125" s="69">
        <v>13405837.31</v>
      </c>
      <c r="T125" s="69">
        <v>456102</v>
      </c>
      <c r="U125" s="69">
        <v>950322.84</v>
      </c>
      <c r="V125" s="228">
        <v>46.76</v>
      </c>
      <c r="W125" s="228">
        <v>44.48</v>
      </c>
      <c r="X125" s="69">
        <v>950347</v>
      </c>
      <c r="Y125" s="72">
        <v>1529519.26</v>
      </c>
    </row>
    <row r="126" spans="1:25" ht="12.75">
      <c r="A126" s="246">
        <v>2</v>
      </c>
      <c r="B126" s="247">
        <v>4</v>
      </c>
      <c r="C126" s="247">
        <v>3</v>
      </c>
      <c r="D126" s="35">
        <v>2</v>
      </c>
      <c r="E126" s="35">
        <v>0</v>
      </c>
      <c r="F126" s="45"/>
      <c r="G126" s="43" t="s">
        <v>391</v>
      </c>
      <c r="H126" s="60">
        <v>14795739.19</v>
      </c>
      <c r="I126" s="60">
        <v>336040</v>
      </c>
      <c r="J126" s="69">
        <v>14459699.19</v>
      </c>
      <c r="K126" s="60">
        <v>7687369.89</v>
      </c>
      <c r="L126" s="60">
        <v>4710.02</v>
      </c>
      <c r="M126" s="69">
        <v>7682659.87</v>
      </c>
      <c r="N126" s="60">
        <v>15096619.19</v>
      </c>
      <c r="O126" s="60">
        <v>1250785</v>
      </c>
      <c r="P126" s="69">
        <v>13845834.19</v>
      </c>
      <c r="Q126" s="60">
        <v>7256436.01</v>
      </c>
      <c r="R126" s="60">
        <v>361961.64</v>
      </c>
      <c r="S126" s="69">
        <v>6894474.37</v>
      </c>
      <c r="T126" s="69">
        <v>-300880</v>
      </c>
      <c r="U126" s="69">
        <v>430933.88</v>
      </c>
      <c r="V126" s="228">
        <v>51.95</v>
      </c>
      <c r="W126" s="228">
        <v>48.06</v>
      </c>
      <c r="X126" s="69">
        <v>613865</v>
      </c>
      <c r="Y126" s="72">
        <v>788185.5</v>
      </c>
    </row>
    <row r="127" spans="1:25" ht="12.75">
      <c r="A127" s="246">
        <v>2</v>
      </c>
      <c r="B127" s="247">
        <v>8</v>
      </c>
      <c r="C127" s="247">
        <v>11</v>
      </c>
      <c r="D127" s="35">
        <v>2</v>
      </c>
      <c r="E127" s="35">
        <v>0</v>
      </c>
      <c r="F127" s="45"/>
      <c r="G127" s="43" t="s">
        <v>335</v>
      </c>
      <c r="H127" s="60">
        <v>34804672.27</v>
      </c>
      <c r="I127" s="60">
        <v>5538329</v>
      </c>
      <c r="J127" s="69">
        <v>29266343.27</v>
      </c>
      <c r="K127" s="60">
        <v>15376628.44</v>
      </c>
      <c r="L127" s="60">
        <v>865053.39</v>
      </c>
      <c r="M127" s="69">
        <v>14511575.05</v>
      </c>
      <c r="N127" s="60">
        <v>34722701.25</v>
      </c>
      <c r="O127" s="60">
        <v>6422837.48</v>
      </c>
      <c r="P127" s="69">
        <v>28299863.77</v>
      </c>
      <c r="Q127" s="60">
        <v>15692706.14</v>
      </c>
      <c r="R127" s="60">
        <v>666551.97</v>
      </c>
      <c r="S127" s="69">
        <v>15026154.17</v>
      </c>
      <c r="T127" s="69">
        <v>81971.02</v>
      </c>
      <c r="U127" s="69">
        <v>-316077.7</v>
      </c>
      <c r="V127" s="228">
        <v>44.17</v>
      </c>
      <c r="W127" s="228">
        <v>45.19</v>
      </c>
      <c r="X127" s="69">
        <v>966479.5</v>
      </c>
      <c r="Y127" s="72">
        <v>-514579.12</v>
      </c>
    </row>
    <row r="128" spans="1:25" ht="12.75">
      <c r="A128" s="246">
        <v>2</v>
      </c>
      <c r="B128" s="247">
        <v>14</v>
      </c>
      <c r="C128" s="247">
        <v>6</v>
      </c>
      <c r="D128" s="35">
        <v>2</v>
      </c>
      <c r="E128" s="35">
        <v>0</v>
      </c>
      <c r="F128" s="45"/>
      <c r="G128" s="43" t="s">
        <v>336</v>
      </c>
      <c r="H128" s="60">
        <v>36826629.21</v>
      </c>
      <c r="I128" s="60">
        <v>5222592.76</v>
      </c>
      <c r="J128" s="69">
        <v>31604036.45</v>
      </c>
      <c r="K128" s="60">
        <v>17340626.52</v>
      </c>
      <c r="L128" s="60">
        <v>1479519.5</v>
      </c>
      <c r="M128" s="69">
        <v>15861107.02</v>
      </c>
      <c r="N128" s="60">
        <v>36028839.21</v>
      </c>
      <c r="O128" s="60">
        <v>7232498.63</v>
      </c>
      <c r="P128" s="69">
        <v>28796340.58</v>
      </c>
      <c r="Q128" s="60">
        <v>16519297.43</v>
      </c>
      <c r="R128" s="60">
        <v>2826903.52</v>
      </c>
      <c r="S128" s="69">
        <v>13692393.91</v>
      </c>
      <c r="T128" s="69">
        <v>797790</v>
      </c>
      <c r="U128" s="69">
        <v>821329.09</v>
      </c>
      <c r="V128" s="228">
        <v>47.08</v>
      </c>
      <c r="W128" s="228">
        <v>45.85</v>
      </c>
      <c r="X128" s="69">
        <v>2807695.87</v>
      </c>
      <c r="Y128" s="72">
        <v>2168713.11</v>
      </c>
    </row>
    <row r="129" spans="1:25" ht="12.75">
      <c r="A129" s="246">
        <v>2</v>
      </c>
      <c r="B129" s="247">
        <v>15</v>
      </c>
      <c r="C129" s="247">
        <v>4</v>
      </c>
      <c r="D129" s="35">
        <v>2</v>
      </c>
      <c r="E129" s="35">
        <v>0</v>
      </c>
      <c r="F129" s="45"/>
      <c r="G129" s="43" t="s">
        <v>337</v>
      </c>
      <c r="H129" s="60">
        <v>58253961.97</v>
      </c>
      <c r="I129" s="60">
        <v>16105168.07</v>
      </c>
      <c r="J129" s="69">
        <v>42148793.9</v>
      </c>
      <c r="K129" s="60">
        <v>22837972.86</v>
      </c>
      <c r="L129" s="60">
        <v>840831.17</v>
      </c>
      <c r="M129" s="69">
        <v>21997141.69</v>
      </c>
      <c r="N129" s="60">
        <v>59982644.97</v>
      </c>
      <c r="O129" s="60">
        <v>20923224.07</v>
      </c>
      <c r="P129" s="69">
        <v>39059420.9</v>
      </c>
      <c r="Q129" s="60">
        <v>23081646.31</v>
      </c>
      <c r="R129" s="60">
        <v>3912954.67</v>
      </c>
      <c r="S129" s="69">
        <v>19168691.64</v>
      </c>
      <c r="T129" s="69">
        <v>-1728683</v>
      </c>
      <c r="U129" s="69">
        <v>-243673.45</v>
      </c>
      <c r="V129" s="228">
        <v>39.2</v>
      </c>
      <c r="W129" s="228">
        <v>38.48</v>
      </c>
      <c r="X129" s="69">
        <v>3089373</v>
      </c>
      <c r="Y129" s="72">
        <v>2828450.05</v>
      </c>
    </row>
    <row r="130" spans="1:25" ht="12.75">
      <c r="A130" s="246">
        <v>2</v>
      </c>
      <c r="B130" s="247">
        <v>1</v>
      </c>
      <c r="C130" s="247">
        <v>5</v>
      </c>
      <c r="D130" s="35">
        <v>2</v>
      </c>
      <c r="E130" s="35">
        <v>0</v>
      </c>
      <c r="F130" s="45"/>
      <c r="G130" s="43" t="s">
        <v>392</v>
      </c>
      <c r="H130" s="60">
        <v>25526929.64</v>
      </c>
      <c r="I130" s="60">
        <v>1584189.22</v>
      </c>
      <c r="J130" s="69">
        <v>23942740.42</v>
      </c>
      <c r="K130" s="60">
        <v>13378097.71</v>
      </c>
      <c r="L130" s="60">
        <v>458343.07</v>
      </c>
      <c r="M130" s="69">
        <v>12919754.64</v>
      </c>
      <c r="N130" s="60">
        <v>25156929.64</v>
      </c>
      <c r="O130" s="60">
        <v>4159135.07</v>
      </c>
      <c r="P130" s="69">
        <v>20997794.57</v>
      </c>
      <c r="Q130" s="60">
        <v>9839353.32</v>
      </c>
      <c r="R130" s="60">
        <v>408420.92</v>
      </c>
      <c r="S130" s="69">
        <v>9430932.4</v>
      </c>
      <c r="T130" s="69">
        <v>370000</v>
      </c>
      <c r="U130" s="69">
        <v>3538744.39</v>
      </c>
      <c r="V130" s="228">
        <v>52.4</v>
      </c>
      <c r="W130" s="228">
        <v>39.11</v>
      </c>
      <c r="X130" s="69">
        <v>2944945.85</v>
      </c>
      <c r="Y130" s="72">
        <v>3488822.24</v>
      </c>
    </row>
    <row r="131" spans="1:25" ht="12.75">
      <c r="A131" s="246">
        <v>2</v>
      </c>
      <c r="B131" s="247">
        <v>5</v>
      </c>
      <c r="C131" s="247">
        <v>5</v>
      </c>
      <c r="D131" s="35">
        <v>2</v>
      </c>
      <c r="E131" s="35">
        <v>0</v>
      </c>
      <c r="F131" s="45"/>
      <c r="G131" s="43" t="s">
        <v>393</v>
      </c>
      <c r="H131" s="60">
        <v>10502711.72</v>
      </c>
      <c r="I131" s="60">
        <v>614123</v>
      </c>
      <c r="J131" s="69">
        <v>9888588.72</v>
      </c>
      <c r="K131" s="60">
        <v>5447833.08</v>
      </c>
      <c r="L131" s="60">
        <v>36407.53</v>
      </c>
      <c r="M131" s="69">
        <v>5411425.55</v>
      </c>
      <c r="N131" s="60">
        <v>11504803.72</v>
      </c>
      <c r="O131" s="60">
        <v>2140448</v>
      </c>
      <c r="P131" s="69">
        <v>9364355.72</v>
      </c>
      <c r="Q131" s="60">
        <v>5942607</v>
      </c>
      <c r="R131" s="60">
        <v>922547.12</v>
      </c>
      <c r="S131" s="69">
        <v>5020059.88</v>
      </c>
      <c r="T131" s="69">
        <v>-1002092</v>
      </c>
      <c r="U131" s="69">
        <v>-494773.92</v>
      </c>
      <c r="V131" s="228">
        <v>51.87</v>
      </c>
      <c r="W131" s="228">
        <v>51.65</v>
      </c>
      <c r="X131" s="69">
        <v>524233</v>
      </c>
      <c r="Y131" s="72">
        <v>391365.67</v>
      </c>
    </row>
    <row r="132" spans="1:25" ht="12.75">
      <c r="A132" s="246">
        <v>2</v>
      </c>
      <c r="B132" s="247">
        <v>3</v>
      </c>
      <c r="C132" s="247">
        <v>5</v>
      </c>
      <c r="D132" s="35">
        <v>2</v>
      </c>
      <c r="E132" s="35">
        <v>0</v>
      </c>
      <c r="F132" s="45"/>
      <c r="G132" s="43" t="s">
        <v>394</v>
      </c>
      <c r="H132" s="60">
        <v>9541536.57</v>
      </c>
      <c r="I132" s="60">
        <v>2005422</v>
      </c>
      <c r="J132" s="69">
        <v>7536114.57</v>
      </c>
      <c r="K132" s="60">
        <v>3888316.64</v>
      </c>
      <c r="L132" s="60">
        <v>107877</v>
      </c>
      <c r="M132" s="69">
        <v>3780439.64</v>
      </c>
      <c r="N132" s="60">
        <v>10169559.57</v>
      </c>
      <c r="O132" s="60">
        <v>2653100</v>
      </c>
      <c r="P132" s="69">
        <v>7516459.57</v>
      </c>
      <c r="Q132" s="60">
        <v>5561056.19</v>
      </c>
      <c r="R132" s="60">
        <v>1735559.15</v>
      </c>
      <c r="S132" s="69">
        <v>3825497.04</v>
      </c>
      <c r="T132" s="69">
        <v>-628023</v>
      </c>
      <c r="U132" s="69">
        <v>-1672739.55</v>
      </c>
      <c r="V132" s="228">
        <v>40.75</v>
      </c>
      <c r="W132" s="228">
        <v>54.68</v>
      </c>
      <c r="X132" s="69">
        <v>19655</v>
      </c>
      <c r="Y132" s="72">
        <v>-45057.4</v>
      </c>
    </row>
    <row r="133" spans="1:25" ht="12.75">
      <c r="A133" s="246">
        <v>2</v>
      </c>
      <c r="B133" s="247">
        <v>26</v>
      </c>
      <c r="C133" s="247">
        <v>3</v>
      </c>
      <c r="D133" s="35">
        <v>2</v>
      </c>
      <c r="E133" s="35">
        <v>0</v>
      </c>
      <c r="F133" s="45"/>
      <c r="G133" s="43" t="s">
        <v>395</v>
      </c>
      <c r="H133" s="60">
        <v>17581201.45</v>
      </c>
      <c r="I133" s="60">
        <v>3592956.04</v>
      </c>
      <c r="J133" s="69">
        <v>13988245.41</v>
      </c>
      <c r="K133" s="60">
        <v>8058647.06</v>
      </c>
      <c r="L133" s="60">
        <v>302934.29</v>
      </c>
      <c r="M133" s="69">
        <v>7755712.77</v>
      </c>
      <c r="N133" s="60">
        <v>18097779.45</v>
      </c>
      <c r="O133" s="60">
        <v>4324533.54</v>
      </c>
      <c r="P133" s="69">
        <v>13773245.91</v>
      </c>
      <c r="Q133" s="60">
        <v>7461510.85</v>
      </c>
      <c r="R133" s="60">
        <v>212524.26</v>
      </c>
      <c r="S133" s="69">
        <v>7248986.59</v>
      </c>
      <c r="T133" s="69">
        <v>-516578</v>
      </c>
      <c r="U133" s="69">
        <v>597136.21</v>
      </c>
      <c r="V133" s="228">
        <v>45.83</v>
      </c>
      <c r="W133" s="228">
        <v>41.22</v>
      </c>
      <c r="X133" s="69">
        <v>214999.5</v>
      </c>
      <c r="Y133" s="72">
        <v>506726.18</v>
      </c>
    </row>
    <row r="134" spans="1:25" ht="12.75">
      <c r="A134" s="246">
        <v>2</v>
      </c>
      <c r="B134" s="247">
        <v>10</v>
      </c>
      <c r="C134" s="247">
        <v>6</v>
      </c>
      <c r="D134" s="35">
        <v>2</v>
      </c>
      <c r="E134" s="35">
        <v>0</v>
      </c>
      <c r="F134" s="45"/>
      <c r="G134" s="43" t="s">
        <v>396</v>
      </c>
      <c r="H134" s="60">
        <v>5871753.12</v>
      </c>
      <c r="I134" s="60">
        <v>1260556</v>
      </c>
      <c r="J134" s="69">
        <v>4611197.12</v>
      </c>
      <c r="K134" s="60">
        <v>2949807.64</v>
      </c>
      <c r="L134" s="60">
        <v>625792.57</v>
      </c>
      <c r="M134" s="69">
        <v>2324015.07</v>
      </c>
      <c r="N134" s="60">
        <v>5633502.12</v>
      </c>
      <c r="O134" s="60">
        <v>1449144</v>
      </c>
      <c r="P134" s="69">
        <v>4184358.12</v>
      </c>
      <c r="Q134" s="60">
        <v>2162234.53</v>
      </c>
      <c r="R134" s="60">
        <v>133500</v>
      </c>
      <c r="S134" s="69">
        <v>2028734.53</v>
      </c>
      <c r="T134" s="69">
        <v>238251</v>
      </c>
      <c r="U134" s="69">
        <v>787573.11</v>
      </c>
      <c r="V134" s="228">
        <v>50.23</v>
      </c>
      <c r="W134" s="228">
        <v>38.38</v>
      </c>
      <c r="X134" s="69">
        <v>426839</v>
      </c>
      <c r="Y134" s="72">
        <v>295280.54</v>
      </c>
    </row>
    <row r="135" spans="1:25" ht="12.75">
      <c r="A135" s="246">
        <v>2</v>
      </c>
      <c r="B135" s="247">
        <v>6</v>
      </c>
      <c r="C135" s="247">
        <v>8</v>
      </c>
      <c r="D135" s="35">
        <v>2</v>
      </c>
      <c r="E135" s="35">
        <v>0</v>
      </c>
      <c r="F135" s="45"/>
      <c r="G135" s="43" t="s">
        <v>397</v>
      </c>
      <c r="H135" s="60">
        <v>23685030.38</v>
      </c>
      <c r="I135" s="60">
        <v>3436372</v>
      </c>
      <c r="J135" s="69">
        <v>20248658.38</v>
      </c>
      <c r="K135" s="60">
        <v>10043297.63</v>
      </c>
      <c r="L135" s="60">
        <v>219957.2</v>
      </c>
      <c r="M135" s="69">
        <v>9823340.43</v>
      </c>
      <c r="N135" s="60">
        <v>25739830.38</v>
      </c>
      <c r="O135" s="60">
        <v>5887430</v>
      </c>
      <c r="P135" s="69">
        <v>19852400.38</v>
      </c>
      <c r="Q135" s="60">
        <v>12121334.72</v>
      </c>
      <c r="R135" s="60">
        <v>2258160.77</v>
      </c>
      <c r="S135" s="69">
        <v>9863173.95</v>
      </c>
      <c r="T135" s="69">
        <v>-2054800</v>
      </c>
      <c r="U135" s="69">
        <v>-2078037.09</v>
      </c>
      <c r="V135" s="228">
        <v>42.4</v>
      </c>
      <c r="W135" s="228">
        <v>47.09</v>
      </c>
      <c r="X135" s="69">
        <v>396258</v>
      </c>
      <c r="Y135" s="72">
        <v>-39833.52</v>
      </c>
    </row>
    <row r="136" spans="1:25" ht="12.75">
      <c r="A136" s="246">
        <v>2</v>
      </c>
      <c r="B136" s="247">
        <v>17</v>
      </c>
      <c r="C136" s="247">
        <v>3</v>
      </c>
      <c r="D136" s="35">
        <v>2</v>
      </c>
      <c r="E136" s="35">
        <v>0</v>
      </c>
      <c r="F136" s="45"/>
      <c r="G136" s="43" t="s">
        <v>398</v>
      </c>
      <c r="H136" s="60">
        <v>14418772.41</v>
      </c>
      <c r="I136" s="60">
        <v>1634738</v>
      </c>
      <c r="J136" s="69">
        <v>12784034.41</v>
      </c>
      <c r="K136" s="60">
        <v>7810755.78</v>
      </c>
      <c r="L136" s="60">
        <v>1095203.94</v>
      </c>
      <c r="M136" s="69">
        <v>6715551.84</v>
      </c>
      <c r="N136" s="60">
        <v>14550755.41</v>
      </c>
      <c r="O136" s="60">
        <v>1940878</v>
      </c>
      <c r="P136" s="69">
        <v>12609877.41</v>
      </c>
      <c r="Q136" s="60">
        <v>6134898.36</v>
      </c>
      <c r="R136" s="60">
        <v>167209.23</v>
      </c>
      <c r="S136" s="69">
        <v>5967689.13</v>
      </c>
      <c r="T136" s="69">
        <v>-131983</v>
      </c>
      <c r="U136" s="69">
        <v>1675857.42</v>
      </c>
      <c r="V136" s="228">
        <v>54.17</v>
      </c>
      <c r="W136" s="228">
        <v>42.16</v>
      </c>
      <c r="X136" s="69">
        <v>174157</v>
      </c>
      <c r="Y136" s="72">
        <v>747862.71</v>
      </c>
    </row>
    <row r="137" spans="1:25" ht="12.75">
      <c r="A137" s="246">
        <v>2</v>
      </c>
      <c r="B137" s="247">
        <v>16</v>
      </c>
      <c r="C137" s="247">
        <v>6</v>
      </c>
      <c r="D137" s="35">
        <v>2</v>
      </c>
      <c r="E137" s="35">
        <v>0</v>
      </c>
      <c r="F137" s="45"/>
      <c r="G137" s="43" t="s">
        <v>399</v>
      </c>
      <c r="H137" s="60">
        <v>15495709.76</v>
      </c>
      <c r="I137" s="60">
        <v>1319010</v>
      </c>
      <c r="J137" s="69">
        <v>14176699.76</v>
      </c>
      <c r="K137" s="60">
        <v>7494287.65</v>
      </c>
      <c r="L137" s="60">
        <v>823893.23</v>
      </c>
      <c r="M137" s="69">
        <v>6670394.42</v>
      </c>
      <c r="N137" s="60">
        <v>13897726.76</v>
      </c>
      <c r="O137" s="60">
        <v>1360350.7</v>
      </c>
      <c r="P137" s="69">
        <v>12537376.06</v>
      </c>
      <c r="Q137" s="60">
        <v>6764224.94</v>
      </c>
      <c r="R137" s="60">
        <v>648453.37</v>
      </c>
      <c r="S137" s="69">
        <v>6115771.57</v>
      </c>
      <c r="T137" s="69">
        <v>1597983</v>
      </c>
      <c r="U137" s="69">
        <v>730062.71</v>
      </c>
      <c r="V137" s="228">
        <v>48.36</v>
      </c>
      <c r="W137" s="228">
        <v>48.67</v>
      </c>
      <c r="X137" s="69">
        <v>1639323.7</v>
      </c>
      <c r="Y137" s="72">
        <v>554622.85</v>
      </c>
    </row>
    <row r="138" spans="1:25" ht="12.75">
      <c r="A138" s="246">
        <v>2</v>
      </c>
      <c r="B138" s="247">
        <v>11</v>
      </c>
      <c r="C138" s="247">
        <v>3</v>
      </c>
      <c r="D138" s="35">
        <v>2</v>
      </c>
      <c r="E138" s="35">
        <v>0</v>
      </c>
      <c r="F138" s="45"/>
      <c r="G138" s="43" t="s">
        <v>400</v>
      </c>
      <c r="H138" s="60">
        <v>41252233</v>
      </c>
      <c r="I138" s="60">
        <v>809100</v>
      </c>
      <c r="J138" s="69">
        <v>40443133</v>
      </c>
      <c r="K138" s="60">
        <v>27496798.39</v>
      </c>
      <c r="L138" s="60">
        <v>582395.36</v>
      </c>
      <c r="M138" s="69">
        <v>26914403.03</v>
      </c>
      <c r="N138" s="60">
        <v>49252233</v>
      </c>
      <c r="O138" s="60">
        <v>16149051</v>
      </c>
      <c r="P138" s="69">
        <v>33103182</v>
      </c>
      <c r="Q138" s="60">
        <v>15684273.63</v>
      </c>
      <c r="R138" s="60">
        <v>1314121.45</v>
      </c>
      <c r="S138" s="69">
        <v>14370152.18</v>
      </c>
      <c r="T138" s="69">
        <v>-8000000</v>
      </c>
      <c r="U138" s="69">
        <v>11812524.76</v>
      </c>
      <c r="V138" s="228">
        <v>66.65</v>
      </c>
      <c r="W138" s="228">
        <v>31.84</v>
      </c>
      <c r="X138" s="69">
        <v>7339951</v>
      </c>
      <c r="Y138" s="72">
        <v>12544250.85</v>
      </c>
    </row>
    <row r="139" spans="1:25" ht="12.75">
      <c r="A139" s="246">
        <v>2</v>
      </c>
      <c r="B139" s="247">
        <v>9</v>
      </c>
      <c r="C139" s="247">
        <v>8</v>
      </c>
      <c r="D139" s="35">
        <v>2</v>
      </c>
      <c r="E139" s="35">
        <v>0</v>
      </c>
      <c r="F139" s="45"/>
      <c r="G139" s="43" t="s">
        <v>401</v>
      </c>
      <c r="H139" s="60">
        <v>8523503.41</v>
      </c>
      <c r="I139" s="60">
        <v>40000</v>
      </c>
      <c r="J139" s="69">
        <v>8483503.41</v>
      </c>
      <c r="K139" s="60">
        <v>4795246.68</v>
      </c>
      <c r="L139" s="60">
        <v>1138</v>
      </c>
      <c r="M139" s="69">
        <v>4794108.68</v>
      </c>
      <c r="N139" s="60">
        <v>8523503.41</v>
      </c>
      <c r="O139" s="60">
        <v>825346</v>
      </c>
      <c r="P139" s="69">
        <v>7698157.41</v>
      </c>
      <c r="Q139" s="60">
        <v>4587032.23</v>
      </c>
      <c r="R139" s="60">
        <v>604485.84</v>
      </c>
      <c r="S139" s="69">
        <v>3982546.39</v>
      </c>
      <c r="T139" s="69">
        <v>0</v>
      </c>
      <c r="U139" s="69">
        <v>208214.45</v>
      </c>
      <c r="V139" s="228">
        <v>56.25</v>
      </c>
      <c r="W139" s="228">
        <v>53.81</v>
      </c>
      <c r="X139" s="69">
        <v>785346</v>
      </c>
      <c r="Y139" s="72">
        <v>811562.29</v>
      </c>
    </row>
    <row r="140" spans="1:25" ht="12.75">
      <c r="A140" s="246">
        <v>2</v>
      </c>
      <c r="B140" s="247">
        <v>10</v>
      </c>
      <c r="C140" s="247">
        <v>7</v>
      </c>
      <c r="D140" s="35">
        <v>2</v>
      </c>
      <c r="E140" s="35">
        <v>0</v>
      </c>
      <c r="F140" s="45"/>
      <c r="G140" s="43" t="s">
        <v>402</v>
      </c>
      <c r="H140" s="60">
        <v>14713836.63</v>
      </c>
      <c r="I140" s="60">
        <v>2486230</v>
      </c>
      <c r="J140" s="69">
        <v>12227606.63</v>
      </c>
      <c r="K140" s="60">
        <v>7722079</v>
      </c>
      <c r="L140" s="60">
        <v>1348071.1</v>
      </c>
      <c r="M140" s="69">
        <v>6374007.9</v>
      </c>
      <c r="N140" s="60">
        <v>15572230.49</v>
      </c>
      <c r="O140" s="60">
        <v>3638227</v>
      </c>
      <c r="P140" s="69">
        <v>11934003.49</v>
      </c>
      <c r="Q140" s="60">
        <v>6065795.19</v>
      </c>
      <c r="R140" s="60">
        <v>116959.7</v>
      </c>
      <c r="S140" s="69">
        <v>5948835.49</v>
      </c>
      <c r="T140" s="69">
        <v>-858393.86</v>
      </c>
      <c r="U140" s="69">
        <v>1656283.81</v>
      </c>
      <c r="V140" s="228">
        <v>52.48</v>
      </c>
      <c r="W140" s="228">
        <v>38.95</v>
      </c>
      <c r="X140" s="69">
        <v>293603.14</v>
      </c>
      <c r="Y140" s="72">
        <v>425172.41</v>
      </c>
    </row>
    <row r="141" spans="1:25" ht="12.75">
      <c r="A141" s="246">
        <v>2</v>
      </c>
      <c r="B141" s="247">
        <v>6</v>
      </c>
      <c r="C141" s="247">
        <v>9</v>
      </c>
      <c r="D141" s="35">
        <v>2</v>
      </c>
      <c r="E141" s="35">
        <v>0</v>
      </c>
      <c r="F141" s="45"/>
      <c r="G141" s="43" t="s">
        <v>403</v>
      </c>
      <c r="H141" s="60">
        <v>22152720.42</v>
      </c>
      <c r="I141" s="60">
        <v>8448144</v>
      </c>
      <c r="J141" s="69">
        <v>13704576.42</v>
      </c>
      <c r="K141" s="60">
        <v>12638282.18</v>
      </c>
      <c r="L141" s="60">
        <v>5101955.39</v>
      </c>
      <c r="M141" s="69">
        <v>7536326.79</v>
      </c>
      <c r="N141" s="60">
        <v>24136113.28</v>
      </c>
      <c r="O141" s="60">
        <v>10673530</v>
      </c>
      <c r="P141" s="69">
        <v>13462583.28</v>
      </c>
      <c r="Q141" s="60">
        <v>15684678.09</v>
      </c>
      <c r="R141" s="60">
        <v>8813694.22</v>
      </c>
      <c r="S141" s="69">
        <v>6870983.87</v>
      </c>
      <c r="T141" s="69">
        <v>-1983392.86</v>
      </c>
      <c r="U141" s="69">
        <v>-3046395.91</v>
      </c>
      <c r="V141" s="228">
        <v>57.05</v>
      </c>
      <c r="W141" s="228">
        <v>64.98</v>
      </c>
      <c r="X141" s="69">
        <v>241993.14</v>
      </c>
      <c r="Y141" s="72">
        <v>665342.92</v>
      </c>
    </row>
    <row r="142" spans="1:25" ht="12.75">
      <c r="A142" s="246">
        <v>2</v>
      </c>
      <c r="B142" s="247">
        <v>21</v>
      </c>
      <c r="C142" s="247">
        <v>7</v>
      </c>
      <c r="D142" s="35">
        <v>2</v>
      </c>
      <c r="E142" s="35">
        <v>0</v>
      </c>
      <c r="F142" s="45"/>
      <c r="G142" s="43" t="s">
        <v>404</v>
      </c>
      <c r="H142" s="60">
        <v>10109453</v>
      </c>
      <c r="I142" s="60">
        <v>139880</v>
      </c>
      <c r="J142" s="69">
        <v>9969573</v>
      </c>
      <c r="K142" s="60">
        <v>5664963.07</v>
      </c>
      <c r="L142" s="60">
        <v>161680</v>
      </c>
      <c r="M142" s="69">
        <v>5503283.07</v>
      </c>
      <c r="N142" s="60">
        <v>11549473</v>
      </c>
      <c r="O142" s="60">
        <v>1685000</v>
      </c>
      <c r="P142" s="69">
        <v>9864473</v>
      </c>
      <c r="Q142" s="60">
        <v>4816551.46</v>
      </c>
      <c r="R142" s="60">
        <v>208022</v>
      </c>
      <c r="S142" s="69">
        <v>4608529.46</v>
      </c>
      <c r="T142" s="69">
        <v>-1440020</v>
      </c>
      <c r="U142" s="69">
        <v>848411.61</v>
      </c>
      <c r="V142" s="228">
        <v>56.03</v>
      </c>
      <c r="W142" s="228">
        <v>41.7</v>
      </c>
      <c r="X142" s="69">
        <v>105100</v>
      </c>
      <c r="Y142" s="72">
        <v>894753.61</v>
      </c>
    </row>
    <row r="143" spans="1:25" ht="12.75">
      <c r="A143" s="246">
        <v>2</v>
      </c>
      <c r="B143" s="247">
        <v>24</v>
      </c>
      <c r="C143" s="247">
        <v>4</v>
      </c>
      <c r="D143" s="35">
        <v>2</v>
      </c>
      <c r="E143" s="35">
        <v>0</v>
      </c>
      <c r="F143" s="45"/>
      <c r="G143" s="43" t="s">
        <v>405</v>
      </c>
      <c r="H143" s="60">
        <v>16077494.9</v>
      </c>
      <c r="I143" s="60">
        <v>1837394</v>
      </c>
      <c r="J143" s="69">
        <v>14240100.9</v>
      </c>
      <c r="K143" s="60">
        <v>7404498.08</v>
      </c>
      <c r="L143" s="60">
        <v>73335</v>
      </c>
      <c r="M143" s="69">
        <v>7331163.08</v>
      </c>
      <c r="N143" s="60">
        <v>17082248.9</v>
      </c>
      <c r="O143" s="60">
        <v>4758021</v>
      </c>
      <c r="P143" s="69">
        <v>12324227.9</v>
      </c>
      <c r="Q143" s="60">
        <v>7046414.23</v>
      </c>
      <c r="R143" s="60">
        <v>713836.2</v>
      </c>
      <c r="S143" s="69">
        <v>6332578.03</v>
      </c>
      <c r="T143" s="69">
        <v>-1004754</v>
      </c>
      <c r="U143" s="69">
        <v>358083.85</v>
      </c>
      <c r="V143" s="228">
        <v>46.05</v>
      </c>
      <c r="W143" s="228">
        <v>41.24</v>
      </c>
      <c r="X143" s="69">
        <v>1915873</v>
      </c>
      <c r="Y143" s="72">
        <v>998585.05</v>
      </c>
    </row>
    <row r="144" spans="1:25" ht="12.75">
      <c r="A144" s="246">
        <v>2</v>
      </c>
      <c r="B144" s="247">
        <v>25</v>
      </c>
      <c r="C144" s="247">
        <v>5</v>
      </c>
      <c r="D144" s="35">
        <v>2</v>
      </c>
      <c r="E144" s="35">
        <v>0</v>
      </c>
      <c r="F144" s="45"/>
      <c r="G144" s="43" t="s">
        <v>406</v>
      </c>
      <c r="H144" s="60">
        <v>20253172.05</v>
      </c>
      <c r="I144" s="60">
        <v>2890938</v>
      </c>
      <c r="J144" s="69">
        <v>17362234.05</v>
      </c>
      <c r="K144" s="60">
        <v>9968547.3</v>
      </c>
      <c r="L144" s="60">
        <v>688246.29</v>
      </c>
      <c r="M144" s="69">
        <v>9280301.01</v>
      </c>
      <c r="N144" s="60">
        <v>21119756.55</v>
      </c>
      <c r="O144" s="60">
        <v>3973168.4</v>
      </c>
      <c r="P144" s="69">
        <v>17146588.15</v>
      </c>
      <c r="Q144" s="60">
        <v>10585452.39</v>
      </c>
      <c r="R144" s="60">
        <v>1907712.31</v>
      </c>
      <c r="S144" s="69">
        <v>8677740.08</v>
      </c>
      <c r="T144" s="69">
        <v>-866584.5</v>
      </c>
      <c r="U144" s="69">
        <v>-616905.09</v>
      </c>
      <c r="V144" s="228">
        <v>49.21</v>
      </c>
      <c r="W144" s="228">
        <v>50.12</v>
      </c>
      <c r="X144" s="69">
        <v>215645.9</v>
      </c>
      <c r="Y144" s="72">
        <v>602560.93</v>
      </c>
    </row>
    <row r="145" spans="1:25" ht="12.75">
      <c r="A145" s="246">
        <v>2</v>
      </c>
      <c r="B145" s="247">
        <v>19</v>
      </c>
      <c r="C145" s="247">
        <v>7</v>
      </c>
      <c r="D145" s="35">
        <v>2</v>
      </c>
      <c r="E145" s="35">
        <v>0</v>
      </c>
      <c r="F145" s="45"/>
      <c r="G145" s="43" t="s">
        <v>344</v>
      </c>
      <c r="H145" s="60">
        <v>51160530.84</v>
      </c>
      <c r="I145" s="60">
        <v>7285575</v>
      </c>
      <c r="J145" s="69">
        <v>43874955.84</v>
      </c>
      <c r="K145" s="60">
        <v>26424798.82</v>
      </c>
      <c r="L145" s="60">
        <v>3217002.64</v>
      </c>
      <c r="M145" s="69">
        <v>23207796.18</v>
      </c>
      <c r="N145" s="60">
        <v>54164082.84</v>
      </c>
      <c r="O145" s="60">
        <v>14987016</v>
      </c>
      <c r="P145" s="69">
        <v>39177066.84</v>
      </c>
      <c r="Q145" s="60">
        <v>21390174.64</v>
      </c>
      <c r="R145" s="60">
        <v>1991169.26</v>
      </c>
      <c r="S145" s="69">
        <v>19399005.38</v>
      </c>
      <c r="T145" s="69">
        <v>-3003552</v>
      </c>
      <c r="U145" s="69">
        <v>5034624.18</v>
      </c>
      <c r="V145" s="228">
        <v>51.65</v>
      </c>
      <c r="W145" s="228">
        <v>39.49</v>
      </c>
      <c r="X145" s="69">
        <v>4697889</v>
      </c>
      <c r="Y145" s="72">
        <v>3808790.8</v>
      </c>
    </row>
    <row r="146" spans="1:25" ht="12.75">
      <c r="A146" s="246">
        <v>2</v>
      </c>
      <c r="B146" s="247">
        <v>18</v>
      </c>
      <c r="C146" s="247">
        <v>5</v>
      </c>
      <c r="D146" s="35">
        <v>2</v>
      </c>
      <c r="E146" s="35">
        <v>0</v>
      </c>
      <c r="F146" s="45"/>
      <c r="G146" s="43" t="s">
        <v>407</v>
      </c>
      <c r="H146" s="60">
        <v>17930366.26</v>
      </c>
      <c r="I146" s="60">
        <v>2381707</v>
      </c>
      <c r="J146" s="69">
        <v>15548659.26</v>
      </c>
      <c r="K146" s="60">
        <v>9566261.72</v>
      </c>
      <c r="L146" s="60">
        <v>1206426.59</v>
      </c>
      <c r="M146" s="69">
        <v>8359835.13</v>
      </c>
      <c r="N146" s="60">
        <v>18858018.26</v>
      </c>
      <c r="O146" s="60">
        <v>3529900</v>
      </c>
      <c r="P146" s="69">
        <v>15328118.26</v>
      </c>
      <c r="Q146" s="60">
        <v>7786702.3</v>
      </c>
      <c r="R146" s="60">
        <v>103379.76</v>
      </c>
      <c r="S146" s="69">
        <v>7683322.54</v>
      </c>
      <c r="T146" s="69">
        <v>-927652</v>
      </c>
      <c r="U146" s="69">
        <v>1779559.42</v>
      </c>
      <c r="V146" s="228">
        <v>53.35</v>
      </c>
      <c r="W146" s="228">
        <v>41.29</v>
      </c>
      <c r="X146" s="69">
        <v>220541</v>
      </c>
      <c r="Y146" s="72">
        <v>676512.59</v>
      </c>
    </row>
    <row r="147" spans="1:25" ht="12.75">
      <c r="A147" s="246">
        <v>2</v>
      </c>
      <c r="B147" s="247">
        <v>21</v>
      </c>
      <c r="C147" s="247">
        <v>8</v>
      </c>
      <c r="D147" s="35">
        <v>2</v>
      </c>
      <c r="E147" s="35">
        <v>0</v>
      </c>
      <c r="F147" s="45"/>
      <c r="G147" s="43" t="s">
        <v>408</v>
      </c>
      <c r="H147" s="60">
        <v>17907355.19</v>
      </c>
      <c r="I147" s="60">
        <v>3424045.9</v>
      </c>
      <c r="J147" s="69">
        <v>14483309.29</v>
      </c>
      <c r="K147" s="60">
        <v>8583598.35</v>
      </c>
      <c r="L147" s="60">
        <v>1542471.39</v>
      </c>
      <c r="M147" s="69">
        <v>7041126.96</v>
      </c>
      <c r="N147" s="60">
        <v>17992160.29</v>
      </c>
      <c r="O147" s="60">
        <v>3522877</v>
      </c>
      <c r="P147" s="69">
        <v>14469283.29</v>
      </c>
      <c r="Q147" s="60">
        <v>8449298.58</v>
      </c>
      <c r="R147" s="60">
        <v>1367127.81</v>
      </c>
      <c r="S147" s="69">
        <v>7082170.77</v>
      </c>
      <c r="T147" s="69">
        <v>-84805.1</v>
      </c>
      <c r="U147" s="69">
        <v>134299.77</v>
      </c>
      <c r="V147" s="228">
        <v>47.93</v>
      </c>
      <c r="W147" s="228">
        <v>46.96</v>
      </c>
      <c r="X147" s="69">
        <v>14026</v>
      </c>
      <c r="Y147" s="72">
        <v>-41043.81</v>
      </c>
    </row>
    <row r="148" spans="1:25" ht="12.75">
      <c r="A148" s="246">
        <v>2</v>
      </c>
      <c r="B148" s="247">
        <v>1</v>
      </c>
      <c r="C148" s="247">
        <v>6</v>
      </c>
      <c r="D148" s="35">
        <v>2</v>
      </c>
      <c r="E148" s="35">
        <v>0</v>
      </c>
      <c r="F148" s="45"/>
      <c r="G148" s="43" t="s">
        <v>409</v>
      </c>
      <c r="H148" s="60">
        <v>23599378</v>
      </c>
      <c r="I148" s="60">
        <v>942153</v>
      </c>
      <c r="J148" s="69">
        <v>22657225</v>
      </c>
      <c r="K148" s="60">
        <v>12852764.23</v>
      </c>
      <c r="L148" s="60">
        <v>483154.2</v>
      </c>
      <c r="M148" s="69">
        <v>12369610.03</v>
      </c>
      <c r="N148" s="60">
        <v>25892479.48</v>
      </c>
      <c r="O148" s="60">
        <v>4805753.04</v>
      </c>
      <c r="P148" s="69">
        <v>21086726.44</v>
      </c>
      <c r="Q148" s="60">
        <v>11352353.89</v>
      </c>
      <c r="R148" s="60">
        <v>1169546.62</v>
      </c>
      <c r="S148" s="69">
        <v>10182807.27</v>
      </c>
      <c r="T148" s="69">
        <v>-2293101.48</v>
      </c>
      <c r="U148" s="69">
        <v>1500410.34</v>
      </c>
      <c r="V148" s="228">
        <v>54.46</v>
      </c>
      <c r="W148" s="228">
        <v>43.84</v>
      </c>
      <c r="X148" s="69">
        <v>1570498.56</v>
      </c>
      <c r="Y148" s="72">
        <v>2186802.76</v>
      </c>
    </row>
    <row r="149" spans="1:25" ht="12.75">
      <c r="A149" s="246">
        <v>2</v>
      </c>
      <c r="B149" s="247">
        <v>5</v>
      </c>
      <c r="C149" s="247">
        <v>6</v>
      </c>
      <c r="D149" s="35">
        <v>2</v>
      </c>
      <c r="E149" s="35">
        <v>0</v>
      </c>
      <c r="F149" s="45"/>
      <c r="G149" s="43" t="s">
        <v>410</v>
      </c>
      <c r="H149" s="60">
        <v>12508444.25</v>
      </c>
      <c r="I149" s="60">
        <v>1795627</v>
      </c>
      <c r="J149" s="69">
        <v>10712817.25</v>
      </c>
      <c r="K149" s="60">
        <v>7776179.91</v>
      </c>
      <c r="L149" s="60">
        <v>1692068.64</v>
      </c>
      <c r="M149" s="69">
        <v>6084111.27</v>
      </c>
      <c r="N149" s="60">
        <v>10947427.91</v>
      </c>
      <c r="O149" s="60">
        <v>912885.62</v>
      </c>
      <c r="P149" s="69">
        <v>10034542.29</v>
      </c>
      <c r="Q149" s="60">
        <v>5367666.87</v>
      </c>
      <c r="R149" s="60">
        <v>273433.01</v>
      </c>
      <c r="S149" s="69">
        <v>5094233.86</v>
      </c>
      <c r="T149" s="69">
        <v>1561016.34</v>
      </c>
      <c r="U149" s="69">
        <v>2408513.04</v>
      </c>
      <c r="V149" s="228">
        <v>62.16</v>
      </c>
      <c r="W149" s="228">
        <v>49.03</v>
      </c>
      <c r="X149" s="69">
        <v>678274.96</v>
      </c>
      <c r="Y149" s="72">
        <v>989877.41</v>
      </c>
    </row>
    <row r="150" spans="1:25" ht="12.75">
      <c r="A150" s="246">
        <v>2</v>
      </c>
      <c r="B150" s="247">
        <v>22</v>
      </c>
      <c r="C150" s="247">
        <v>2</v>
      </c>
      <c r="D150" s="35">
        <v>2</v>
      </c>
      <c r="E150" s="35">
        <v>0</v>
      </c>
      <c r="F150" s="45"/>
      <c r="G150" s="43" t="s">
        <v>411</v>
      </c>
      <c r="H150" s="60">
        <v>24154570.73</v>
      </c>
      <c r="I150" s="60">
        <v>2470533</v>
      </c>
      <c r="J150" s="69">
        <v>21684037.73</v>
      </c>
      <c r="K150" s="60">
        <v>12138549.63</v>
      </c>
      <c r="L150" s="60">
        <v>940114.97</v>
      </c>
      <c r="M150" s="69">
        <v>11198434.66</v>
      </c>
      <c r="N150" s="60">
        <v>24111773.73</v>
      </c>
      <c r="O150" s="60">
        <v>3495264</v>
      </c>
      <c r="P150" s="69">
        <v>20616509.73</v>
      </c>
      <c r="Q150" s="60">
        <v>12239391.35</v>
      </c>
      <c r="R150" s="60">
        <v>2413775.15</v>
      </c>
      <c r="S150" s="69">
        <v>9825616.2</v>
      </c>
      <c r="T150" s="69">
        <v>42797</v>
      </c>
      <c r="U150" s="69">
        <v>-100841.72</v>
      </c>
      <c r="V150" s="228">
        <v>50.25</v>
      </c>
      <c r="W150" s="228">
        <v>50.76</v>
      </c>
      <c r="X150" s="69">
        <v>1067528</v>
      </c>
      <c r="Y150" s="72">
        <v>1372818.46</v>
      </c>
    </row>
    <row r="151" spans="1:25" ht="12.75">
      <c r="A151" s="246">
        <v>2</v>
      </c>
      <c r="B151" s="247">
        <v>20</v>
      </c>
      <c r="C151" s="247">
        <v>4</v>
      </c>
      <c r="D151" s="35">
        <v>2</v>
      </c>
      <c r="E151" s="35">
        <v>0</v>
      </c>
      <c r="F151" s="45"/>
      <c r="G151" s="43" t="s">
        <v>412</v>
      </c>
      <c r="H151" s="60">
        <v>25662070</v>
      </c>
      <c r="I151" s="60">
        <v>1787844</v>
      </c>
      <c r="J151" s="69">
        <v>23874226</v>
      </c>
      <c r="K151" s="60">
        <v>12761932.17</v>
      </c>
      <c r="L151" s="60">
        <v>334659.4</v>
      </c>
      <c r="M151" s="69">
        <v>12427272.77</v>
      </c>
      <c r="N151" s="60">
        <v>27536734</v>
      </c>
      <c r="O151" s="60">
        <v>5208400</v>
      </c>
      <c r="P151" s="69">
        <v>22328334</v>
      </c>
      <c r="Q151" s="60">
        <v>10416336.66</v>
      </c>
      <c r="R151" s="60">
        <v>71218.42</v>
      </c>
      <c r="S151" s="69">
        <v>10345118.24</v>
      </c>
      <c r="T151" s="69">
        <v>-1874664</v>
      </c>
      <c r="U151" s="69">
        <v>2345595.51</v>
      </c>
      <c r="V151" s="228">
        <v>49.73</v>
      </c>
      <c r="W151" s="228">
        <v>37.82</v>
      </c>
      <c r="X151" s="69">
        <v>1545892</v>
      </c>
      <c r="Y151" s="72">
        <v>2082154.53</v>
      </c>
    </row>
    <row r="152" spans="1:25" ht="12.75">
      <c r="A152" s="246">
        <v>2</v>
      </c>
      <c r="B152" s="247">
        <v>26</v>
      </c>
      <c r="C152" s="247">
        <v>5</v>
      </c>
      <c r="D152" s="35">
        <v>2</v>
      </c>
      <c r="E152" s="35">
        <v>0</v>
      </c>
      <c r="F152" s="45"/>
      <c r="G152" s="43" t="s">
        <v>413</v>
      </c>
      <c r="H152" s="60">
        <v>17162746.51</v>
      </c>
      <c r="I152" s="60">
        <v>550000</v>
      </c>
      <c r="J152" s="69">
        <v>16612746.51</v>
      </c>
      <c r="K152" s="60">
        <v>8853290.86</v>
      </c>
      <c r="L152" s="60">
        <v>96201</v>
      </c>
      <c r="M152" s="69">
        <v>8757089.86</v>
      </c>
      <c r="N152" s="60">
        <v>19796934.51</v>
      </c>
      <c r="O152" s="60">
        <v>5408171.75</v>
      </c>
      <c r="P152" s="69">
        <v>14388762.76</v>
      </c>
      <c r="Q152" s="60">
        <v>7140563.01</v>
      </c>
      <c r="R152" s="60">
        <v>102160.42</v>
      </c>
      <c r="S152" s="69">
        <v>7038402.59</v>
      </c>
      <c r="T152" s="69">
        <v>-2634188</v>
      </c>
      <c r="U152" s="69">
        <v>1712727.85</v>
      </c>
      <c r="V152" s="228">
        <v>51.58</v>
      </c>
      <c r="W152" s="228">
        <v>36.06</v>
      </c>
      <c r="X152" s="69">
        <v>2223983.75</v>
      </c>
      <c r="Y152" s="72">
        <v>1718687.27</v>
      </c>
    </row>
    <row r="153" spans="1:25" ht="12.75">
      <c r="A153" s="246">
        <v>2</v>
      </c>
      <c r="B153" s="247">
        <v>20</v>
      </c>
      <c r="C153" s="247">
        <v>5</v>
      </c>
      <c r="D153" s="35">
        <v>2</v>
      </c>
      <c r="E153" s="35">
        <v>0</v>
      </c>
      <c r="F153" s="45"/>
      <c r="G153" s="43" t="s">
        <v>414</v>
      </c>
      <c r="H153" s="60">
        <v>16306373.52</v>
      </c>
      <c r="I153" s="60">
        <v>1259767.87</v>
      </c>
      <c r="J153" s="69">
        <v>15046605.65</v>
      </c>
      <c r="K153" s="60">
        <v>8327897.32</v>
      </c>
      <c r="L153" s="60">
        <v>367566.52</v>
      </c>
      <c r="M153" s="69">
        <v>7960330.8</v>
      </c>
      <c r="N153" s="60">
        <v>18117795.96</v>
      </c>
      <c r="O153" s="60">
        <v>4485504</v>
      </c>
      <c r="P153" s="69">
        <v>13632291.96</v>
      </c>
      <c r="Q153" s="60">
        <v>7781976.41</v>
      </c>
      <c r="R153" s="60">
        <v>1482614.47</v>
      </c>
      <c r="S153" s="69">
        <v>6299361.94</v>
      </c>
      <c r="T153" s="69">
        <v>-1811422.44</v>
      </c>
      <c r="U153" s="69">
        <v>545920.91</v>
      </c>
      <c r="V153" s="228">
        <v>51.07</v>
      </c>
      <c r="W153" s="228">
        <v>42.95</v>
      </c>
      <c r="X153" s="69">
        <v>1414313.69</v>
      </c>
      <c r="Y153" s="72">
        <v>1660968.86</v>
      </c>
    </row>
    <row r="154" spans="1:25" ht="12.75">
      <c r="A154" s="246">
        <v>2</v>
      </c>
      <c r="B154" s="247">
        <v>25</v>
      </c>
      <c r="C154" s="247">
        <v>7</v>
      </c>
      <c r="D154" s="35">
        <v>2</v>
      </c>
      <c r="E154" s="35">
        <v>0</v>
      </c>
      <c r="F154" s="45"/>
      <c r="G154" s="43" t="s">
        <v>350</v>
      </c>
      <c r="H154" s="60">
        <v>30785165.97</v>
      </c>
      <c r="I154" s="60">
        <v>6400571</v>
      </c>
      <c r="J154" s="69">
        <v>24384594.97</v>
      </c>
      <c r="K154" s="60">
        <v>13708262.4</v>
      </c>
      <c r="L154" s="60">
        <v>1085372.48</v>
      </c>
      <c r="M154" s="69">
        <v>12622889.92</v>
      </c>
      <c r="N154" s="60">
        <v>32458694.97</v>
      </c>
      <c r="O154" s="60">
        <v>9446766.13</v>
      </c>
      <c r="P154" s="69">
        <v>23011928.84</v>
      </c>
      <c r="Q154" s="60">
        <v>14977550.62</v>
      </c>
      <c r="R154" s="60">
        <v>3544393.41</v>
      </c>
      <c r="S154" s="69">
        <v>11433157.21</v>
      </c>
      <c r="T154" s="69">
        <v>-1673529</v>
      </c>
      <c r="U154" s="69">
        <v>-1269288.22</v>
      </c>
      <c r="V154" s="228">
        <v>44.52</v>
      </c>
      <c r="W154" s="228">
        <v>46.14</v>
      </c>
      <c r="X154" s="69">
        <v>1372666.13</v>
      </c>
      <c r="Y154" s="72">
        <v>1189732.71</v>
      </c>
    </row>
    <row r="155" spans="1:25" ht="12.75">
      <c r="A155" s="246">
        <v>2</v>
      </c>
      <c r="B155" s="247">
        <v>26</v>
      </c>
      <c r="C155" s="247">
        <v>6</v>
      </c>
      <c r="D155" s="35">
        <v>2</v>
      </c>
      <c r="E155" s="35">
        <v>0</v>
      </c>
      <c r="F155" s="45"/>
      <c r="G155" s="43" t="s">
        <v>351</v>
      </c>
      <c r="H155" s="60">
        <v>23618965.51</v>
      </c>
      <c r="I155" s="60">
        <v>2937240.43</v>
      </c>
      <c r="J155" s="69">
        <v>20681725.08</v>
      </c>
      <c r="K155" s="60">
        <v>11718833.68</v>
      </c>
      <c r="L155" s="60">
        <v>635465.9</v>
      </c>
      <c r="M155" s="69">
        <v>11083367.78</v>
      </c>
      <c r="N155" s="60">
        <v>31130649.51</v>
      </c>
      <c r="O155" s="60">
        <v>11236129.03</v>
      </c>
      <c r="P155" s="69">
        <v>19894520.48</v>
      </c>
      <c r="Q155" s="60">
        <v>11111841.55</v>
      </c>
      <c r="R155" s="60">
        <v>1044314.98</v>
      </c>
      <c r="S155" s="69">
        <v>10067526.57</v>
      </c>
      <c r="T155" s="69">
        <v>-7511684</v>
      </c>
      <c r="U155" s="69">
        <v>606992.13</v>
      </c>
      <c r="V155" s="228">
        <v>49.61</v>
      </c>
      <c r="W155" s="228">
        <v>35.69</v>
      </c>
      <c r="X155" s="69">
        <v>787204.6</v>
      </c>
      <c r="Y155" s="72">
        <v>1015841.21</v>
      </c>
    </row>
    <row r="156" spans="1:25" ht="12.75">
      <c r="A156" s="246">
        <v>2</v>
      </c>
      <c r="B156" s="247">
        <v>23</v>
      </c>
      <c r="C156" s="247">
        <v>9</v>
      </c>
      <c r="D156" s="35">
        <v>2</v>
      </c>
      <c r="E156" s="35">
        <v>0</v>
      </c>
      <c r="F156" s="45"/>
      <c r="G156" s="43" t="s">
        <v>415</v>
      </c>
      <c r="H156" s="60">
        <v>26147114.25</v>
      </c>
      <c r="I156" s="60">
        <v>1836015.32</v>
      </c>
      <c r="J156" s="69">
        <v>24311098.93</v>
      </c>
      <c r="K156" s="60">
        <v>12719765.46</v>
      </c>
      <c r="L156" s="60">
        <v>518560.58</v>
      </c>
      <c r="M156" s="69">
        <v>12201204.88</v>
      </c>
      <c r="N156" s="60">
        <v>24492414.25</v>
      </c>
      <c r="O156" s="60">
        <v>3977006.01</v>
      </c>
      <c r="P156" s="69">
        <v>20515408.24</v>
      </c>
      <c r="Q156" s="60">
        <v>11392350.77</v>
      </c>
      <c r="R156" s="60">
        <v>899425.87</v>
      </c>
      <c r="S156" s="69">
        <v>10492924.9</v>
      </c>
      <c r="T156" s="69">
        <v>1654700</v>
      </c>
      <c r="U156" s="69">
        <v>1327414.69</v>
      </c>
      <c r="V156" s="228">
        <v>48.64</v>
      </c>
      <c r="W156" s="228">
        <v>46.51</v>
      </c>
      <c r="X156" s="69">
        <v>3795690.69</v>
      </c>
      <c r="Y156" s="72">
        <v>1708279.98</v>
      </c>
    </row>
    <row r="157" spans="1:25" ht="12.75">
      <c r="A157" s="246">
        <v>2</v>
      </c>
      <c r="B157" s="247">
        <v>3</v>
      </c>
      <c r="C157" s="247">
        <v>6</v>
      </c>
      <c r="D157" s="35">
        <v>2</v>
      </c>
      <c r="E157" s="35">
        <v>0</v>
      </c>
      <c r="F157" s="45"/>
      <c r="G157" s="43" t="s">
        <v>416</v>
      </c>
      <c r="H157" s="60">
        <v>10525326.6</v>
      </c>
      <c r="I157" s="60">
        <v>639988</v>
      </c>
      <c r="J157" s="69">
        <v>9885338.6</v>
      </c>
      <c r="K157" s="60">
        <v>5340268.42</v>
      </c>
      <c r="L157" s="60">
        <v>27101.92</v>
      </c>
      <c r="M157" s="69">
        <v>5313166.5</v>
      </c>
      <c r="N157" s="60">
        <v>10536674.6</v>
      </c>
      <c r="O157" s="60">
        <v>748935</v>
      </c>
      <c r="P157" s="69">
        <v>9787739.6</v>
      </c>
      <c r="Q157" s="60">
        <v>4921222.15</v>
      </c>
      <c r="R157" s="60">
        <v>44712.14</v>
      </c>
      <c r="S157" s="69">
        <v>4876510.01</v>
      </c>
      <c r="T157" s="69">
        <v>-11348</v>
      </c>
      <c r="U157" s="69">
        <v>419046.27</v>
      </c>
      <c r="V157" s="228">
        <v>50.73</v>
      </c>
      <c r="W157" s="228">
        <v>46.7</v>
      </c>
      <c r="X157" s="69">
        <v>97599</v>
      </c>
      <c r="Y157" s="72">
        <v>436656.49</v>
      </c>
    </row>
    <row r="158" spans="1:25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5">
        <v>2471367108.9900002</v>
      </c>
      <c r="I158" s="115">
        <v>379473788.6700001</v>
      </c>
      <c r="J158" s="116">
        <v>2091893320.32</v>
      </c>
      <c r="K158" s="115">
        <v>1217158765.7299995</v>
      </c>
      <c r="L158" s="115">
        <v>107843634.96999998</v>
      </c>
      <c r="M158" s="116">
        <v>1109315130.7600002</v>
      </c>
      <c r="N158" s="115">
        <v>2536084396.6299996</v>
      </c>
      <c r="O158" s="115">
        <v>617346968.5</v>
      </c>
      <c r="P158" s="116">
        <v>1918737428.1299996</v>
      </c>
      <c r="Q158" s="115">
        <v>1093306964.45</v>
      </c>
      <c r="R158" s="115">
        <v>150403826.12</v>
      </c>
      <c r="S158" s="116">
        <v>942903138.3300002</v>
      </c>
      <c r="T158" s="116">
        <v>-64717287.64000001</v>
      </c>
      <c r="U158" s="116">
        <v>123851801.28</v>
      </c>
      <c r="V158" s="229">
        <v>49.25042343172677</v>
      </c>
      <c r="W158" s="229">
        <v>43.11003868415454</v>
      </c>
      <c r="X158" s="116">
        <v>173155892.19000003</v>
      </c>
      <c r="Y158" s="117">
        <v>166411992.42999998</v>
      </c>
    </row>
    <row r="159" spans="1:25" s="308" customFormat="1" ht="12.75">
      <c r="A159" s="299">
        <v>2</v>
      </c>
      <c r="B159" s="300">
        <v>24</v>
      </c>
      <c r="C159" s="300">
        <v>1</v>
      </c>
      <c r="D159" s="301">
        <v>3</v>
      </c>
      <c r="E159" s="301">
        <v>0</v>
      </c>
      <c r="F159" s="302"/>
      <c r="G159" s="303" t="s">
        <v>418</v>
      </c>
      <c r="H159" s="304">
        <v>18760557.56</v>
      </c>
      <c r="I159" s="304">
        <v>5761352</v>
      </c>
      <c r="J159" s="305">
        <v>12999205.56</v>
      </c>
      <c r="K159" s="304">
        <v>10231813.62</v>
      </c>
      <c r="L159" s="304">
        <v>3364783.34</v>
      </c>
      <c r="M159" s="305">
        <v>6867030.28</v>
      </c>
      <c r="N159" s="304">
        <v>15277598.56</v>
      </c>
      <c r="O159" s="304">
        <v>2546460</v>
      </c>
      <c r="P159" s="305">
        <v>12731138.56</v>
      </c>
      <c r="Q159" s="304">
        <v>7266706.96</v>
      </c>
      <c r="R159" s="304">
        <v>725886.75</v>
      </c>
      <c r="S159" s="305">
        <v>6540820.21</v>
      </c>
      <c r="T159" s="305">
        <v>3482959</v>
      </c>
      <c r="U159" s="305">
        <v>2965106.66</v>
      </c>
      <c r="V159" s="306">
        <v>54.53</v>
      </c>
      <c r="W159" s="306">
        <v>47.56</v>
      </c>
      <c r="X159" s="305">
        <v>268067</v>
      </c>
      <c r="Y159" s="307">
        <v>326210.07</v>
      </c>
    </row>
    <row r="160" spans="1:25" ht="12.75">
      <c r="A160" s="246">
        <v>2</v>
      </c>
      <c r="B160" s="247">
        <v>14</v>
      </c>
      <c r="C160" s="247">
        <v>2</v>
      </c>
      <c r="D160" s="35">
        <v>3</v>
      </c>
      <c r="E160" s="35">
        <v>0</v>
      </c>
      <c r="F160" s="45"/>
      <c r="G160" s="43" t="s">
        <v>419</v>
      </c>
      <c r="H160" s="60">
        <v>30961679.47</v>
      </c>
      <c r="I160" s="60">
        <v>6093316.86</v>
      </c>
      <c r="J160" s="69">
        <v>24868362.61</v>
      </c>
      <c r="K160" s="60">
        <v>14563161.25</v>
      </c>
      <c r="L160" s="60">
        <v>2364065.98</v>
      </c>
      <c r="M160" s="69">
        <v>12199095.27</v>
      </c>
      <c r="N160" s="60">
        <v>29613717.47</v>
      </c>
      <c r="O160" s="60">
        <v>7929842.86</v>
      </c>
      <c r="P160" s="69">
        <v>21683874.61</v>
      </c>
      <c r="Q160" s="60">
        <v>15709604.18</v>
      </c>
      <c r="R160" s="60">
        <v>3980881.57</v>
      </c>
      <c r="S160" s="69">
        <v>11728722.61</v>
      </c>
      <c r="T160" s="69">
        <v>1347962</v>
      </c>
      <c r="U160" s="69">
        <v>-1146442.93</v>
      </c>
      <c r="V160" s="228">
        <v>47.03</v>
      </c>
      <c r="W160" s="228">
        <v>53.04</v>
      </c>
      <c r="X160" s="69">
        <v>3184488</v>
      </c>
      <c r="Y160" s="72">
        <v>470372.66</v>
      </c>
    </row>
    <row r="161" spans="1:25" ht="12.75">
      <c r="A161" s="246">
        <v>2</v>
      </c>
      <c r="B161" s="247">
        <v>25</v>
      </c>
      <c r="C161" s="247">
        <v>3</v>
      </c>
      <c r="D161" s="35">
        <v>3</v>
      </c>
      <c r="E161" s="35">
        <v>0</v>
      </c>
      <c r="F161" s="45"/>
      <c r="G161" s="43" t="s">
        <v>420</v>
      </c>
      <c r="H161" s="60">
        <v>169785561.43</v>
      </c>
      <c r="I161" s="60">
        <v>32998361</v>
      </c>
      <c r="J161" s="69">
        <v>136787200.43</v>
      </c>
      <c r="K161" s="60">
        <v>66575419.52</v>
      </c>
      <c r="L161" s="60">
        <v>1456990.64</v>
      </c>
      <c r="M161" s="69">
        <v>65118428.88</v>
      </c>
      <c r="N161" s="60">
        <v>185205727.5</v>
      </c>
      <c r="O161" s="60">
        <v>64718168.56</v>
      </c>
      <c r="P161" s="69">
        <v>120487558.94</v>
      </c>
      <c r="Q161" s="60">
        <v>79197467.6</v>
      </c>
      <c r="R161" s="60">
        <v>18726805.08</v>
      </c>
      <c r="S161" s="69">
        <v>60470662.52</v>
      </c>
      <c r="T161" s="69">
        <v>-15420166.07</v>
      </c>
      <c r="U161" s="69">
        <v>-12622048.08</v>
      </c>
      <c r="V161" s="228">
        <v>39.21</v>
      </c>
      <c r="W161" s="228">
        <v>42.76</v>
      </c>
      <c r="X161" s="69">
        <v>16299641.49</v>
      </c>
      <c r="Y161" s="72">
        <v>4647766.36</v>
      </c>
    </row>
    <row r="162" spans="1:25" ht="12.75">
      <c r="A162" s="246">
        <v>2</v>
      </c>
      <c r="B162" s="247">
        <v>5</v>
      </c>
      <c r="C162" s="247">
        <v>2</v>
      </c>
      <c r="D162" s="35">
        <v>3</v>
      </c>
      <c r="E162" s="35">
        <v>0</v>
      </c>
      <c r="F162" s="45"/>
      <c r="G162" s="43" t="s">
        <v>421</v>
      </c>
      <c r="H162" s="60">
        <v>26685983</v>
      </c>
      <c r="I162" s="60">
        <v>2776810.17</v>
      </c>
      <c r="J162" s="69">
        <v>23909172.83</v>
      </c>
      <c r="K162" s="60">
        <v>14787323.55</v>
      </c>
      <c r="L162" s="60">
        <v>1935497.06</v>
      </c>
      <c r="M162" s="69">
        <v>12851826.49</v>
      </c>
      <c r="N162" s="60">
        <v>25510537</v>
      </c>
      <c r="O162" s="60">
        <v>1852980.77</v>
      </c>
      <c r="P162" s="69">
        <v>23657556.23</v>
      </c>
      <c r="Q162" s="60">
        <v>13182382.82</v>
      </c>
      <c r="R162" s="60">
        <v>957969.22</v>
      </c>
      <c r="S162" s="69">
        <v>12224413.6</v>
      </c>
      <c r="T162" s="69">
        <v>1175446</v>
      </c>
      <c r="U162" s="69">
        <v>1604940.73</v>
      </c>
      <c r="V162" s="228">
        <v>55.41</v>
      </c>
      <c r="W162" s="228">
        <v>51.67</v>
      </c>
      <c r="X162" s="69">
        <v>251616.6</v>
      </c>
      <c r="Y162" s="72">
        <v>627412.89</v>
      </c>
    </row>
    <row r="163" spans="1:25" ht="12.75">
      <c r="A163" s="246">
        <v>2</v>
      </c>
      <c r="B163" s="247">
        <v>22</v>
      </c>
      <c r="C163" s="247">
        <v>1</v>
      </c>
      <c r="D163" s="35">
        <v>3</v>
      </c>
      <c r="E163" s="35">
        <v>0</v>
      </c>
      <c r="F163" s="45"/>
      <c r="G163" s="43" t="s">
        <v>422</v>
      </c>
      <c r="H163" s="60">
        <v>54074051</v>
      </c>
      <c r="I163" s="60">
        <v>7717563</v>
      </c>
      <c r="J163" s="69">
        <v>46356488</v>
      </c>
      <c r="K163" s="60">
        <v>27107331</v>
      </c>
      <c r="L163" s="60">
        <v>3307734.95</v>
      </c>
      <c r="M163" s="69">
        <v>23799596.05</v>
      </c>
      <c r="N163" s="60">
        <v>53390275</v>
      </c>
      <c r="O163" s="60">
        <v>14414350</v>
      </c>
      <c r="P163" s="69">
        <v>38975925</v>
      </c>
      <c r="Q163" s="60">
        <v>28420501.41</v>
      </c>
      <c r="R163" s="60">
        <v>7763647.95</v>
      </c>
      <c r="S163" s="69">
        <v>20656853.46</v>
      </c>
      <c r="T163" s="69">
        <v>683776</v>
      </c>
      <c r="U163" s="69">
        <v>-1313170.41</v>
      </c>
      <c r="V163" s="228">
        <v>50.13</v>
      </c>
      <c r="W163" s="228">
        <v>53.23</v>
      </c>
      <c r="X163" s="69">
        <v>7380563</v>
      </c>
      <c r="Y163" s="72">
        <v>3142742.59</v>
      </c>
    </row>
    <row r="164" spans="1:25" ht="12.75">
      <c r="A164" s="246">
        <v>2</v>
      </c>
      <c r="B164" s="247">
        <v>8</v>
      </c>
      <c r="C164" s="247">
        <v>6</v>
      </c>
      <c r="D164" s="35">
        <v>3</v>
      </c>
      <c r="E164" s="35">
        <v>0</v>
      </c>
      <c r="F164" s="45"/>
      <c r="G164" s="43" t="s">
        <v>423</v>
      </c>
      <c r="H164" s="60">
        <v>53705029.73</v>
      </c>
      <c r="I164" s="60">
        <v>5827984</v>
      </c>
      <c r="J164" s="69">
        <v>47877045.73</v>
      </c>
      <c r="K164" s="60">
        <v>26569036.42</v>
      </c>
      <c r="L164" s="60">
        <v>1956540.7</v>
      </c>
      <c r="M164" s="69">
        <v>24612495.72</v>
      </c>
      <c r="N164" s="60">
        <v>57631241.73</v>
      </c>
      <c r="O164" s="60">
        <v>11251798</v>
      </c>
      <c r="P164" s="69">
        <v>46379443.73</v>
      </c>
      <c r="Q164" s="60">
        <v>25098699.19</v>
      </c>
      <c r="R164" s="60">
        <v>2569315.01</v>
      </c>
      <c r="S164" s="69">
        <v>22529384.18</v>
      </c>
      <c r="T164" s="69">
        <v>-3926212</v>
      </c>
      <c r="U164" s="69">
        <v>1470337.23</v>
      </c>
      <c r="V164" s="228">
        <v>49.47</v>
      </c>
      <c r="W164" s="228">
        <v>43.55</v>
      </c>
      <c r="X164" s="69">
        <v>1497602</v>
      </c>
      <c r="Y164" s="72">
        <v>2083111.54</v>
      </c>
    </row>
    <row r="165" spans="1:25" ht="12.75">
      <c r="A165" s="246">
        <v>2</v>
      </c>
      <c r="B165" s="247">
        <v>16</v>
      </c>
      <c r="C165" s="247">
        <v>1</v>
      </c>
      <c r="D165" s="35">
        <v>3</v>
      </c>
      <c r="E165" s="35">
        <v>0</v>
      </c>
      <c r="F165" s="45"/>
      <c r="G165" s="43" t="s">
        <v>424</v>
      </c>
      <c r="H165" s="60">
        <v>34851872.71</v>
      </c>
      <c r="I165" s="60">
        <v>3894607</v>
      </c>
      <c r="J165" s="69">
        <v>30957265.71</v>
      </c>
      <c r="K165" s="60">
        <v>16690525.88</v>
      </c>
      <c r="L165" s="60">
        <v>643731.13</v>
      </c>
      <c r="M165" s="69">
        <v>16046794.75</v>
      </c>
      <c r="N165" s="60">
        <v>34514272.71</v>
      </c>
      <c r="O165" s="60">
        <v>6674061</v>
      </c>
      <c r="P165" s="69">
        <v>27840211.71</v>
      </c>
      <c r="Q165" s="60">
        <v>15039470.61</v>
      </c>
      <c r="R165" s="60">
        <v>452190.03</v>
      </c>
      <c r="S165" s="69">
        <v>14587280.58</v>
      </c>
      <c r="T165" s="69">
        <v>337600</v>
      </c>
      <c r="U165" s="69">
        <v>1651055.27</v>
      </c>
      <c r="V165" s="228">
        <v>47.88</v>
      </c>
      <c r="W165" s="228">
        <v>43.57</v>
      </c>
      <c r="X165" s="69">
        <v>3117054</v>
      </c>
      <c r="Y165" s="72">
        <v>1459514.17</v>
      </c>
    </row>
    <row r="166" spans="1:25" ht="12.75">
      <c r="A166" s="246">
        <v>2</v>
      </c>
      <c r="B166" s="247">
        <v>21</v>
      </c>
      <c r="C166" s="247">
        <v>5</v>
      </c>
      <c r="D166" s="35">
        <v>3</v>
      </c>
      <c r="E166" s="35">
        <v>0</v>
      </c>
      <c r="F166" s="45"/>
      <c r="G166" s="43" t="s">
        <v>425</v>
      </c>
      <c r="H166" s="60">
        <v>28602724.35</v>
      </c>
      <c r="I166" s="60">
        <v>4824721</v>
      </c>
      <c r="J166" s="69">
        <v>23778003.35</v>
      </c>
      <c r="K166" s="60">
        <v>13298373.89</v>
      </c>
      <c r="L166" s="60">
        <v>2419448.87</v>
      </c>
      <c r="M166" s="69">
        <v>10878925.02</v>
      </c>
      <c r="N166" s="60">
        <v>27415963.9</v>
      </c>
      <c r="O166" s="60">
        <v>3812765</v>
      </c>
      <c r="P166" s="69">
        <v>23603198.9</v>
      </c>
      <c r="Q166" s="60">
        <v>12573593.29</v>
      </c>
      <c r="R166" s="60">
        <v>198175.51</v>
      </c>
      <c r="S166" s="69">
        <v>12375417.78</v>
      </c>
      <c r="T166" s="69">
        <v>1186760.45</v>
      </c>
      <c r="U166" s="69">
        <v>724780.6</v>
      </c>
      <c r="V166" s="228">
        <v>46.49</v>
      </c>
      <c r="W166" s="228">
        <v>45.86</v>
      </c>
      <c r="X166" s="69">
        <v>174804.45</v>
      </c>
      <c r="Y166" s="72">
        <v>-1496492.76</v>
      </c>
    </row>
    <row r="167" spans="1:25" ht="12.75">
      <c r="A167" s="246">
        <v>2</v>
      </c>
      <c r="B167" s="247">
        <v>4</v>
      </c>
      <c r="C167" s="247">
        <v>1</v>
      </c>
      <c r="D167" s="35">
        <v>3</v>
      </c>
      <c r="E167" s="35">
        <v>0</v>
      </c>
      <c r="F167" s="45"/>
      <c r="G167" s="43" t="s">
        <v>426</v>
      </c>
      <c r="H167" s="60">
        <v>68270991.16</v>
      </c>
      <c r="I167" s="60">
        <v>13130929.91</v>
      </c>
      <c r="J167" s="69">
        <v>55140061.25</v>
      </c>
      <c r="K167" s="60">
        <v>28685933.69</v>
      </c>
      <c r="L167" s="60">
        <v>307704.06</v>
      </c>
      <c r="M167" s="69">
        <v>28378229.63</v>
      </c>
      <c r="N167" s="60">
        <v>71581780.12</v>
      </c>
      <c r="O167" s="60">
        <v>17269348.87</v>
      </c>
      <c r="P167" s="69">
        <v>54312431.25</v>
      </c>
      <c r="Q167" s="60">
        <v>29107678.34</v>
      </c>
      <c r="R167" s="60">
        <v>925517.51</v>
      </c>
      <c r="S167" s="69">
        <v>28182160.83</v>
      </c>
      <c r="T167" s="69">
        <v>-3310788.96</v>
      </c>
      <c r="U167" s="69">
        <v>-421744.65</v>
      </c>
      <c r="V167" s="228">
        <v>42.01</v>
      </c>
      <c r="W167" s="228">
        <v>40.66</v>
      </c>
      <c r="X167" s="69">
        <v>827630</v>
      </c>
      <c r="Y167" s="72">
        <v>196068.8</v>
      </c>
    </row>
    <row r="168" spans="1:25" ht="12.75">
      <c r="A168" s="246">
        <v>2</v>
      </c>
      <c r="B168" s="247">
        <v>12</v>
      </c>
      <c r="C168" s="247">
        <v>1</v>
      </c>
      <c r="D168" s="35">
        <v>3</v>
      </c>
      <c r="E168" s="35">
        <v>0</v>
      </c>
      <c r="F168" s="45"/>
      <c r="G168" s="43" t="s">
        <v>427</v>
      </c>
      <c r="H168" s="60">
        <v>22733512.61</v>
      </c>
      <c r="I168" s="60">
        <v>1746000</v>
      </c>
      <c r="J168" s="69">
        <v>20987512.61</v>
      </c>
      <c r="K168" s="60">
        <v>11229550.29</v>
      </c>
      <c r="L168" s="60">
        <v>160229.07</v>
      </c>
      <c r="M168" s="69">
        <v>11069321.22</v>
      </c>
      <c r="N168" s="60">
        <v>21378751.41</v>
      </c>
      <c r="O168" s="60">
        <v>1449599</v>
      </c>
      <c r="P168" s="69">
        <v>19929152.41</v>
      </c>
      <c r="Q168" s="60">
        <v>10769901.24</v>
      </c>
      <c r="R168" s="60">
        <v>783895.42</v>
      </c>
      <c r="S168" s="69">
        <v>9986005.82</v>
      </c>
      <c r="T168" s="69">
        <v>1354761.2</v>
      </c>
      <c r="U168" s="69">
        <v>459649.05</v>
      </c>
      <c r="V168" s="228">
        <v>49.39</v>
      </c>
      <c r="W168" s="228">
        <v>50.37</v>
      </c>
      <c r="X168" s="69">
        <v>1058360.2</v>
      </c>
      <c r="Y168" s="72">
        <v>1083315.4</v>
      </c>
    </row>
    <row r="169" spans="1:25" ht="12.75">
      <c r="A169" s="246">
        <v>2</v>
      </c>
      <c r="B169" s="247">
        <v>19</v>
      </c>
      <c r="C169" s="247">
        <v>4</v>
      </c>
      <c r="D169" s="35">
        <v>3</v>
      </c>
      <c r="E169" s="35">
        <v>0</v>
      </c>
      <c r="F169" s="45"/>
      <c r="G169" s="43" t="s">
        <v>428</v>
      </c>
      <c r="H169" s="60">
        <v>25850859.4</v>
      </c>
      <c r="I169" s="60">
        <v>4715929</v>
      </c>
      <c r="J169" s="69">
        <v>21134930.4</v>
      </c>
      <c r="K169" s="60">
        <v>12205425.63</v>
      </c>
      <c r="L169" s="60">
        <v>689957.76</v>
      </c>
      <c r="M169" s="69">
        <v>11515467.87</v>
      </c>
      <c r="N169" s="60">
        <v>25240003.4</v>
      </c>
      <c r="O169" s="60">
        <v>4106243</v>
      </c>
      <c r="P169" s="69">
        <v>21133760.4</v>
      </c>
      <c r="Q169" s="60">
        <v>11744708.3</v>
      </c>
      <c r="R169" s="60">
        <v>1133510.01</v>
      </c>
      <c r="S169" s="69">
        <v>10611198.29</v>
      </c>
      <c r="T169" s="69">
        <v>610856</v>
      </c>
      <c r="U169" s="69">
        <v>460717.33</v>
      </c>
      <c r="V169" s="228">
        <v>47.21</v>
      </c>
      <c r="W169" s="228">
        <v>46.53</v>
      </c>
      <c r="X169" s="69">
        <v>1170</v>
      </c>
      <c r="Y169" s="72">
        <v>904269.58</v>
      </c>
    </row>
    <row r="170" spans="1:25" ht="12.75">
      <c r="A170" s="246">
        <v>2</v>
      </c>
      <c r="B170" s="247">
        <v>15</v>
      </c>
      <c r="C170" s="247">
        <v>3</v>
      </c>
      <c r="D170" s="35">
        <v>3</v>
      </c>
      <c r="E170" s="35">
        <v>0</v>
      </c>
      <c r="F170" s="45"/>
      <c r="G170" s="43" t="s">
        <v>429</v>
      </c>
      <c r="H170" s="60">
        <v>61537430.12</v>
      </c>
      <c r="I170" s="60">
        <v>7005043</v>
      </c>
      <c r="J170" s="69">
        <v>54532387.12</v>
      </c>
      <c r="K170" s="60">
        <v>31319536.26</v>
      </c>
      <c r="L170" s="60">
        <v>2226497.17</v>
      </c>
      <c r="M170" s="69">
        <v>29093039.09</v>
      </c>
      <c r="N170" s="60">
        <v>64048109.12</v>
      </c>
      <c r="O170" s="60">
        <v>12728514</v>
      </c>
      <c r="P170" s="69">
        <v>51319595.12</v>
      </c>
      <c r="Q170" s="60">
        <v>26240306.34</v>
      </c>
      <c r="R170" s="60">
        <v>2624704.88</v>
      </c>
      <c r="S170" s="69">
        <v>23615601.46</v>
      </c>
      <c r="T170" s="69">
        <v>-2510679</v>
      </c>
      <c r="U170" s="69">
        <v>5079229.92</v>
      </c>
      <c r="V170" s="228">
        <v>50.89</v>
      </c>
      <c r="W170" s="228">
        <v>40.96</v>
      </c>
      <c r="X170" s="69">
        <v>3212792</v>
      </c>
      <c r="Y170" s="72">
        <v>5477437.63</v>
      </c>
    </row>
    <row r="171" spans="1:25" ht="12.75">
      <c r="A171" s="246">
        <v>2</v>
      </c>
      <c r="B171" s="247">
        <v>23</v>
      </c>
      <c r="C171" s="247">
        <v>4</v>
      </c>
      <c r="D171" s="35">
        <v>3</v>
      </c>
      <c r="E171" s="35">
        <v>0</v>
      </c>
      <c r="F171" s="45"/>
      <c r="G171" s="43" t="s">
        <v>430</v>
      </c>
      <c r="H171" s="60">
        <v>78241294.32</v>
      </c>
      <c r="I171" s="60">
        <v>12412279</v>
      </c>
      <c r="J171" s="69">
        <v>65829015.32</v>
      </c>
      <c r="K171" s="60">
        <v>38567263.98</v>
      </c>
      <c r="L171" s="60">
        <v>5191297.12</v>
      </c>
      <c r="M171" s="69">
        <v>33375966.86</v>
      </c>
      <c r="N171" s="60">
        <v>80059094.32</v>
      </c>
      <c r="O171" s="60">
        <v>24954956</v>
      </c>
      <c r="P171" s="69">
        <v>55104138.32</v>
      </c>
      <c r="Q171" s="60">
        <v>32145670.19</v>
      </c>
      <c r="R171" s="60">
        <v>5061524.63</v>
      </c>
      <c r="S171" s="69">
        <v>27084145.56</v>
      </c>
      <c r="T171" s="69">
        <v>-1817800</v>
      </c>
      <c r="U171" s="69">
        <v>6421593.79</v>
      </c>
      <c r="V171" s="228">
        <v>49.29</v>
      </c>
      <c r="W171" s="228">
        <v>40.15</v>
      </c>
      <c r="X171" s="69">
        <v>10724877</v>
      </c>
      <c r="Y171" s="72">
        <v>6291821.3</v>
      </c>
    </row>
    <row r="172" spans="1:25" ht="12.75">
      <c r="A172" s="246">
        <v>2</v>
      </c>
      <c r="B172" s="247">
        <v>8</v>
      </c>
      <c r="C172" s="247">
        <v>8</v>
      </c>
      <c r="D172" s="35">
        <v>3</v>
      </c>
      <c r="E172" s="35">
        <v>0</v>
      </c>
      <c r="F172" s="45"/>
      <c r="G172" s="43" t="s">
        <v>431</v>
      </c>
      <c r="H172" s="60">
        <v>25220806.24</v>
      </c>
      <c r="I172" s="60">
        <v>4460953</v>
      </c>
      <c r="J172" s="69">
        <v>20759853.24</v>
      </c>
      <c r="K172" s="60">
        <v>11888028.83</v>
      </c>
      <c r="L172" s="60">
        <v>1055084.27</v>
      </c>
      <c r="M172" s="69">
        <v>10832944.56</v>
      </c>
      <c r="N172" s="60">
        <v>25403596.24</v>
      </c>
      <c r="O172" s="60">
        <v>4537643</v>
      </c>
      <c r="P172" s="69">
        <v>20865953.24</v>
      </c>
      <c r="Q172" s="60">
        <v>11351648.63</v>
      </c>
      <c r="R172" s="60">
        <v>2263376.7</v>
      </c>
      <c r="S172" s="69">
        <v>9088271.93</v>
      </c>
      <c r="T172" s="69">
        <v>-182790</v>
      </c>
      <c r="U172" s="69">
        <v>536380.2</v>
      </c>
      <c r="V172" s="228">
        <v>47.13</v>
      </c>
      <c r="W172" s="228">
        <v>44.68</v>
      </c>
      <c r="X172" s="69">
        <v>-106100</v>
      </c>
      <c r="Y172" s="72">
        <v>1744672.63</v>
      </c>
    </row>
    <row r="173" spans="1:25" ht="12.75">
      <c r="A173" s="246">
        <v>2</v>
      </c>
      <c r="B173" s="247">
        <v>10</v>
      </c>
      <c r="C173" s="247">
        <v>3</v>
      </c>
      <c r="D173" s="35">
        <v>3</v>
      </c>
      <c r="E173" s="35">
        <v>0</v>
      </c>
      <c r="F173" s="45"/>
      <c r="G173" s="43" t="s">
        <v>432</v>
      </c>
      <c r="H173" s="60">
        <v>29339389.18</v>
      </c>
      <c r="I173" s="60">
        <v>3113117</v>
      </c>
      <c r="J173" s="69">
        <v>26226272.18</v>
      </c>
      <c r="K173" s="60">
        <v>14142351.32</v>
      </c>
      <c r="L173" s="60">
        <v>98789.36</v>
      </c>
      <c r="M173" s="69">
        <v>14043561.96</v>
      </c>
      <c r="N173" s="60">
        <v>35072483.8</v>
      </c>
      <c r="O173" s="60">
        <v>9799242.88</v>
      </c>
      <c r="P173" s="69">
        <v>25273240.92</v>
      </c>
      <c r="Q173" s="60">
        <v>13263309.85</v>
      </c>
      <c r="R173" s="60">
        <v>1132698</v>
      </c>
      <c r="S173" s="69">
        <v>12130611.85</v>
      </c>
      <c r="T173" s="69">
        <v>-5733094.62</v>
      </c>
      <c r="U173" s="69">
        <v>879041.47</v>
      </c>
      <c r="V173" s="228">
        <v>48.2</v>
      </c>
      <c r="W173" s="228">
        <v>37.81</v>
      </c>
      <c r="X173" s="69">
        <v>953031.26</v>
      </c>
      <c r="Y173" s="72">
        <v>1912950.11</v>
      </c>
    </row>
    <row r="174" spans="1:25" ht="12.75">
      <c r="A174" s="246">
        <v>2</v>
      </c>
      <c r="B174" s="247">
        <v>7</v>
      </c>
      <c r="C174" s="247">
        <v>3</v>
      </c>
      <c r="D174" s="35">
        <v>3</v>
      </c>
      <c r="E174" s="35">
        <v>0</v>
      </c>
      <c r="F174" s="45"/>
      <c r="G174" s="43" t="s">
        <v>433</v>
      </c>
      <c r="H174" s="60">
        <v>26390515.27</v>
      </c>
      <c r="I174" s="60">
        <v>2168264</v>
      </c>
      <c r="J174" s="69">
        <v>24222251.27</v>
      </c>
      <c r="K174" s="60">
        <v>13717915.83</v>
      </c>
      <c r="L174" s="60">
        <v>1130461.7</v>
      </c>
      <c r="M174" s="69">
        <v>12587454.13</v>
      </c>
      <c r="N174" s="60">
        <v>27687148.27</v>
      </c>
      <c r="O174" s="60">
        <v>3384033</v>
      </c>
      <c r="P174" s="69">
        <v>24303115.27</v>
      </c>
      <c r="Q174" s="60">
        <v>12924409.54</v>
      </c>
      <c r="R174" s="60">
        <v>933796.2</v>
      </c>
      <c r="S174" s="69">
        <v>11990613.34</v>
      </c>
      <c r="T174" s="69">
        <v>-1296633</v>
      </c>
      <c r="U174" s="69">
        <v>793506.29</v>
      </c>
      <c r="V174" s="228">
        <v>51.98</v>
      </c>
      <c r="W174" s="228">
        <v>46.68</v>
      </c>
      <c r="X174" s="69">
        <v>-80864</v>
      </c>
      <c r="Y174" s="72">
        <v>596840.79</v>
      </c>
    </row>
    <row r="175" spans="1:25" ht="12.75">
      <c r="A175" s="246">
        <v>2</v>
      </c>
      <c r="B175" s="247">
        <v>12</v>
      </c>
      <c r="C175" s="247">
        <v>2</v>
      </c>
      <c r="D175" s="35">
        <v>3</v>
      </c>
      <c r="E175" s="35">
        <v>0</v>
      </c>
      <c r="F175" s="45"/>
      <c r="G175" s="43" t="s">
        <v>434</v>
      </c>
      <c r="H175" s="60">
        <v>20257200</v>
      </c>
      <c r="I175" s="60">
        <v>1636571.48</v>
      </c>
      <c r="J175" s="69">
        <v>18620628.52</v>
      </c>
      <c r="K175" s="60">
        <v>9861848.69</v>
      </c>
      <c r="L175" s="60">
        <v>225470.8</v>
      </c>
      <c r="M175" s="69">
        <v>9636377.89</v>
      </c>
      <c r="N175" s="60">
        <v>21865158.31</v>
      </c>
      <c r="O175" s="60">
        <v>3481643.41</v>
      </c>
      <c r="P175" s="69">
        <v>18383514.9</v>
      </c>
      <c r="Q175" s="60">
        <v>10124678.56</v>
      </c>
      <c r="R175" s="60">
        <v>638545.44</v>
      </c>
      <c r="S175" s="69">
        <v>9486133.12</v>
      </c>
      <c r="T175" s="69">
        <v>-1607958.31</v>
      </c>
      <c r="U175" s="69">
        <v>-262829.87</v>
      </c>
      <c r="V175" s="228">
        <v>48.68</v>
      </c>
      <c r="W175" s="228">
        <v>46.3</v>
      </c>
      <c r="X175" s="69">
        <v>237113.62</v>
      </c>
      <c r="Y175" s="72">
        <v>150244.77</v>
      </c>
    </row>
    <row r="176" spans="1:25" ht="12.75">
      <c r="A176" s="246">
        <v>2</v>
      </c>
      <c r="B176" s="247">
        <v>12</v>
      </c>
      <c r="C176" s="247">
        <v>3</v>
      </c>
      <c r="D176" s="35">
        <v>3</v>
      </c>
      <c r="E176" s="35">
        <v>0</v>
      </c>
      <c r="F176" s="45"/>
      <c r="G176" s="43" t="s">
        <v>435</v>
      </c>
      <c r="H176" s="60">
        <v>48277511.15</v>
      </c>
      <c r="I176" s="60">
        <v>5991974</v>
      </c>
      <c r="J176" s="69">
        <v>42285537.15</v>
      </c>
      <c r="K176" s="60">
        <v>22906752.29</v>
      </c>
      <c r="L176" s="60">
        <v>1188109.38</v>
      </c>
      <c r="M176" s="69">
        <v>21718642.91</v>
      </c>
      <c r="N176" s="60">
        <v>53233011.15</v>
      </c>
      <c r="O176" s="60">
        <v>14678820</v>
      </c>
      <c r="P176" s="69">
        <v>38554191.15</v>
      </c>
      <c r="Q176" s="60">
        <v>23697438.16</v>
      </c>
      <c r="R176" s="60">
        <v>4220825.78</v>
      </c>
      <c r="S176" s="69">
        <v>19476612.38</v>
      </c>
      <c r="T176" s="69">
        <v>-4955500</v>
      </c>
      <c r="U176" s="69">
        <v>-790685.87</v>
      </c>
      <c r="V176" s="228">
        <v>47.44</v>
      </c>
      <c r="W176" s="228">
        <v>44.51</v>
      </c>
      <c r="X176" s="69">
        <v>3731346</v>
      </c>
      <c r="Y176" s="72">
        <v>2242030.53</v>
      </c>
    </row>
    <row r="177" spans="1:25" ht="12.75">
      <c r="A177" s="246">
        <v>2</v>
      </c>
      <c r="B177" s="247">
        <v>21</v>
      </c>
      <c r="C177" s="247">
        <v>6</v>
      </c>
      <c r="D177" s="35">
        <v>3</v>
      </c>
      <c r="E177" s="35">
        <v>0</v>
      </c>
      <c r="F177" s="45"/>
      <c r="G177" s="43" t="s">
        <v>436</v>
      </c>
      <c r="H177" s="60">
        <v>26392816.5</v>
      </c>
      <c r="I177" s="60">
        <v>4289630</v>
      </c>
      <c r="J177" s="69">
        <v>22103186.5</v>
      </c>
      <c r="K177" s="60">
        <v>11980465.42</v>
      </c>
      <c r="L177" s="60">
        <v>1784327.38</v>
      </c>
      <c r="M177" s="69">
        <v>10196138.04</v>
      </c>
      <c r="N177" s="60">
        <v>25358514.5</v>
      </c>
      <c r="O177" s="60">
        <v>3418950</v>
      </c>
      <c r="P177" s="69">
        <v>21939564.5</v>
      </c>
      <c r="Q177" s="60">
        <v>11558090.6</v>
      </c>
      <c r="R177" s="60">
        <v>909368.43</v>
      </c>
      <c r="S177" s="69">
        <v>10648722.17</v>
      </c>
      <c r="T177" s="69">
        <v>1034302</v>
      </c>
      <c r="U177" s="69">
        <v>422374.82</v>
      </c>
      <c r="V177" s="228">
        <v>45.39</v>
      </c>
      <c r="W177" s="228">
        <v>45.57</v>
      </c>
      <c r="X177" s="69">
        <v>163622</v>
      </c>
      <c r="Y177" s="72">
        <v>-452584.13</v>
      </c>
    </row>
    <row r="178" spans="1:25" ht="12.75">
      <c r="A178" s="246">
        <v>2</v>
      </c>
      <c r="B178" s="247">
        <v>14</v>
      </c>
      <c r="C178" s="247">
        <v>5</v>
      </c>
      <c r="D178" s="35">
        <v>3</v>
      </c>
      <c r="E178" s="35">
        <v>0</v>
      </c>
      <c r="F178" s="45"/>
      <c r="G178" s="43" t="s">
        <v>437</v>
      </c>
      <c r="H178" s="60">
        <v>20774445.54</v>
      </c>
      <c r="I178" s="60">
        <v>3599157</v>
      </c>
      <c r="J178" s="69">
        <v>17175288.54</v>
      </c>
      <c r="K178" s="60">
        <v>8457814.39</v>
      </c>
      <c r="L178" s="60">
        <v>28182.41</v>
      </c>
      <c r="M178" s="69">
        <v>8429631.98</v>
      </c>
      <c r="N178" s="60">
        <v>22210845.54</v>
      </c>
      <c r="O178" s="60">
        <v>6262294</v>
      </c>
      <c r="P178" s="69">
        <v>15948551.54</v>
      </c>
      <c r="Q178" s="60">
        <v>7940062.56</v>
      </c>
      <c r="R178" s="60">
        <v>377257.78</v>
      </c>
      <c r="S178" s="69">
        <v>7562804.78</v>
      </c>
      <c r="T178" s="69">
        <v>-1436400</v>
      </c>
      <c r="U178" s="69">
        <v>517751.83</v>
      </c>
      <c r="V178" s="228">
        <v>40.71</v>
      </c>
      <c r="W178" s="228">
        <v>35.74</v>
      </c>
      <c r="X178" s="69">
        <v>1226737</v>
      </c>
      <c r="Y178" s="72">
        <v>866827.2</v>
      </c>
    </row>
    <row r="179" spans="1:25" ht="12.75">
      <c r="A179" s="246">
        <v>2</v>
      </c>
      <c r="B179" s="247">
        <v>8</v>
      </c>
      <c r="C179" s="247">
        <v>10</v>
      </c>
      <c r="D179" s="35">
        <v>3</v>
      </c>
      <c r="E179" s="35">
        <v>0</v>
      </c>
      <c r="F179" s="45"/>
      <c r="G179" s="43" t="s">
        <v>438</v>
      </c>
      <c r="H179" s="60">
        <v>21792846</v>
      </c>
      <c r="I179" s="60">
        <v>3932165</v>
      </c>
      <c r="J179" s="69">
        <v>17860681</v>
      </c>
      <c r="K179" s="60">
        <v>11288001.03</v>
      </c>
      <c r="L179" s="60">
        <v>1665486.23</v>
      </c>
      <c r="M179" s="69">
        <v>9622514.8</v>
      </c>
      <c r="N179" s="60">
        <v>22916862</v>
      </c>
      <c r="O179" s="60">
        <v>4928700</v>
      </c>
      <c r="P179" s="69">
        <v>17988162</v>
      </c>
      <c r="Q179" s="60">
        <v>9702586.64</v>
      </c>
      <c r="R179" s="60">
        <v>663127.9</v>
      </c>
      <c r="S179" s="69">
        <v>9039458.74</v>
      </c>
      <c r="T179" s="69">
        <v>-1124016</v>
      </c>
      <c r="U179" s="69">
        <v>1585414.39</v>
      </c>
      <c r="V179" s="228">
        <v>51.79</v>
      </c>
      <c r="W179" s="228">
        <v>42.33</v>
      </c>
      <c r="X179" s="69">
        <v>-127481</v>
      </c>
      <c r="Y179" s="72">
        <v>583056.06</v>
      </c>
    </row>
    <row r="180" spans="1:25" ht="12.75">
      <c r="A180" s="246">
        <v>2</v>
      </c>
      <c r="B180" s="247">
        <v>13</v>
      </c>
      <c r="C180" s="247">
        <v>3</v>
      </c>
      <c r="D180" s="35">
        <v>3</v>
      </c>
      <c r="E180" s="35">
        <v>0</v>
      </c>
      <c r="F180" s="45"/>
      <c r="G180" s="43" t="s">
        <v>439</v>
      </c>
      <c r="H180" s="60">
        <v>74681715.68</v>
      </c>
      <c r="I180" s="60">
        <v>14267985</v>
      </c>
      <c r="J180" s="69">
        <v>60413730.68</v>
      </c>
      <c r="K180" s="60">
        <v>33457362.74</v>
      </c>
      <c r="L180" s="60">
        <v>1762952.36</v>
      </c>
      <c r="M180" s="69">
        <v>31694410.38</v>
      </c>
      <c r="N180" s="60">
        <v>79537674.68</v>
      </c>
      <c r="O180" s="60">
        <v>21306740</v>
      </c>
      <c r="P180" s="69">
        <v>58230934.68</v>
      </c>
      <c r="Q180" s="60">
        <v>34997685.07</v>
      </c>
      <c r="R180" s="60">
        <v>5524782.94</v>
      </c>
      <c r="S180" s="69">
        <v>29472902.13</v>
      </c>
      <c r="T180" s="69">
        <v>-4855959</v>
      </c>
      <c r="U180" s="69">
        <v>-1540322.33</v>
      </c>
      <c r="V180" s="228">
        <v>44.79</v>
      </c>
      <c r="W180" s="228">
        <v>44</v>
      </c>
      <c r="X180" s="69">
        <v>2182796</v>
      </c>
      <c r="Y180" s="72">
        <v>2221508.25</v>
      </c>
    </row>
    <row r="181" spans="1:25" ht="12.75">
      <c r="A181" s="246">
        <v>2</v>
      </c>
      <c r="B181" s="247">
        <v>12</v>
      </c>
      <c r="C181" s="247">
        <v>4</v>
      </c>
      <c r="D181" s="35">
        <v>3</v>
      </c>
      <c r="E181" s="35">
        <v>0</v>
      </c>
      <c r="F181" s="45"/>
      <c r="G181" s="43" t="s">
        <v>440</v>
      </c>
      <c r="H181" s="60">
        <v>30022407.59</v>
      </c>
      <c r="I181" s="60">
        <v>4095327.13</v>
      </c>
      <c r="J181" s="69">
        <v>25927080.46</v>
      </c>
      <c r="K181" s="60">
        <v>15287975.17</v>
      </c>
      <c r="L181" s="60">
        <v>1275896.33</v>
      </c>
      <c r="M181" s="69">
        <v>14012078.84</v>
      </c>
      <c r="N181" s="60">
        <v>33039783.34</v>
      </c>
      <c r="O181" s="60">
        <v>9308208.51</v>
      </c>
      <c r="P181" s="69">
        <v>23731574.83</v>
      </c>
      <c r="Q181" s="60">
        <v>13745209.44</v>
      </c>
      <c r="R181" s="60">
        <v>1746702.56</v>
      </c>
      <c r="S181" s="69">
        <v>11998506.88</v>
      </c>
      <c r="T181" s="69">
        <v>-3017375.75</v>
      </c>
      <c r="U181" s="69">
        <v>1542765.73</v>
      </c>
      <c r="V181" s="228">
        <v>50.92</v>
      </c>
      <c r="W181" s="228">
        <v>41.6</v>
      </c>
      <c r="X181" s="69">
        <v>2195505.63</v>
      </c>
      <c r="Y181" s="72">
        <v>2013571.96</v>
      </c>
    </row>
    <row r="182" spans="1:25" ht="12.75">
      <c r="A182" s="246">
        <v>2</v>
      </c>
      <c r="B182" s="247">
        <v>2</v>
      </c>
      <c r="C182" s="247">
        <v>7</v>
      </c>
      <c r="D182" s="35">
        <v>3</v>
      </c>
      <c r="E182" s="35">
        <v>0</v>
      </c>
      <c r="F182" s="45"/>
      <c r="G182" s="43" t="s">
        <v>441</v>
      </c>
      <c r="H182" s="60">
        <v>15863193</v>
      </c>
      <c r="I182" s="60">
        <v>1201917</v>
      </c>
      <c r="J182" s="69">
        <v>14661276</v>
      </c>
      <c r="K182" s="60">
        <v>7739363.08</v>
      </c>
      <c r="L182" s="60">
        <v>178641.62</v>
      </c>
      <c r="M182" s="69">
        <v>7560721.46</v>
      </c>
      <c r="N182" s="60">
        <v>15993063</v>
      </c>
      <c r="O182" s="60">
        <v>1279017</v>
      </c>
      <c r="P182" s="69">
        <v>14714046</v>
      </c>
      <c r="Q182" s="60">
        <v>7128729.65</v>
      </c>
      <c r="R182" s="60">
        <v>6000</v>
      </c>
      <c r="S182" s="69">
        <v>7122729.65</v>
      </c>
      <c r="T182" s="69">
        <v>-129870</v>
      </c>
      <c r="U182" s="69">
        <v>610633.43</v>
      </c>
      <c r="V182" s="228">
        <v>48.78</v>
      </c>
      <c r="W182" s="228">
        <v>44.57</v>
      </c>
      <c r="X182" s="69">
        <v>-52770</v>
      </c>
      <c r="Y182" s="72">
        <v>437991.81</v>
      </c>
    </row>
    <row r="183" spans="1:25" ht="12.75">
      <c r="A183" s="246">
        <v>2</v>
      </c>
      <c r="B183" s="247">
        <v>1</v>
      </c>
      <c r="C183" s="247">
        <v>4</v>
      </c>
      <c r="D183" s="35">
        <v>3</v>
      </c>
      <c r="E183" s="35">
        <v>0</v>
      </c>
      <c r="F183" s="45"/>
      <c r="G183" s="43" t="s">
        <v>442</v>
      </c>
      <c r="H183" s="60">
        <v>38213229.21</v>
      </c>
      <c r="I183" s="60">
        <v>2311606</v>
      </c>
      <c r="J183" s="69">
        <v>35901623.21</v>
      </c>
      <c r="K183" s="60">
        <v>20690420.95</v>
      </c>
      <c r="L183" s="60">
        <v>939458.28</v>
      </c>
      <c r="M183" s="69">
        <v>19750962.67</v>
      </c>
      <c r="N183" s="60">
        <v>40035901.21</v>
      </c>
      <c r="O183" s="60">
        <v>6263415</v>
      </c>
      <c r="P183" s="69">
        <v>33772486.21</v>
      </c>
      <c r="Q183" s="60">
        <v>17078539.77</v>
      </c>
      <c r="R183" s="60">
        <v>1690320.87</v>
      </c>
      <c r="S183" s="69">
        <v>15388218.9</v>
      </c>
      <c r="T183" s="69">
        <v>-1822672</v>
      </c>
      <c r="U183" s="69">
        <v>3611881.18</v>
      </c>
      <c r="V183" s="228">
        <v>54.14</v>
      </c>
      <c r="W183" s="228">
        <v>42.65</v>
      </c>
      <c r="X183" s="69">
        <v>2129137</v>
      </c>
      <c r="Y183" s="72">
        <v>4362743.77</v>
      </c>
    </row>
    <row r="184" spans="1:25" ht="12.75">
      <c r="A184" s="246">
        <v>2</v>
      </c>
      <c r="B184" s="247">
        <v>20</v>
      </c>
      <c r="C184" s="247">
        <v>1</v>
      </c>
      <c r="D184" s="35">
        <v>3</v>
      </c>
      <c r="E184" s="35">
        <v>0</v>
      </c>
      <c r="F184" s="45"/>
      <c r="G184" s="43" t="s">
        <v>443</v>
      </c>
      <c r="H184" s="60">
        <v>50839960.03</v>
      </c>
      <c r="I184" s="60">
        <v>8877978</v>
      </c>
      <c r="J184" s="69">
        <v>41961982.03</v>
      </c>
      <c r="K184" s="60">
        <v>26661477.79</v>
      </c>
      <c r="L184" s="60">
        <v>3724573.05</v>
      </c>
      <c r="M184" s="69">
        <v>22936904.74</v>
      </c>
      <c r="N184" s="60">
        <v>51661372.03</v>
      </c>
      <c r="O184" s="60">
        <v>9070978</v>
      </c>
      <c r="P184" s="69">
        <v>42590394.03</v>
      </c>
      <c r="Q184" s="60">
        <v>22301479.29</v>
      </c>
      <c r="R184" s="60">
        <v>916621.54</v>
      </c>
      <c r="S184" s="69">
        <v>21384857.75</v>
      </c>
      <c r="T184" s="69">
        <v>-821412</v>
      </c>
      <c r="U184" s="69">
        <v>4359998.5</v>
      </c>
      <c r="V184" s="228">
        <v>52.44</v>
      </c>
      <c r="W184" s="228">
        <v>43.16</v>
      </c>
      <c r="X184" s="69">
        <v>-628412</v>
      </c>
      <c r="Y184" s="72">
        <v>1552046.99</v>
      </c>
    </row>
    <row r="185" spans="1:25" ht="12.75">
      <c r="A185" s="246">
        <v>2</v>
      </c>
      <c r="B185" s="247">
        <v>10</v>
      </c>
      <c r="C185" s="247">
        <v>5</v>
      </c>
      <c r="D185" s="35">
        <v>3</v>
      </c>
      <c r="E185" s="35">
        <v>0</v>
      </c>
      <c r="F185" s="45"/>
      <c r="G185" s="43" t="s">
        <v>444</v>
      </c>
      <c r="H185" s="60">
        <v>19835683.69</v>
      </c>
      <c r="I185" s="60">
        <v>4067581.11</v>
      </c>
      <c r="J185" s="69">
        <v>15768102.58</v>
      </c>
      <c r="K185" s="60">
        <v>10191397.48</v>
      </c>
      <c r="L185" s="60">
        <v>1704744.28</v>
      </c>
      <c r="M185" s="69">
        <v>8486653.2</v>
      </c>
      <c r="N185" s="60">
        <v>19169512.69</v>
      </c>
      <c r="O185" s="60">
        <v>2795847.88</v>
      </c>
      <c r="P185" s="69">
        <v>16373664.81</v>
      </c>
      <c r="Q185" s="60">
        <v>8058553.91</v>
      </c>
      <c r="R185" s="60">
        <v>109193.56</v>
      </c>
      <c r="S185" s="69">
        <v>7949360.35</v>
      </c>
      <c r="T185" s="69">
        <v>666171</v>
      </c>
      <c r="U185" s="69">
        <v>2132843.57</v>
      </c>
      <c r="V185" s="228">
        <v>51.37</v>
      </c>
      <c r="W185" s="228">
        <v>42.03</v>
      </c>
      <c r="X185" s="69">
        <v>-605562.23</v>
      </c>
      <c r="Y185" s="72">
        <v>537292.85</v>
      </c>
    </row>
    <row r="186" spans="1:25" ht="12.75">
      <c r="A186" s="246">
        <v>2</v>
      </c>
      <c r="B186" s="247">
        <v>25</v>
      </c>
      <c r="C186" s="247">
        <v>4</v>
      </c>
      <c r="D186" s="35">
        <v>3</v>
      </c>
      <c r="E186" s="35">
        <v>0</v>
      </c>
      <c r="F186" s="45"/>
      <c r="G186" s="43" t="s">
        <v>445</v>
      </c>
      <c r="H186" s="60">
        <v>30578178.65</v>
      </c>
      <c r="I186" s="60">
        <v>8495615.79</v>
      </c>
      <c r="J186" s="69">
        <v>22082562.86</v>
      </c>
      <c r="K186" s="60">
        <v>12470662.02</v>
      </c>
      <c r="L186" s="60">
        <v>1209159.05</v>
      </c>
      <c r="M186" s="69">
        <v>11261502.97</v>
      </c>
      <c r="N186" s="60">
        <v>30142584.86</v>
      </c>
      <c r="O186" s="60">
        <v>9317717</v>
      </c>
      <c r="P186" s="69">
        <v>20824867.86</v>
      </c>
      <c r="Q186" s="60">
        <v>13416893.15</v>
      </c>
      <c r="R186" s="60">
        <v>2658085.27</v>
      </c>
      <c r="S186" s="69">
        <v>10758807.88</v>
      </c>
      <c r="T186" s="69">
        <v>435593.79</v>
      </c>
      <c r="U186" s="69">
        <v>-946231.13</v>
      </c>
      <c r="V186" s="228">
        <v>40.78</v>
      </c>
      <c r="W186" s="228">
        <v>44.51</v>
      </c>
      <c r="X186" s="69">
        <v>1257695</v>
      </c>
      <c r="Y186" s="72">
        <v>502695.09</v>
      </c>
    </row>
    <row r="187" spans="1:25" ht="12.75">
      <c r="A187" s="246">
        <v>2</v>
      </c>
      <c r="B187" s="247">
        <v>16</v>
      </c>
      <c r="C187" s="247">
        <v>4</v>
      </c>
      <c r="D187" s="35">
        <v>3</v>
      </c>
      <c r="E187" s="35">
        <v>0</v>
      </c>
      <c r="F187" s="45"/>
      <c r="G187" s="43" t="s">
        <v>446</v>
      </c>
      <c r="H187" s="60">
        <v>267900150.99</v>
      </c>
      <c r="I187" s="60">
        <v>9978471.09</v>
      </c>
      <c r="J187" s="69">
        <v>257921679.9</v>
      </c>
      <c r="K187" s="60">
        <v>165766920.51</v>
      </c>
      <c r="L187" s="60">
        <v>2089074.35</v>
      </c>
      <c r="M187" s="69">
        <v>163677846.16</v>
      </c>
      <c r="N187" s="60">
        <v>257383590.88</v>
      </c>
      <c r="O187" s="60">
        <v>75625331.2</v>
      </c>
      <c r="P187" s="69">
        <v>181758259.68</v>
      </c>
      <c r="Q187" s="60">
        <v>91554515.08</v>
      </c>
      <c r="R187" s="60">
        <v>9681041.14</v>
      </c>
      <c r="S187" s="69">
        <v>81873473.94</v>
      </c>
      <c r="T187" s="69">
        <v>10516560.11</v>
      </c>
      <c r="U187" s="69">
        <v>74212405.43</v>
      </c>
      <c r="V187" s="228">
        <v>61.87</v>
      </c>
      <c r="W187" s="228">
        <v>35.57</v>
      </c>
      <c r="X187" s="69">
        <v>76163420.22</v>
      </c>
      <c r="Y187" s="72">
        <v>81804372.22</v>
      </c>
    </row>
    <row r="188" spans="1:25" ht="12.75">
      <c r="A188" s="246">
        <v>2</v>
      </c>
      <c r="B188" s="247">
        <v>9</v>
      </c>
      <c r="C188" s="247">
        <v>7</v>
      </c>
      <c r="D188" s="35">
        <v>3</v>
      </c>
      <c r="E188" s="35">
        <v>0</v>
      </c>
      <c r="F188" s="45"/>
      <c r="G188" s="43" t="s">
        <v>447</v>
      </c>
      <c r="H188" s="60">
        <v>23341697.42</v>
      </c>
      <c r="I188" s="60">
        <v>2102903.58</v>
      </c>
      <c r="J188" s="69">
        <v>21238793.84</v>
      </c>
      <c r="K188" s="60">
        <v>13050036.44</v>
      </c>
      <c r="L188" s="60">
        <v>1211813.33</v>
      </c>
      <c r="M188" s="69">
        <v>11838223.11</v>
      </c>
      <c r="N188" s="60">
        <v>25751464.19</v>
      </c>
      <c r="O188" s="60">
        <v>4957605</v>
      </c>
      <c r="P188" s="69">
        <v>20793859.19</v>
      </c>
      <c r="Q188" s="60">
        <v>12660240.78</v>
      </c>
      <c r="R188" s="60">
        <v>1602189.48</v>
      </c>
      <c r="S188" s="69">
        <v>11058051.3</v>
      </c>
      <c r="T188" s="69">
        <v>-2409766.77</v>
      </c>
      <c r="U188" s="69">
        <v>389795.66</v>
      </c>
      <c r="V188" s="228">
        <v>55.9</v>
      </c>
      <c r="W188" s="228">
        <v>49.16</v>
      </c>
      <c r="X188" s="69">
        <v>444934.65</v>
      </c>
      <c r="Y188" s="72">
        <v>780171.81</v>
      </c>
    </row>
    <row r="189" spans="1:25" ht="12.75">
      <c r="A189" s="246">
        <v>2</v>
      </c>
      <c r="B189" s="247">
        <v>20</v>
      </c>
      <c r="C189" s="247">
        <v>2</v>
      </c>
      <c r="D189" s="35">
        <v>3</v>
      </c>
      <c r="E189" s="35">
        <v>0</v>
      </c>
      <c r="F189" s="45"/>
      <c r="G189" s="43" t="s">
        <v>448</v>
      </c>
      <c r="H189" s="60">
        <v>31726908.22</v>
      </c>
      <c r="I189" s="60">
        <v>7345947</v>
      </c>
      <c r="J189" s="69">
        <v>24380961.22</v>
      </c>
      <c r="K189" s="60">
        <v>14797323.99</v>
      </c>
      <c r="L189" s="60">
        <v>2369341.01</v>
      </c>
      <c r="M189" s="69">
        <v>12427982.98</v>
      </c>
      <c r="N189" s="60">
        <v>41293543.22</v>
      </c>
      <c r="O189" s="60">
        <v>20305046</v>
      </c>
      <c r="P189" s="69">
        <v>20988497.22</v>
      </c>
      <c r="Q189" s="60">
        <v>20454854.16</v>
      </c>
      <c r="R189" s="60">
        <v>9543054.21</v>
      </c>
      <c r="S189" s="69">
        <v>10911799.95</v>
      </c>
      <c r="T189" s="69">
        <v>-9566635</v>
      </c>
      <c r="U189" s="69">
        <v>-5657530.17</v>
      </c>
      <c r="V189" s="228">
        <v>46.63</v>
      </c>
      <c r="W189" s="228">
        <v>49.53</v>
      </c>
      <c r="X189" s="69">
        <v>3392464</v>
      </c>
      <c r="Y189" s="72">
        <v>1516183.03</v>
      </c>
    </row>
    <row r="190" spans="1:25" ht="12.75">
      <c r="A190" s="246">
        <v>2</v>
      </c>
      <c r="B190" s="247">
        <v>16</v>
      </c>
      <c r="C190" s="247">
        <v>5</v>
      </c>
      <c r="D190" s="35">
        <v>3</v>
      </c>
      <c r="E190" s="35">
        <v>0</v>
      </c>
      <c r="F190" s="45"/>
      <c r="G190" s="43" t="s">
        <v>449</v>
      </c>
      <c r="H190" s="60">
        <v>49194306.71</v>
      </c>
      <c r="I190" s="60">
        <v>23753765.18</v>
      </c>
      <c r="J190" s="69">
        <v>25440541.53</v>
      </c>
      <c r="K190" s="60">
        <v>23456583.18</v>
      </c>
      <c r="L190" s="60">
        <v>11634268.27</v>
      </c>
      <c r="M190" s="69">
        <v>11822314.91</v>
      </c>
      <c r="N190" s="60">
        <v>38959049.71</v>
      </c>
      <c r="O190" s="60">
        <v>14121540.18</v>
      </c>
      <c r="P190" s="69">
        <v>24837509.53</v>
      </c>
      <c r="Q190" s="60">
        <v>23656181.65</v>
      </c>
      <c r="R190" s="60">
        <v>10680087.43</v>
      </c>
      <c r="S190" s="69">
        <v>12976094.22</v>
      </c>
      <c r="T190" s="69">
        <v>10235257</v>
      </c>
      <c r="U190" s="69">
        <v>-199598.47</v>
      </c>
      <c r="V190" s="228">
        <v>47.68</v>
      </c>
      <c r="W190" s="228">
        <v>60.72</v>
      </c>
      <c r="X190" s="69">
        <v>603032</v>
      </c>
      <c r="Y190" s="72">
        <v>-1153779.31</v>
      </c>
    </row>
    <row r="191" spans="1:25" ht="12.75">
      <c r="A191" s="246">
        <v>2</v>
      </c>
      <c r="B191" s="247">
        <v>8</v>
      </c>
      <c r="C191" s="247">
        <v>12</v>
      </c>
      <c r="D191" s="35">
        <v>3</v>
      </c>
      <c r="E191" s="35">
        <v>0</v>
      </c>
      <c r="F191" s="45"/>
      <c r="G191" s="43" t="s">
        <v>450</v>
      </c>
      <c r="H191" s="60">
        <v>36225583.32</v>
      </c>
      <c r="I191" s="60">
        <v>7208308</v>
      </c>
      <c r="J191" s="69">
        <v>29017275.32</v>
      </c>
      <c r="K191" s="60">
        <v>14757219.29</v>
      </c>
      <c r="L191" s="60">
        <v>2013046.12</v>
      </c>
      <c r="M191" s="69">
        <v>12744173.17</v>
      </c>
      <c r="N191" s="60">
        <v>35373185.32</v>
      </c>
      <c r="O191" s="60">
        <v>9064564</v>
      </c>
      <c r="P191" s="69">
        <v>26308621.32</v>
      </c>
      <c r="Q191" s="60">
        <v>15409641.75</v>
      </c>
      <c r="R191" s="60">
        <v>3139283.95</v>
      </c>
      <c r="S191" s="69">
        <v>12270357.8</v>
      </c>
      <c r="T191" s="69">
        <v>852398</v>
      </c>
      <c r="U191" s="69">
        <v>-652422.46</v>
      </c>
      <c r="V191" s="228">
        <v>40.73</v>
      </c>
      <c r="W191" s="228">
        <v>43.56</v>
      </c>
      <c r="X191" s="69">
        <v>2708654</v>
      </c>
      <c r="Y191" s="72">
        <v>473815.37</v>
      </c>
    </row>
    <row r="192" spans="1:25" ht="12.75">
      <c r="A192" s="246">
        <v>2</v>
      </c>
      <c r="B192" s="247">
        <v>23</v>
      </c>
      <c r="C192" s="247">
        <v>8</v>
      </c>
      <c r="D192" s="35">
        <v>3</v>
      </c>
      <c r="E192" s="35">
        <v>0</v>
      </c>
      <c r="F192" s="45"/>
      <c r="G192" s="43" t="s">
        <v>451</v>
      </c>
      <c r="H192" s="60">
        <v>77119852.38</v>
      </c>
      <c r="I192" s="60">
        <v>21037796</v>
      </c>
      <c r="J192" s="69">
        <v>56082056.38</v>
      </c>
      <c r="K192" s="60">
        <v>29919476.4</v>
      </c>
      <c r="L192" s="60">
        <v>2244704.76</v>
      </c>
      <c r="M192" s="69">
        <v>27674771.64</v>
      </c>
      <c r="N192" s="60">
        <v>84920480.38</v>
      </c>
      <c r="O192" s="60">
        <v>30246955</v>
      </c>
      <c r="P192" s="69">
        <v>54673525.38</v>
      </c>
      <c r="Q192" s="60">
        <v>27548253.21</v>
      </c>
      <c r="R192" s="60">
        <v>3844210.18</v>
      </c>
      <c r="S192" s="69">
        <v>23704043.03</v>
      </c>
      <c r="T192" s="69">
        <v>-7800628</v>
      </c>
      <c r="U192" s="69">
        <v>2371223.19</v>
      </c>
      <c r="V192" s="228">
        <v>38.79</v>
      </c>
      <c r="W192" s="228">
        <v>32.44</v>
      </c>
      <c r="X192" s="69">
        <v>1408531</v>
      </c>
      <c r="Y192" s="72">
        <v>3970728.61</v>
      </c>
    </row>
    <row r="193" spans="1:25" ht="12.75">
      <c r="A193" s="246">
        <v>2</v>
      </c>
      <c r="B193" s="247">
        <v>23</v>
      </c>
      <c r="C193" s="247">
        <v>7</v>
      </c>
      <c r="D193" s="35">
        <v>3</v>
      </c>
      <c r="E193" s="35">
        <v>0</v>
      </c>
      <c r="F193" s="45"/>
      <c r="G193" s="43" t="s">
        <v>452</v>
      </c>
      <c r="H193" s="60">
        <v>35225116.93</v>
      </c>
      <c r="I193" s="60">
        <v>4466758</v>
      </c>
      <c r="J193" s="69">
        <v>30758358.93</v>
      </c>
      <c r="K193" s="60">
        <v>15810056.27</v>
      </c>
      <c r="L193" s="60">
        <v>1103320.26</v>
      </c>
      <c r="M193" s="69">
        <v>14706736.01</v>
      </c>
      <c r="N193" s="60">
        <v>34025116.93</v>
      </c>
      <c r="O193" s="60">
        <v>5956778</v>
      </c>
      <c r="P193" s="69">
        <v>28068338.93</v>
      </c>
      <c r="Q193" s="60">
        <v>14894809.69</v>
      </c>
      <c r="R193" s="60">
        <v>865654.72</v>
      </c>
      <c r="S193" s="69">
        <v>14029154.97</v>
      </c>
      <c r="T193" s="69">
        <v>1200000</v>
      </c>
      <c r="U193" s="69">
        <v>915246.58</v>
      </c>
      <c r="V193" s="228">
        <v>44.88</v>
      </c>
      <c r="W193" s="228">
        <v>43.77</v>
      </c>
      <c r="X193" s="69">
        <v>2690020</v>
      </c>
      <c r="Y193" s="72">
        <v>677581.04</v>
      </c>
    </row>
    <row r="194" spans="1:25" ht="12.75">
      <c r="A194" s="246">
        <v>2</v>
      </c>
      <c r="B194" s="247">
        <v>8</v>
      </c>
      <c r="C194" s="247">
        <v>13</v>
      </c>
      <c r="D194" s="35">
        <v>3</v>
      </c>
      <c r="E194" s="35">
        <v>0</v>
      </c>
      <c r="F194" s="45"/>
      <c r="G194" s="43" t="s">
        <v>453</v>
      </c>
      <c r="H194" s="60">
        <v>25880083.65</v>
      </c>
      <c r="I194" s="60">
        <v>9773817</v>
      </c>
      <c r="J194" s="69">
        <v>16106266.65</v>
      </c>
      <c r="K194" s="60">
        <v>11282084.63</v>
      </c>
      <c r="L194" s="60">
        <v>2532470.77</v>
      </c>
      <c r="M194" s="69">
        <v>8749613.86</v>
      </c>
      <c r="N194" s="60">
        <v>26535918.65</v>
      </c>
      <c r="O194" s="60">
        <v>10509236</v>
      </c>
      <c r="P194" s="69">
        <v>16026682.65</v>
      </c>
      <c r="Q194" s="60">
        <v>11920428.1</v>
      </c>
      <c r="R194" s="60">
        <v>4139316.97</v>
      </c>
      <c r="S194" s="69">
        <v>7781111.13</v>
      </c>
      <c r="T194" s="69">
        <v>-655835</v>
      </c>
      <c r="U194" s="69">
        <v>-638343.47</v>
      </c>
      <c r="V194" s="228">
        <v>43.59</v>
      </c>
      <c r="W194" s="228">
        <v>44.92</v>
      </c>
      <c r="X194" s="69">
        <v>79584</v>
      </c>
      <c r="Y194" s="72">
        <v>968502.73</v>
      </c>
    </row>
    <row r="195" spans="1:25" ht="12.75">
      <c r="A195" s="246">
        <v>2</v>
      </c>
      <c r="B195" s="247">
        <v>19</v>
      </c>
      <c r="C195" s="247">
        <v>6</v>
      </c>
      <c r="D195" s="35">
        <v>3</v>
      </c>
      <c r="E195" s="35">
        <v>0</v>
      </c>
      <c r="F195" s="45"/>
      <c r="G195" s="43" t="s">
        <v>454</v>
      </c>
      <c r="H195" s="60">
        <v>79852126</v>
      </c>
      <c r="I195" s="60">
        <v>10585252</v>
      </c>
      <c r="J195" s="69">
        <v>69266874</v>
      </c>
      <c r="K195" s="60">
        <v>41493978.13</v>
      </c>
      <c r="L195" s="60">
        <v>6015325.53</v>
      </c>
      <c r="M195" s="69">
        <v>35478652.6</v>
      </c>
      <c r="N195" s="60">
        <v>91328639</v>
      </c>
      <c r="O195" s="60">
        <v>23660484</v>
      </c>
      <c r="P195" s="69">
        <v>67668155</v>
      </c>
      <c r="Q195" s="60">
        <v>35447371.87</v>
      </c>
      <c r="R195" s="60">
        <v>2926204.44</v>
      </c>
      <c r="S195" s="69">
        <v>32521167.43</v>
      </c>
      <c r="T195" s="69">
        <v>-11476513</v>
      </c>
      <c r="U195" s="69">
        <v>6046606.26</v>
      </c>
      <c r="V195" s="228">
        <v>51.96</v>
      </c>
      <c r="W195" s="228">
        <v>38.81</v>
      </c>
      <c r="X195" s="69">
        <v>1598719</v>
      </c>
      <c r="Y195" s="72">
        <v>2957485.17</v>
      </c>
    </row>
    <row r="196" spans="1:25" ht="12.75">
      <c r="A196" s="246">
        <v>2</v>
      </c>
      <c r="B196" s="247">
        <v>17</v>
      </c>
      <c r="C196" s="247">
        <v>4</v>
      </c>
      <c r="D196" s="35">
        <v>3</v>
      </c>
      <c r="E196" s="35">
        <v>0</v>
      </c>
      <c r="F196" s="45"/>
      <c r="G196" s="43" t="s">
        <v>455</v>
      </c>
      <c r="H196" s="60">
        <v>66998134</v>
      </c>
      <c r="I196" s="60">
        <v>9209759</v>
      </c>
      <c r="J196" s="69">
        <v>57788375</v>
      </c>
      <c r="K196" s="60">
        <v>31421512.85</v>
      </c>
      <c r="L196" s="60">
        <v>1066864.66</v>
      </c>
      <c r="M196" s="69">
        <v>30354648.19</v>
      </c>
      <c r="N196" s="60">
        <v>70498654</v>
      </c>
      <c r="O196" s="60">
        <v>15525272</v>
      </c>
      <c r="P196" s="69">
        <v>54973382</v>
      </c>
      <c r="Q196" s="60">
        <v>28958575.13</v>
      </c>
      <c r="R196" s="60">
        <v>1761038.78</v>
      </c>
      <c r="S196" s="69">
        <v>27197536.35</v>
      </c>
      <c r="T196" s="69">
        <v>-3500520</v>
      </c>
      <c r="U196" s="69">
        <v>2462937.72</v>
      </c>
      <c r="V196" s="228">
        <v>46.89</v>
      </c>
      <c r="W196" s="228">
        <v>41.07</v>
      </c>
      <c r="X196" s="69">
        <v>2814993</v>
      </c>
      <c r="Y196" s="72">
        <v>3157111.84</v>
      </c>
    </row>
    <row r="197" spans="1:25" ht="12.75">
      <c r="A197" s="246">
        <v>2</v>
      </c>
      <c r="B197" s="247">
        <v>14</v>
      </c>
      <c r="C197" s="247">
        <v>7</v>
      </c>
      <c r="D197" s="35">
        <v>3</v>
      </c>
      <c r="E197" s="35">
        <v>0</v>
      </c>
      <c r="F197" s="45"/>
      <c r="G197" s="43" t="s">
        <v>456</v>
      </c>
      <c r="H197" s="60">
        <v>45579371.58</v>
      </c>
      <c r="I197" s="60">
        <v>10596937</v>
      </c>
      <c r="J197" s="69">
        <v>34982434.58</v>
      </c>
      <c r="K197" s="60">
        <v>23078770.19</v>
      </c>
      <c r="L197" s="60">
        <v>4171442.22</v>
      </c>
      <c r="M197" s="69">
        <v>18907327.97</v>
      </c>
      <c r="N197" s="60">
        <v>42194540.58</v>
      </c>
      <c r="O197" s="60">
        <v>7391953</v>
      </c>
      <c r="P197" s="69">
        <v>34802587.58</v>
      </c>
      <c r="Q197" s="60">
        <v>20096368.36</v>
      </c>
      <c r="R197" s="60">
        <v>2495221.53</v>
      </c>
      <c r="S197" s="69">
        <v>17601146.83</v>
      </c>
      <c r="T197" s="69">
        <v>3384831</v>
      </c>
      <c r="U197" s="69">
        <v>2982401.83</v>
      </c>
      <c r="V197" s="228">
        <v>50.63</v>
      </c>
      <c r="W197" s="228">
        <v>47.62</v>
      </c>
      <c r="X197" s="69">
        <v>179847</v>
      </c>
      <c r="Y197" s="72">
        <v>1306181.14</v>
      </c>
    </row>
    <row r="198" spans="1:25" ht="12.75">
      <c r="A198" s="246">
        <v>2</v>
      </c>
      <c r="B198" s="247">
        <v>8</v>
      </c>
      <c r="C198" s="247">
        <v>14</v>
      </c>
      <c r="D198" s="35">
        <v>3</v>
      </c>
      <c r="E198" s="35">
        <v>0</v>
      </c>
      <c r="F198" s="45"/>
      <c r="G198" s="43" t="s">
        <v>457</v>
      </c>
      <c r="H198" s="60">
        <v>20400414.04</v>
      </c>
      <c r="I198" s="60">
        <v>5812873.37</v>
      </c>
      <c r="J198" s="69">
        <v>14587540.67</v>
      </c>
      <c r="K198" s="60">
        <v>7981759.84</v>
      </c>
      <c r="L198" s="60">
        <v>335580.3</v>
      </c>
      <c r="M198" s="69">
        <v>7646179.54</v>
      </c>
      <c r="N198" s="60">
        <v>19165540.02</v>
      </c>
      <c r="O198" s="60">
        <v>4452943.37</v>
      </c>
      <c r="P198" s="69">
        <v>14712596.65</v>
      </c>
      <c r="Q198" s="60">
        <v>7579378.07</v>
      </c>
      <c r="R198" s="60">
        <v>382119.4</v>
      </c>
      <c r="S198" s="69">
        <v>7197258.67</v>
      </c>
      <c r="T198" s="69">
        <v>1234874.02</v>
      </c>
      <c r="U198" s="69">
        <v>402381.77</v>
      </c>
      <c r="V198" s="228">
        <v>39.12</v>
      </c>
      <c r="W198" s="228">
        <v>39.54</v>
      </c>
      <c r="X198" s="69">
        <v>-125055.98</v>
      </c>
      <c r="Y198" s="72">
        <v>448920.87</v>
      </c>
    </row>
    <row r="199" spans="1:25" ht="12.75">
      <c r="A199" s="246">
        <v>2</v>
      </c>
      <c r="B199" s="247">
        <v>11</v>
      </c>
      <c r="C199" s="247">
        <v>4</v>
      </c>
      <c r="D199" s="35">
        <v>3</v>
      </c>
      <c r="E199" s="35">
        <v>0</v>
      </c>
      <c r="F199" s="45"/>
      <c r="G199" s="43" t="s">
        <v>458</v>
      </c>
      <c r="H199" s="60">
        <v>27122012.81</v>
      </c>
      <c r="I199" s="60">
        <v>4161009</v>
      </c>
      <c r="J199" s="69">
        <v>22961003.81</v>
      </c>
      <c r="K199" s="60">
        <v>14515574.41</v>
      </c>
      <c r="L199" s="60">
        <v>2298911.88</v>
      </c>
      <c r="M199" s="69">
        <v>12216662.53</v>
      </c>
      <c r="N199" s="60">
        <v>26482058.43</v>
      </c>
      <c r="O199" s="60">
        <v>4457397.81</v>
      </c>
      <c r="P199" s="69">
        <v>22024660.62</v>
      </c>
      <c r="Q199" s="60">
        <v>12449349.44</v>
      </c>
      <c r="R199" s="60">
        <v>733124.06</v>
      </c>
      <c r="S199" s="69">
        <v>11716225.38</v>
      </c>
      <c r="T199" s="69">
        <v>639954.38</v>
      </c>
      <c r="U199" s="69">
        <v>2066224.97</v>
      </c>
      <c r="V199" s="228">
        <v>53.51</v>
      </c>
      <c r="W199" s="228">
        <v>47.01</v>
      </c>
      <c r="X199" s="69">
        <v>936343.19</v>
      </c>
      <c r="Y199" s="72">
        <v>500437.15</v>
      </c>
    </row>
    <row r="200" spans="1:25" ht="12.75">
      <c r="A200" s="246">
        <v>2</v>
      </c>
      <c r="B200" s="247">
        <v>18</v>
      </c>
      <c r="C200" s="247">
        <v>4</v>
      </c>
      <c r="D200" s="35">
        <v>3</v>
      </c>
      <c r="E200" s="35">
        <v>0</v>
      </c>
      <c r="F200" s="45"/>
      <c r="G200" s="43" t="s">
        <v>459</v>
      </c>
      <c r="H200" s="60">
        <v>60687465</v>
      </c>
      <c r="I200" s="60">
        <v>8355137</v>
      </c>
      <c r="J200" s="69">
        <v>52332328</v>
      </c>
      <c r="K200" s="60">
        <v>33059410.31</v>
      </c>
      <c r="L200" s="60">
        <v>1925212.98</v>
      </c>
      <c r="M200" s="69">
        <v>31134197.33</v>
      </c>
      <c r="N200" s="60">
        <v>60687465</v>
      </c>
      <c r="O200" s="60">
        <v>13079565</v>
      </c>
      <c r="P200" s="69">
        <v>47607900</v>
      </c>
      <c r="Q200" s="60">
        <v>29045916.17</v>
      </c>
      <c r="R200" s="60">
        <v>7111928.16</v>
      </c>
      <c r="S200" s="69">
        <v>21933988.01</v>
      </c>
      <c r="T200" s="69">
        <v>0</v>
      </c>
      <c r="U200" s="69">
        <v>4013494.14</v>
      </c>
      <c r="V200" s="228">
        <v>54.47</v>
      </c>
      <c r="W200" s="228">
        <v>47.86</v>
      </c>
      <c r="X200" s="69">
        <v>4724428</v>
      </c>
      <c r="Y200" s="72">
        <v>9200209.32</v>
      </c>
    </row>
    <row r="201" spans="1:25" ht="12.75">
      <c r="A201" s="246">
        <v>2</v>
      </c>
      <c r="B201" s="247">
        <v>26</v>
      </c>
      <c r="C201" s="247">
        <v>4</v>
      </c>
      <c r="D201" s="35">
        <v>3</v>
      </c>
      <c r="E201" s="35">
        <v>0</v>
      </c>
      <c r="F201" s="45"/>
      <c r="G201" s="43" t="s">
        <v>460</v>
      </c>
      <c r="H201" s="60">
        <v>23887242.1</v>
      </c>
      <c r="I201" s="60">
        <v>3084573</v>
      </c>
      <c r="J201" s="69">
        <v>20802669.1</v>
      </c>
      <c r="K201" s="60">
        <v>10938457.43</v>
      </c>
      <c r="L201" s="60">
        <v>571678.86</v>
      </c>
      <c r="M201" s="69">
        <v>10366778.57</v>
      </c>
      <c r="N201" s="60">
        <v>23806443.1</v>
      </c>
      <c r="O201" s="60">
        <v>4344716.82</v>
      </c>
      <c r="P201" s="69">
        <v>19461726.28</v>
      </c>
      <c r="Q201" s="60">
        <v>10247851.92</v>
      </c>
      <c r="R201" s="60">
        <v>1323908.34</v>
      </c>
      <c r="S201" s="69">
        <v>8923943.58</v>
      </c>
      <c r="T201" s="69">
        <v>80799</v>
      </c>
      <c r="U201" s="69">
        <v>690605.51</v>
      </c>
      <c r="V201" s="228">
        <v>45.79</v>
      </c>
      <c r="W201" s="228">
        <v>43.04</v>
      </c>
      <c r="X201" s="69">
        <v>1340942.82</v>
      </c>
      <c r="Y201" s="72">
        <v>1442834.99</v>
      </c>
    </row>
    <row r="202" spans="1:25" ht="12.75">
      <c r="A202" s="246">
        <v>2</v>
      </c>
      <c r="B202" s="247">
        <v>20</v>
      </c>
      <c r="C202" s="247">
        <v>3</v>
      </c>
      <c r="D202" s="35">
        <v>3</v>
      </c>
      <c r="E202" s="35">
        <v>0</v>
      </c>
      <c r="F202" s="45"/>
      <c r="G202" s="43" t="s">
        <v>461</v>
      </c>
      <c r="H202" s="60">
        <v>64009731.2</v>
      </c>
      <c r="I202" s="60">
        <v>10849679</v>
      </c>
      <c r="J202" s="69">
        <v>53160052.2</v>
      </c>
      <c r="K202" s="60">
        <v>32615383.27</v>
      </c>
      <c r="L202" s="60">
        <v>5523127.84</v>
      </c>
      <c r="M202" s="69">
        <v>27092255.43</v>
      </c>
      <c r="N202" s="60">
        <v>65040043.2</v>
      </c>
      <c r="O202" s="60">
        <v>12751927</v>
      </c>
      <c r="P202" s="69">
        <v>52288116.2</v>
      </c>
      <c r="Q202" s="60">
        <v>30042716.91</v>
      </c>
      <c r="R202" s="60">
        <v>3709031.96</v>
      </c>
      <c r="S202" s="69">
        <v>26333684.95</v>
      </c>
      <c r="T202" s="69">
        <v>-1030312</v>
      </c>
      <c r="U202" s="69">
        <v>2572666.36</v>
      </c>
      <c r="V202" s="228">
        <v>50.95</v>
      </c>
      <c r="W202" s="228">
        <v>46.19</v>
      </c>
      <c r="X202" s="69">
        <v>871936</v>
      </c>
      <c r="Y202" s="72">
        <v>758570.48</v>
      </c>
    </row>
    <row r="203" spans="1:25" ht="12.75">
      <c r="A203" s="246">
        <v>2</v>
      </c>
      <c r="B203" s="247">
        <v>14</v>
      </c>
      <c r="C203" s="247">
        <v>8</v>
      </c>
      <c r="D203" s="35">
        <v>3</v>
      </c>
      <c r="E203" s="35">
        <v>0</v>
      </c>
      <c r="F203" s="45"/>
      <c r="G203" s="43" t="s">
        <v>462</v>
      </c>
      <c r="H203" s="60">
        <v>38302145.88</v>
      </c>
      <c r="I203" s="60">
        <v>8268583</v>
      </c>
      <c r="J203" s="69">
        <v>30033562.88</v>
      </c>
      <c r="K203" s="60">
        <v>19410662.6</v>
      </c>
      <c r="L203" s="60">
        <v>4066481.33</v>
      </c>
      <c r="M203" s="69">
        <v>15344181.27</v>
      </c>
      <c r="N203" s="60">
        <v>38515678.88</v>
      </c>
      <c r="O203" s="60">
        <v>9477216</v>
      </c>
      <c r="P203" s="69">
        <v>29038462.88</v>
      </c>
      <c r="Q203" s="60">
        <v>13565400.84</v>
      </c>
      <c r="R203" s="60">
        <v>321802.58</v>
      </c>
      <c r="S203" s="69">
        <v>13243598.26</v>
      </c>
      <c r="T203" s="69">
        <v>-213533</v>
      </c>
      <c r="U203" s="69">
        <v>5845261.76</v>
      </c>
      <c r="V203" s="228">
        <v>50.67</v>
      </c>
      <c r="W203" s="228">
        <v>35.22</v>
      </c>
      <c r="X203" s="69">
        <v>995100</v>
      </c>
      <c r="Y203" s="72">
        <v>2100583.01</v>
      </c>
    </row>
    <row r="204" spans="1:25" ht="12.75">
      <c r="A204" s="246">
        <v>2</v>
      </c>
      <c r="B204" s="247">
        <v>4</v>
      </c>
      <c r="C204" s="247">
        <v>4</v>
      </c>
      <c r="D204" s="35">
        <v>3</v>
      </c>
      <c r="E204" s="35">
        <v>0</v>
      </c>
      <c r="F204" s="45"/>
      <c r="G204" s="43" t="s">
        <v>463</v>
      </c>
      <c r="H204" s="60">
        <v>24721393.77</v>
      </c>
      <c r="I204" s="60">
        <v>3018273</v>
      </c>
      <c r="J204" s="69">
        <v>21703120.77</v>
      </c>
      <c r="K204" s="60">
        <v>11999687.54</v>
      </c>
      <c r="L204" s="60">
        <v>600358.9</v>
      </c>
      <c r="M204" s="69">
        <v>11399328.64</v>
      </c>
      <c r="N204" s="60">
        <v>26509041.77</v>
      </c>
      <c r="O204" s="60">
        <v>7038400</v>
      </c>
      <c r="P204" s="69">
        <v>19470641.77</v>
      </c>
      <c r="Q204" s="60">
        <v>12168527</v>
      </c>
      <c r="R204" s="60">
        <v>1922983.73</v>
      </c>
      <c r="S204" s="69">
        <v>10245543.27</v>
      </c>
      <c r="T204" s="69">
        <v>-1787648</v>
      </c>
      <c r="U204" s="69">
        <v>-168839.46</v>
      </c>
      <c r="V204" s="228">
        <v>48.53</v>
      </c>
      <c r="W204" s="228">
        <v>45.9</v>
      </c>
      <c r="X204" s="69">
        <v>2232479</v>
      </c>
      <c r="Y204" s="72">
        <v>1153785.37</v>
      </c>
    </row>
    <row r="205" spans="1:25" ht="12.75">
      <c r="A205" s="246">
        <v>2</v>
      </c>
      <c r="B205" s="247">
        <v>25</v>
      </c>
      <c r="C205" s="247">
        <v>6</v>
      </c>
      <c r="D205" s="35">
        <v>3</v>
      </c>
      <c r="E205" s="35">
        <v>0</v>
      </c>
      <c r="F205" s="45"/>
      <c r="G205" s="43" t="s">
        <v>464</v>
      </c>
      <c r="H205" s="60">
        <v>24734548.87</v>
      </c>
      <c r="I205" s="60">
        <v>2494014</v>
      </c>
      <c r="J205" s="69">
        <v>22240534.87</v>
      </c>
      <c r="K205" s="60">
        <v>12290870.5</v>
      </c>
      <c r="L205" s="60">
        <v>554461.64</v>
      </c>
      <c r="M205" s="69">
        <v>11736408.86</v>
      </c>
      <c r="N205" s="60">
        <v>24506041.87</v>
      </c>
      <c r="O205" s="60">
        <v>3920086</v>
      </c>
      <c r="P205" s="69">
        <v>20585955.87</v>
      </c>
      <c r="Q205" s="60">
        <v>11787624.49</v>
      </c>
      <c r="R205" s="60">
        <v>1430628.75</v>
      </c>
      <c r="S205" s="69">
        <v>10356995.74</v>
      </c>
      <c r="T205" s="69">
        <v>228507</v>
      </c>
      <c r="U205" s="69">
        <v>503246.01</v>
      </c>
      <c r="V205" s="228">
        <v>49.69</v>
      </c>
      <c r="W205" s="228">
        <v>48.1</v>
      </c>
      <c r="X205" s="69">
        <v>1654579</v>
      </c>
      <c r="Y205" s="72">
        <v>1379413.12</v>
      </c>
    </row>
    <row r="206" spans="1:25" ht="12.75">
      <c r="A206" s="246">
        <v>2</v>
      </c>
      <c r="B206" s="247">
        <v>17</v>
      </c>
      <c r="C206" s="247">
        <v>5</v>
      </c>
      <c r="D206" s="35">
        <v>3</v>
      </c>
      <c r="E206" s="35">
        <v>0</v>
      </c>
      <c r="F206" s="45"/>
      <c r="G206" s="43" t="s">
        <v>465</v>
      </c>
      <c r="H206" s="60">
        <v>20967861.35</v>
      </c>
      <c r="I206" s="60">
        <v>1104000</v>
      </c>
      <c r="J206" s="69">
        <v>19863861.35</v>
      </c>
      <c r="K206" s="60">
        <v>11660100.47</v>
      </c>
      <c r="L206" s="60">
        <v>854019.29</v>
      </c>
      <c r="M206" s="69">
        <v>10806081.18</v>
      </c>
      <c r="N206" s="60">
        <v>20192361.35</v>
      </c>
      <c r="O206" s="60">
        <v>1597033</v>
      </c>
      <c r="P206" s="69">
        <v>18595328.35</v>
      </c>
      <c r="Q206" s="60">
        <v>9928905.22</v>
      </c>
      <c r="R206" s="60">
        <v>884631.55</v>
      </c>
      <c r="S206" s="69">
        <v>9044273.67</v>
      </c>
      <c r="T206" s="69">
        <v>775500</v>
      </c>
      <c r="U206" s="69">
        <v>1731195.25</v>
      </c>
      <c r="V206" s="228">
        <v>55.6</v>
      </c>
      <c r="W206" s="228">
        <v>49.17</v>
      </c>
      <c r="X206" s="69">
        <v>1268533</v>
      </c>
      <c r="Y206" s="72">
        <v>1761807.51</v>
      </c>
    </row>
    <row r="207" spans="1:25" ht="12.75">
      <c r="A207" s="246">
        <v>2</v>
      </c>
      <c r="B207" s="247">
        <v>12</v>
      </c>
      <c r="C207" s="247">
        <v>5</v>
      </c>
      <c r="D207" s="35">
        <v>3</v>
      </c>
      <c r="E207" s="35">
        <v>0</v>
      </c>
      <c r="F207" s="45"/>
      <c r="G207" s="43" t="s">
        <v>466</v>
      </c>
      <c r="H207" s="60">
        <v>11712389.94</v>
      </c>
      <c r="I207" s="60">
        <v>869500</v>
      </c>
      <c r="J207" s="69">
        <v>10842889.94</v>
      </c>
      <c r="K207" s="60">
        <v>5551559.57</v>
      </c>
      <c r="L207" s="60">
        <v>94210.58</v>
      </c>
      <c r="M207" s="69">
        <v>5457348.99</v>
      </c>
      <c r="N207" s="60">
        <v>10833701.61</v>
      </c>
      <c r="O207" s="60">
        <v>700000</v>
      </c>
      <c r="P207" s="69">
        <v>10133701.61</v>
      </c>
      <c r="Q207" s="60">
        <v>5409769.86</v>
      </c>
      <c r="R207" s="60">
        <v>114466.16</v>
      </c>
      <c r="S207" s="69">
        <v>5295303.7</v>
      </c>
      <c r="T207" s="69">
        <v>878688.33</v>
      </c>
      <c r="U207" s="69">
        <v>141789.71</v>
      </c>
      <c r="V207" s="228">
        <v>47.39</v>
      </c>
      <c r="W207" s="228">
        <v>49.93</v>
      </c>
      <c r="X207" s="69">
        <v>709188.33</v>
      </c>
      <c r="Y207" s="72">
        <v>162045.29</v>
      </c>
    </row>
    <row r="208" spans="1:25" ht="12.75">
      <c r="A208" s="246">
        <v>2</v>
      </c>
      <c r="B208" s="247">
        <v>22</v>
      </c>
      <c r="C208" s="247">
        <v>3</v>
      </c>
      <c r="D208" s="35">
        <v>3</v>
      </c>
      <c r="E208" s="35">
        <v>0</v>
      </c>
      <c r="F208" s="45"/>
      <c r="G208" s="43" t="s">
        <v>467</v>
      </c>
      <c r="H208" s="60">
        <v>56751548.16</v>
      </c>
      <c r="I208" s="60">
        <v>5791641</v>
      </c>
      <c r="J208" s="69">
        <v>50959907.16</v>
      </c>
      <c r="K208" s="60">
        <v>28491827.85</v>
      </c>
      <c r="L208" s="60">
        <v>1933858.28</v>
      </c>
      <c r="M208" s="69">
        <v>26557969.57</v>
      </c>
      <c r="N208" s="60">
        <v>58526184</v>
      </c>
      <c r="O208" s="60">
        <v>10007212.33</v>
      </c>
      <c r="P208" s="69">
        <v>48518971.67</v>
      </c>
      <c r="Q208" s="60">
        <v>28694378.52</v>
      </c>
      <c r="R208" s="60">
        <v>2897637.67</v>
      </c>
      <c r="S208" s="69">
        <v>25796740.85</v>
      </c>
      <c r="T208" s="69">
        <v>-1774635.84</v>
      </c>
      <c r="U208" s="69">
        <v>-202550.67</v>
      </c>
      <c r="V208" s="228">
        <v>50.2</v>
      </c>
      <c r="W208" s="228">
        <v>49.02</v>
      </c>
      <c r="X208" s="69">
        <v>2440935.49</v>
      </c>
      <c r="Y208" s="72">
        <v>761228.72</v>
      </c>
    </row>
    <row r="209" spans="1:25" ht="12.75">
      <c r="A209" s="246">
        <v>2</v>
      </c>
      <c r="B209" s="247">
        <v>24</v>
      </c>
      <c r="C209" s="247">
        <v>5</v>
      </c>
      <c r="D209" s="35">
        <v>3</v>
      </c>
      <c r="E209" s="35">
        <v>0</v>
      </c>
      <c r="F209" s="45"/>
      <c r="G209" s="43" t="s">
        <v>468</v>
      </c>
      <c r="H209" s="60">
        <v>64198791.22</v>
      </c>
      <c r="I209" s="60">
        <v>9885120</v>
      </c>
      <c r="J209" s="69">
        <v>54313671.22</v>
      </c>
      <c r="K209" s="60">
        <v>31460176.18</v>
      </c>
      <c r="L209" s="60">
        <v>3823062.84</v>
      </c>
      <c r="M209" s="69">
        <v>27637113.34</v>
      </c>
      <c r="N209" s="60">
        <v>66076744.22</v>
      </c>
      <c r="O209" s="60">
        <v>13707800</v>
      </c>
      <c r="P209" s="69">
        <v>52368944.22</v>
      </c>
      <c r="Q209" s="60">
        <v>27275582.24</v>
      </c>
      <c r="R209" s="60">
        <v>152401.63</v>
      </c>
      <c r="S209" s="69">
        <v>27123180.61</v>
      </c>
      <c r="T209" s="69">
        <v>-1877953</v>
      </c>
      <c r="U209" s="69">
        <v>4184593.94</v>
      </c>
      <c r="V209" s="228">
        <v>49</v>
      </c>
      <c r="W209" s="228">
        <v>41.27</v>
      </c>
      <c r="X209" s="69">
        <v>1944727</v>
      </c>
      <c r="Y209" s="72">
        <v>513932.73</v>
      </c>
    </row>
    <row r="210" spans="1:25" ht="12.75">
      <c r="A210" s="246">
        <v>2</v>
      </c>
      <c r="B210" s="247">
        <v>24</v>
      </c>
      <c r="C210" s="247">
        <v>6</v>
      </c>
      <c r="D210" s="35">
        <v>3</v>
      </c>
      <c r="E210" s="35">
        <v>0</v>
      </c>
      <c r="F210" s="45"/>
      <c r="G210" s="43" t="s">
        <v>469</v>
      </c>
      <c r="H210" s="60">
        <v>41415793.46</v>
      </c>
      <c r="I210" s="60">
        <v>2762473</v>
      </c>
      <c r="J210" s="69">
        <v>38653320.46</v>
      </c>
      <c r="K210" s="60">
        <v>21038739.11</v>
      </c>
      <c r="L210" s="60">
        <v>381350.6</v>
      </c>
      <c r="M210" s="69">
        <v>20657388.51</v>
      </c>
      <c r="N210" s="60">
        <v>46587228.46</v>
      </c>
      <c r="O210" s="60">
        <v>8032354</v>
      </c>
      <c r="P210" s="69">
        <v>38554874.46</v>
      </c>
      <c r="Q210" s="60">
        <v>20743079.01</v>
      </c>
      <c r="R210" s="60">
        <v>2135255.37</v>
      </c>
      <c r="S210" s="69">
        <v>18607823.64</v>
      </c>
      <c r="T210" s="69">
        <v>-5171435</v>
      </c>
      <c r="U210" s="69">
        <v>295660.1</v>
      </c>
      <c r="V210" s="228">
        <v>50.79</v>
      </c>
      <c r="W210" s="228">
        <v>44.52</v>
      </c>
      <c r="X210" s="69">
        <v>98446</v>
      </c>
      <c r="Y210" s="72">
        <v>2049564.87</v>
      </c>
    </row>
    <row r="211" spans="1:25" ht="12.75">
      <c r="A211" s="246">
        <v>2</v>
      </c>
      <c r="B211" s="247">
        <v>24</v>
      </c>
      <c r="C211" s="247">
        <v>7</v>
      </c>
      <c r="D211" s="35">
        <v>3</v>
      </c>
      <c r="E211" s="35">
        <v>0</v>
      </c>
      <c r="F211" s="45"/>
      <c r="G211" s="43" t="s">
        <v>470</v>
      </c>
      <c r="H211" s="60">
        <v>14060310</v>
      </c>
      <c r="I211" s="60">
        <v>2451232</v>
      </c>
      <c r="J211" s="69">
        <v>11609078</v>
      </c>
      <c r="K211" s="60">
        <v>6393902.8</v>
      </c>
      <c r="L211" s="60">
        <v>220370.82</v>
      </c>
      <c r="M211" s="69">
        <v>6173531.98</v>
      </c>
      <c r="N211" s="60">
        <v>13815925</v>
      </c>
      <c r="O211" s="60">
        <v>1786152</v>
      </c>
      <c r="P211" s="69">
        <v>12029773</v>
      </c>
      <c r="Q211" s="60">
        <v>6334662.67</v>
      </c>
      <c r="R211" s="60">
        <v>46217.15</v>
      </c>
      <c r="S211" s="69">
        <v>6288445.52</v>
      </c>
      <c r="T211" s="69">
        <v>244385</v>
      </c>
      <c r="U211" s="69">
        <v>59240.13</v>
      </c>
      <c r="V211" s="228">
        <v>45.47</v>
      </c>
      <c r="W211" s="228">
        <v>45.85</v>
      </c>
      <c r="X211" s="69">
        <v>-420695</v>
      </c>
      <c r="Y211" s="72">
        <v>-114913.54</v>
      </c>
    </row>
    <row r="212" spans="1:25" ht="12.75">
      <c r="A212" s="246">
        <v>2</v>
      </c>
      <c r="B212" s="247">
        <v>19</v>
      </c>
      <c r="C212" s="247">
        <v>8</v>
      </c>
      <c r="D212" s="35">
        <v>3</v>
      </c>
      <c r="E212" s="35">
        <v>0</v>
      </c>
      <c r="F212" s="45"/>
      <c r="G212" s="43" t="s">
        <v>471</v>
      </c>
      <c r="H212" s="60">
        <v>36354171.34</v>
      </c>
      <c r="I212" s="60">
        <v>2468257</v>
      </c>
      <c r="J212" s="69">
        <v>33885914.34</v>
      </c>
      <c r="K212" s="60">
        <v>17377485.72</v>
      </c>
      <c r="L212" s="60">
        <v>338477.39</v>
      </c>
      <c r="M212" s="69">
        <v>17039008.33</v>
      </c>
      <c r="N212" s="60">
        <v>37897072.34</v>
      </c>
      <c r="O212" s="60">
        <v>5053277</v>
      </c>
      <c r="P212" s="69">
        <v>32843795.34</v>
      </c>
      <c r="Q212" s="60">
        <v>16411558.53</v>
      </c>
      <c r="R212" s="60">
        <v>1172298.7</v>
      </c>
      <c r="S212" s="69">
        <v>15239259.83</v>
      </c>
      <c r="T212" s="69">
        <v>-1542901</v>
      </c>
      <c r="U212" s="69">
        <v>965927.19</v>
      </c>
      <c r="V212" s="228">
        <v>47.8</v>
      </c>
      <c r="W212" s="228">
        <v>43.3</v>
      </c>
      <c r="X212" s="69">
        <v>1042119</v>
      </c>
      <c r="Y212" s="72">
        <v>1799748.5</v>
      </c>
    </row>
    <row r="213" spans="1:25" ht="12.75">
      <c r="A213" s="246">
        <v>2</v>
      </c>
      <c r="B213" s="247">
        <v>20</v>
      </c>
      <c r="C213" s="247">
        <v>6</v>
      </c>
      <c r="D213" s="35">
        <v>3</v>
      </c>
      <c r="E213" s="35">
        <v>0</v>
      </c>
      <c r="F213" s="45"/>
      <c r="G213" s="43" t="s">
        <v>472</v>
      </c>
      <c r="H213" s="60">
        <v>50456514.06</v>
      </c>
      <c r="I213" s="60">
        <v>10622973</v>
      </c>
      <c r="J213" s="69">
        <v>39833541.06</v>
      </c>
      <c r="K213" s="60">
        <v>24966674.24</v>
      </c>
      <c r="L213" s="60">
        <v>3874985.81</v>
      </c>
      <c r="M213" s="69">
        <v>21091688.43</v>
      </c>
      <c r="N213" s="60">
        <v>54984100.66</v>
      </c>
      <c r="O213" s="60">
        <v>16033787.05</v>
      </c>
      <c r="P213" s="69">
        <v>38950313.61</v>
      </c>
      <c r="Q213" s="60">
        <v>25235018.49</v>
      </c>
      <c r="R213" s="60">
        <v>5693361.54</v>
      </c>
      <c r="S213" s="69">
        <v>19541656.95</v>
      </c>
      <c r="T213" s="69">
        <v>-4527586.6</v>
      </c>
      <c r="U213" s="69">
        <v>-268344.25</v>
      </c>
      <c r="V213" s="228">
        <v>49.48</v>
      </c>
      <c r="W213" s="228">
        <v>45.89</v>
      </c>
      <c r="X213" s="69">
        <v>883227.45</v>
      </c>
      <c r="Y213" s="72">
        <v>1550031.48</v>
      </c>
    </row>
    <row r="214" spans="1:25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5">
        <v>129324175</v>
      </c>
      <c r="I214" s="115">
        <v>38770126</v>
      </c>
      <c r="J214" s="116">
        <v>90554049</v>
      </c>
      <c r="K214" s="115">
        <v>41248267.519999996</v>
      </c>
      <c r="L214" s="115">
        <v>5148279.32</v>
      </c>
      <c r="M214" s="116">
        <v>36099988.199999996</v>
      </c>
      <c r="N214" s="115">
        <v>95100574.22</v>
      </c>
      <c r="O214" s="115">
        <v>17713532</v>
      </c>
      <c r="P214" s="116">
        <v>77387042.22</v>
      </c>
      <c r="Q214" s="115">
        <v>31357563.459999993</v>
      </c>
      <c r="R214" s="115">
        <v>3802414.79</v>
      </c>
      <c r="S214" s="116">
        <v>27555148.669999994</v>
      </c>
      <c r="T214" s="116">
        <v>34223600.78</v>
      </c>
      <c r="U214" s="116">
        <v>9890704.06</v>
      </c>
      <c r="V214" s="229">
        <v>31.895248912278003</v>
      </c>
      <c r="W214" s="229">
        <v>32.97305375618372</v>
      </c>
      <c r="X214" s="116">
        <v>13167006.78</v>
      </c>
      <c r="Y214" s="117">
        <v>8544839.530000001</v>
      </c>
    </row>
    <row r="215" spans="1:25" s="124" customFormat="1" ht="25.5">
      <c r="A215" s="250">
        <v>2</v>
      </c>
      <c r="B215" s="251">
        <v>15</v>
      </c>
      <c r="C215" s="251">
        <v>1</v>
      </c>
      <c r="D215" s="118" t="s">
        <v>474</v>
      </c>
      <c r="E215" s="118">
        <v>8</v>
      </c>
      <c r="F215" s="119"/>
      <c r="G215" s="120" t="s">
        <v>475</v>
      </c>
      <c r="H215" s="121">
        <v>297333</v>
      </c>
      <c r="I215" s="121">
        <v>0</v>
      </c>
      <c r="J215" s="122">
        <v>297333</v>
      </c>
      <c r="K215" s="121">
        <v>320826.64</v>
      </c>
      <c r="L215" s="121">
        <v>0</v>
      </c>
      <c r="M215" s="122">
        <v>320826.64</v>
      </c>
      <c r="N215" s="121">
        <v>297333</v>
      </c>
      <c r="O215" s="121">
        <v>0</v>
      </c>
      <c r="P215" s="122">
        <v>297333</v>
      </c>
      <c r="Q215" s="121">
        <v>129383.2</v>
      </c>
      <c r="R215" s="121">
        <v>0</v>
      </c>
      <c r="S215" s="122">
        <v>129383.2</v>
      </c>
      <c r="T215" s="122">
        <v>0</v>
      </c>
      <c r="U215" s="122">
        <v>191443.44</v>
      </c>
      <c r="V215" s="230">
        <v>107.9</v>
      </c>
      <c r="W215" s="230">
        <v>43.51</v>
      </c>
      <c r="X215" s="122">
        <v>0</v>
      </c>
      <c r="Y215" s="123">
        <v>191443.44</v>
      </c>
    </row>
    <row r="216" spans="1:25" ht="25.5">
      <c r="A216" s="246">
        <v>2</v>
      </c>
      <c r="B216" s="247">
        <v>63</v>
      </c>
      <c r="C216" s="247">
        <v>1</v>
      </c>
      <c r="D216" s="35" t="s">
        <v>474</v>
      </c>
      <c r="E216" s="35">
        <v>8</v>
      </c>
      <c r="F216" s="45"/>
      <c r="G216" s="63" t="s">
        <v>476</v>
      </c>
      <c r="H216" s="60">
        <v>108018885</v>
      </c>
      <c r="I216" s="60">
        <v>28427395</v>
      </c>
      <c r="J216" s="69">
        <v>79591490</v>
      </c>
      <c r="K216" s="60">
        <v>30362457.79</v>
      </c>
      <c r="L216" s="60">
        <v>0</v>
      </c>
      <c r="M216" s="69">
        <v>30362457.79</v>
      </c>
      <c r="N216" s="60">
        <v>74558883</v>
      </c>
      <c r="O216" s="60">
        <v>8414020</v>
      </c>
      <c r="P216" s="69">
        <v>66144863</v>
      </c>
      <c r="Q216" s="60">
        <v>24071402.37</v>
      </c>
      <c r="R216" s="60">
        <v>391200</v>
      </c>
      <c r="S216" s="69">
        <v>23680202.37</v>
      </c>
      <c r="T216" s="69">
        <v>33460002</v>
      </c>
      <c r="U216" s="69">
        <v>6291055.42</v>
      </c>
      <c r="V216" s="228">
        <v>28.1</v>
      </c>
      <c r="W216" s="228">
        <v>32.28</v>
      </c>
      <c r="X216" s="69">
        <v>13446627</v>
      </c>
      <c r="Y216" s="72">
        <v>6682255.42</v>
      </c>
    </row>
    <row r="217" spans="1:25" ht="12.75">
      <c r="A217" s="246">
        <v>2</v>
      </c>
      <c r="B217" s="247">
        <v>9</v>
      </c>
      <c r="C217" s="247">
        <v>7</v>
      </c>
      <c r="D217" s="35" t="s">
        <v>474</v>
      </c>
      <c r="E217" s="35">
        <v>8</v>
      </c>
      <c r="F217" s="45"/>
      <c r="G217" s="63" t="s">
        <v>477</v>
      </c>
      <c r="H217" s="60">
        <v>1081450</v>
      </c>
      <c r="I217" s="60">
        <v>0</v>
      </c>
      <c r="J217" s="69">
        <v>1081450</v>
      </c>
      <c r="K217" s="60">
        <v>533138.08</v>
      </c>
      <c r="L217" s="60">
        <v>0</v>
      </c>
      <c r="M217" s="69">
        <v>533138.08</v>
      </c>
      <c r="N217" s="60">
        <v>1168227.46</v>
      </c>
      <c r="O217" s="60">
        <v>70000</v>
      </c>
      <c r="P217" s="69">
        <v>1098227.46</v>
      </c>
      <c r="Q217" s="60">
        <v>540135.83</v>
      </c>
      <c r="R217" s="60">
        <v>26875.5</v>
      </c>
      <c r="S217" s="69">
        <v>513260.33</v>
      </c>
      <c r="T217" s="69">
        <v>-86777.46</v>
      </c>
      <c r="U217" s="69">
        <v>-6997.75</v>
      </c>
      <c r="V217" s="228">
        <v>49.29</v>
      </c>
      <c r="W217" s="228">
        <v>46.23</v>
      </c>
      <c r="X217" s="69">
        <v>-16777.46</v>
      </c>
      <c r="Y217" s="72">
        <v>19877.75</v>
      </c>
    </row>
    <row r="218" spans="1:25" ht="12.75">
      <c r="A218" s="246">
        <v>2</v>
      </c>
      <c r="B218" s="247">
        <v>10</v>
      </c>
      <c r="C218" s="247">
        <v>1</v>
      </c>
      <c r="D218" s="35" t="s">
        <v>474</v>
      </c>
      <c r="E218" s="35">
        <v>8</v>
      </c>
      <c r="F218" s="45"/>
      <c r="G218" s="63" t="s">
        <v>478</v>
      </c>
      <c r="H218" s="60">
        <v>101870</v>
      </c>
      <c r="I218" s="60">
        <v>0</v>
      </c>
      <c r="J218" s="69">
        <v>101870</v>
      </c>
      <c r="K218" s="60">
        <v>77430.29</v>
      </c>
      <c r="L218" s="60">
        <v>0</v>
      </c>
      <c r="M218" s="69">
        <v>77430.29</v>
      </c>
      <c r="N218" s="60">
        <v>101870</v>
      </c>
      <c r="O218" s="60">
        <v>8000</v>
      </c>
      <c r="P218" s="69">
        <v>93870</v>
      </c>
      <c r="Q218" s="60">
        <v>45670.43</v>
      </c>
      <c r="R218" s="60">
        <v>0</v>
      </c>
      <c r="S218" s="69">
        <v>45670.43</v>
      </c>
      <c r="T218" s="69">
        <v>0</v>
      </c>
      <c r="U218" s="69">
        <v>31759.86</v>
      </c>
      <c r="V218" s="228">
        <v>76</v>
      </c>
      <c r="W218" s="228">
        <v>44.83</v>
      </c>
      <c r="X218" s="69">
        <v>8000</v>
      </c>
      <c r="Y218" s="72">
        <v>31759.86</v>
      </c>
    </row>
    <row r="219" spans="1:25" ht="12.75">
      <c r="A219" s="246">
        <v>2</v>
      </c>
      <c r="B219" s="247">
        <v>20</v>
      </c>
      <c r="C219" s="247">
        <v>2</v>
      </c>
      <c r="D219" s="35" t="s">
        <v>474</v>
      </c>
      <c r="E219" s="35">
        <v>8</v>
      </c>
      <c r="F219" s="45"/>
      <c r="G219" s="63" t="s">
        <v>479</v>
      </c>
      <c r="H219" s="60">
        <v>459000</v>
      </c>
      <c r="I219" s="60">
        <v>9000</v>
      </c>
      <c r="J219" s="69">
        <v>450000</v>
      </c>
      <c r="K219" s="60">
        <v>232288</v>
      </c>
      <c r="L219" s="60">
        <v>0</v>
      </c>
      <c r="M219" s="69">
        <v>232288</v>
      </c>
      <c r="N219" s="60">
        <v>486007.76</v>
      </c>
      <c r="O219" s="60">
        <v>44000</v>
      </c>
      <c r="P219" s="69">
        <v>442007.76</v>
      </c>
      <c r="Q219" s="60">
        <v>202682.31</v>
      </c>
      <c r="R219" s="60">
        <v>0</v>
      </c>
      <c r="S219" s="69">
        <v>202682.31</v>
      </c>
      <c r="T219" s="69">
        <v>-27007.76</v>
      </c>
      <c r="U219" s="69">
        <v>29605.69</v>
      </c>
      <c r="V219" s="228">
        <v>50.6</v>
      </c>
      <c r="W219" s="228">
        <v>41.7</v>
      </c>
      <c r="X219" s="69">
        <v>7992.24</v>
      </c>
      <c r="Y219" s="72">
        <v>29605.69</v>
      </c>
    </row>
    <row r="220" spans="1:25" ht="12.75">
      <c r="A220" s="246">
        <v>2</v>
      </c>
      <c r="B220" s="247">
        <v>61</v>
      </c>
      <c r="C220" s="247">
        <v>1</v>
      </c>
      <c r="D220" s="35" t="s">
        <v>474</v>
      </c>
      <c r="E220" s="35">
        <v>8</v>
      </c>
      <c r="F220" s="45"/>
      <c r="G220" s="63" t="s">
        <v>480</v>
      </c>
      <c r="H220" s="60">
        <v>11876730</v>
      </c>
      <c r="I220" s="60">
        <v>9466161</v>
      </c>
      <c r="J220" s="69">
        <v>2410569</v>
      </c>
      <c r="K220" s="60">
        <v>6199330.14</v>
      </c>
      <c r="L220" s="60">
        <v>5148279.32</v>
      </c>
      <c r="M220" s="69">
        <v>1051050.82</v>
      </c>
      <c r="N220" s="60">
        <v>10125706</v>
      </c>
      <c r="O220" s="60">
        <v>7562267</v>
      </c>
      <c r="P220" s="69">
        <v>2563439</v>
      </c>
      <c r="Q220" s="60">
        <v>3775712.87</v>
      </c>
      <c r="R220" s="60">
        <v>2688039.29</v>
      </c>
      <c r="S220" s="69">
        <v>1087673.58</v>
      </c>
      <c r="T220" s="69">
        <v>1751024</v>
      </c>
      <c r="U220" s="69">
        <v>2423617.27</v>
      </c>
      <c r="V220" s="228">
        <v>52.19</v>
      </c>
      <c r="W220" s="228">
        <v>37.28</v>
      </c>
      <c r="X220" s="69">
        <v>-152870</v>
      </c>
      <c r="Y220" s="72">
        <v>-36622.76</v>
      </c>
    </row>
    <row r="221" spans="1:25" ht="38.25">
      <c r="A221" s="246">
        <v>2</v>
      </c>
      <c r="B221" s="247">
        <v>2</v>
      </c>
      <c r="C221" s="247">
        <v>5</v>
      </c>
      <c r="D221" s="35" t="s">
        <v>474</v>
      </c>
      <c r="E221" s="35">
        <v>8</v>
      </c>
      <c r="F221" s="45"/>
      <c r="G221" s="63" t="s">
        <v>481</v>
      </c>
      <c r="H221" s="60">
        <v>258866</v>
      </c>
      <c r="I221" s="60">
        <v>0</v>
      </c>
      <c r="J221" s="69">
        <v>258866</v>
      </c>
      <c r="K221" s="60">
        <v>68020.6</v>
      </c>
      <c r="L221" s="60">
        <v>0</v>
      </c>
      <c r="M221" s="69">
        <v>68020.6</v>
      </c>
      <c r="N221" s="60">
        <v>334000</v>
      </c>
      <c r="O221" s="60">
        <v>0</v>
      </c>
      <c r="P221" s="69">
        <v>334000</v>
      </c>
      <c r="Q221" s="60">
        <v>94046.99</v>
      </c>
      <c r="R221" s="60">
        <v>0</v>
      </c>
      <c r="S221" s="69">
        <v>94046.99</v>
      </c>
      <c r="T221" s="69">
        <v>-75134</v>
      </c>
      <c r="U221" s="69">
        <v>-26026.39</v>
      </c>
      <c r="V221" s="228">
        <v>26.27</v>
      </c>
      <c r="W221" s="228">
        <v>28.15</v>
      </c>
      <c r="X221" s="69">
        <v>-75134</v>
      </c>
      <c r="Y221" s="72">
        <v>-26026.39</v>
      </c>
    </row>
    <row r="222" spans="1:25" ht="12.75">
      <c r="A222" s="246">
        <v>2</v>
      </c>
      <c r="B222" s="247">
        <v>8</v>
      </c>
      <c r="C222" s="247">
        <v>6</v>
      </c>
      <c r="D222" s="35" t="s">
        <v>474</v>
      </c>
      <c r="E222" s="35">
        <v>8</v>
      </c>
      <c r="F222" s="45"/>
      <c r="G222" s="63" t="s">
        <v>482</v>
      </c>
      <c r="H222" s="60">
        <v>28500</v>
      </c>
      <c r="I222" s="60">
        <v>0</v>
      </c>
      <c r="J222" s="69">
        <v>28500</v>
      </c>
      <c r="K222" s="60">
        <v>10684</v>
      </c>
      <c r="L222" s="60">
        <v>0</v>
      </c>
      <c r="M222" s="69">
        <v>10684</v>
      </c>
      <c r="N222" s="60">
        <v>70242</v>
      </c>
      <c r="O222" s="60">
        <v>50742</v>
      </c>
      <c r="P222" s="69">
        <v>19500</v>
      </c>
      <c r="Q222" s="60">
        <v>11176.83</v>
      </c>
      <c r="R222" s="60">
        <v>0</v>
      </c>
      <c r="S222" s="69">
        <v>11176.83</v>
      </c>
      <c r="T222" s="69">
        <v>-41742</v>
      </c>
      <c r="U222" s="69">
        <v>-492.83</v>
      </c>
      <c r="V222" s="228">
        <v>37.48</v>
      </c>
      <c r="W222" s="228">
        <v>15.91</v>
      </c>
      <c r="X222" s="69">
        <v>9000</v>
      </c>
      <c r="Y222" s="72">
        <v>-492.83</v>
      </c>
    </row>
    <row r="223" spans="1:25" ht="12.75">
      <c r="A223" s="246">
        <v>2</v>
      </c>
      <c r="B223" s="247">
        <v>16</v>
      </c>
      <c r="C223" s="247">
        <v>4</v>
      </c>
      <c r="D223" s="35" t="s">
        <v>474</v>
      </c>
      <c r="E223" s="35">
        <v>8</v>
      </c>
      <c r="F223" s="45"/>
      <c r="G223" s="63" t="s">
        <v>483</v>
      </c>
      <c r="H223" s="60">
        <v>5223570</v>
      </c>
      <c r="I223" s="60">
        <v>0</v>
      </c>
      <c r="J223" s="69">
        <v>5223570</v>
      </c>
      <c r="K223" s="60">
        <v>2743016.54</v>
      </c>
      <c r="L223" s="60">
        <v>0</v>
      </c>
      <c r="M223" s="69">
        <v>2743016.54</v>
      </c>
      <c r="N223" s="60">
        <v>5223570</v>
      </c>
      <c r="O223" s="60">
        <v>0</v>
      </c>
      <c r="P223" s="69">
        <v>5223570</v>
      </c>
      <c r="Q223" s="60">
        <v>1302023.88</v>
      </c>
      <c r="R223" s="60">
        <v>0</v>
      </c>
      <c r="S223" s="69">
        <v>1302023.88</v>
      </c>
      <c r="T223" s="69">
        <v>0</v>
      </c>
      <c r="U223" s="69">
        <v>1440992.66</v>
      </c>
      <c r="V223" s="228">
        <v>52.51</v>
      </c>
      <c r="W223" s="228">
        <v>24.92</v>
      </c>
      <c r="X223" s="69">
        <v>0</v>
      </c>
      <c r="Y223" s="72">
        <v>1440992.66</v>
      </c>
    </row>
    <row r="224" spans="1:25" ht="12.75">
      <c r="A224" s="246">
        <v>2</v>
      </c>
      <c r="B224" s="247">
        <v>25</v>
      </c>
      <c r="C224" s="247">
        <v>2</v>
      </c>
      <c r="D224" s="35" t="s">
        <v>474</v>
      </c>
      <c r="E224" s="35">
        <v>8</v>
      </c>
      <c r="F224" s="45"/>
      <c r="G224" s="63" t="s">
        <v>484</v>
      </c>
      <c r="H224" s="60">
        <v>634436</v>
      </c>
      <c r="I224" s="60">
        <v>0</v>
      </c>
      <c r="J224" s="69">
        <v>634436</v>
      </c>
      <c r="K224" s="60">
        <v>374282.32</v>
      </c>
      <c r="L224" s="60">
        <v>0</v>
      </c>
      <c r="M224" s="69">
        <v>374282.32</v>
      </c>
      <c r="N224" s="60">
        <v>652273</v>
      </c>
      <c r="O224" s="60">
        <v>0</v>
      </c>
      <c r="P224" s="69">
        <v>652273</v>
      </c>
      <c r="Q224" s="60">
        <v>291360.54</v>
      </c>
      <c r="R224" s="60">
        <v>0</v>
      </c>
      <c r="S224" s="69">
        <v>291360.54</v>
      </c>
      <c r="T224" s="69">
        <v>-17837</v>
      </c>
      <c r="U224" s="69">
        <v>82921.78</v>
      </c>
      <c r="V224" s="228">
        <v>58.99</v>
      </c>
      <c r="W224" s="228">
        <v>44.66</v>
      </c>
      <c r="X224" s="69">
        <v>-17837</v>
      </c>
      <c r="Y224" s="72">
        <v>82921.78</v>
      </c>
    </row>
    <row r="225" spans="1:25" ht="25.5">
      <c r="A225" s="246">
        <v>2</v>
      </c>
      <c r="B225" s="247">
        <v>19</v>
      </c>
      <c r="C225" s="247">
        <v>1</v>
      </c>
      <c r="D225" s="35" t="s">
        <v>474</v>
      </c>
      <c r="E225" s="35">
        <v>8</v>
      </c>
      <c r="F225" s="45"/>
      <c r="G225" s="63" t="s">
        <v>485</v>
      </c>
      <c r="H225" s="60">
        <v>0</v>
      </c>
      <c r="I225" s="60">
        <v>0</v>
      </c>
      <c r="J225" s="69">
        <v>0</v>
      </c>
      <c r="K225" s="60">
        <v>0</v>
      </c>
      <c r="L225" s="60">
        <v>0</v>
      </c>
      <c r="M225" s="69">
        <v>0</v>
      </c>
      <c r="N225" s="60">
        <v>0</v>
      </c>
      <c r="O225" s="60">
        <v>0</v>
      </c>
      <c r="P225" s="69">
        <v>0</v>
      </c>
      <c r="Q225" s="60">
        <v>0</v>
      </c>
      <c r="R225" s="60">
        <v>0</v>
      </c>
      <c r="S225" s="69">
        <v>0</v>
      </c>
      <c r="T225" s="69">
        <v>0</v>
      </c>
      <c r="U225" s="69">
        <v>0</v>
      </c>
      <c r="V225" s="228">
        <v>0</v>
      </c>
      <c r="W225" s="228">
        <v>0</v>
      </c>
      <c r="X225" s="69">
        <v>0</v>
      </c>
      <c r="Y225" s="72">
        <v>0</v>
      </c>
    </row>
    <row r="226" spans="1:25" ht="12.75">
      <c r="A226" s="246">
        <v>2</v>
      </c>
      <c r="B226" s="247">
        <v>1</v>
      </c>
      <c r="C226" s="247">
        <v>1</v>
      </c>
      <c r="D226" s="35" t="s">
        <v>474</v>
      </c>
      <c r="E226" s="35">
        <v>8</v>
      </c>
      <c r="F226" s="45"/>
      <c r="G226" s="63" t="s">
        <v>486</v>
      </c>
      <c r="H226" s="60">
        <v>55000</v>
      </c>
      <c r="I226" s="60">
        <v>0</v>
      </c>
      <c r="J226" s="69">
        <v>55000</v>
      </c>
      <c r="K226" s="60">
        <v>43837.26</v>
      </c>
      <c r="L226" s="60">
        <v>0</v>
      </c>
      <c r="M226" s="69">
        <v>43837.26</v>
      </c>
      <c r="N226" s="60">
        <v>55000</v>
      </c>
      <c r="O226" s="60">
        <v>0</v>
      </c>
      <c r="P226" s="69">
        <v>55000</v>
      </c>
      <c r="Q226" s="60">
        <v>23796.19</v>
      </c>
      <c r="R226" s="60">
        <v>0</v>
      </c>
      <c r="S226" s="69">
        <v>23796.19</v>
      </c>
      <c r="T226" s="69">
        <v>0</v>
      </c>
      <c r="U226" s="69">
        <v>20041.07</v>
      </c>
      <c r="V226" s="228">
        <v>79.7</v>
      </c>
      <c r="W226" s="228">
        <v>43.26</v>
      </c>
      <c r="X226" s="69">
        <v>0</v>
      </c>
      <c r="Y226" s="72">
        <v>20041.07</v>
      </c>
    </row>
    <row r="227" spans="1:25" ht="25.5">
      <c r="A227" s="246">
        <v>2</v>
      </c>
      <c r="B227" s="247">
        <v>17</v>
      </c>
      <c r="C227" s="247">
        <v>4</v>
      </c>
      <c r="D227" s="35" t="s">
        <v>474</v>
      </c>
      <c r="E227" s="35">
        <v>8</v>
      </c>
      <c r="F227" s="45"/>
      <c r="G227" s="63" t="s">
        <v>487</v>
      </c>
      <c r="H227" s="60">
        <v>1288535</v>
      </c>
      <c r="I227" s="60">
        <v>867570</v>
      </c>
      <c r="J227" s="69">
        <v>420965</v>
      </c>
      <c r="K227" s="60">
        <v>282955.86</v>
      </c>
      <c r="L227" s="60">
        <v>0</v>
      </c>
      <c r="M227" s="69">
        <v>282955.86</v>
      </c>
      <c r="N227" s="60">
        <v>2027462</v>
      </c>
      <c r="O227" s="60">
        <v>1564503</v>
      </c>
      <c r="P227" s="69">
        <v>462959</v>
      </c>
      <c r="Q227" s="60">
        <v>870172.02</v>
      </c>
      <c r="R227" s="60">
        <v>696300</v>
      </c>
      <c r="S227" s="69">
        <v>173872.02</v>
      </c>
      <c r="T227" s="69">
        <v>-738927</v>
      </c>
      <c r="U227" s="69">
        <v>-587216.16</v>
      </c>
      <c r="V227" s="228">
        <v>21.95</v>
      </c>
      <c r="W227" s="228">
        <v>42.91</v>
      </c>
      <c r="X227" s="69">
        <v>-41994</v>
      </c>
      <c r="Y227" s="72">
        <v>109083.84</v>
      </c>
    </row>
    <row r="228" spans="1:25" ht="12.75">
      <c r="A228" s="246"/>
      <c r="B228" s="247"/>
      <c r="C228" s="247"/>
      <c r="D228" s="35"/>
      <c r="E228" s="35"/>
      <c r="F228" s="45"/>
      <c r="G228" s="43"/>
      <c r="H228" s="60"/>
      <c r="I228" s="60"/>
      <c r="J228" s="69"/>
      <c r="K228" s="60"/>
      <c r="L228" s="60"/>
      <c r="M228" s="69"/>
      <c r="N228" s="60"/>
      <c r="O228" s="60"/>
      <c r="P228" s="69"/>
      <c r="Q228" s="60"/>
      <c r="R228" s="60"/>
      <c r="S228" s="69"/>
      <c r="T228" s="69"/>
      <c r="U228" s="69"/>
      <c r="V228" s="228"/>
      <c r="W228" s="228"/>
      <c r="X228" s="69"/>
      <c r="Y228" s="72"/>
    </row>
    <row r="229" spans="1:25" ht="12.75">
      <c r="A229" s="246"/>
      <c r="B229" s="247"/>
      <c r="C229" s="247"/>
      <c r="D229" s="35"/>
      <c r="E229" s="35"/>
      <c r="F229" s="45"/>
      <c r="G229" s="43"/>
      <c r="H229" s="60"/>
      <c r="I229" s="60"/>
      <c r="J229" s="69"/>
      <c r="K229" s="60"/>
      <c r="L229" s="60"/>
      <c r="M229" s="69"/>
      <c r="N229" s="60"/>
      <c r="O229" s="60"/>
      <c r="P229" s="69"/>
      <c r="Q229" s="60"/>
      <c r="R229" s="60"/>
      <c r="S229" s="69"/>
      <c r="T229" s="69"/>
      <c r="U229" s="69"/>
      <c r="V229" s="228"/>
      <c r="W229" s="228"/>
      <c r="X229" s="69"/>
      <c r="Y229" s="72"/>
    </row>
    <row r="230" spans="1:25" ht="12.75">
      <c r="A230" s="246"/>
      <c r="B230" s="247"/>
      <c r="C230" s="247"/>
      <c r="D230" s="35"/>
      <c r="E230" s="35"/>
      <c r="F230" s="45"/>
      <c r="G230" s="43"/>
      <c r="H230" s="60"/>
      <c r="I230" s="60"/>
      <c r="J230" s="69"/>
      <c r="K230" s="60"/>
      <c r="L230" s="60"/>
      <c r="M230" s="69"/>
      <c r="N230" s="60"/>
      <c r="O230" s="60"/>
      <c r="P230" s="69"/>
      <c r="Q230" s="60"/>
      <c r="R230" s="60"/>
      <c r="S230" s="69"/>
      <c r="T230" s="69"/>
      <c r="U230" s="69"/>
      <c r="V230" s="228"/>
      <c r="W230" s="228"/>
      <c r="X230" s="69"/>
      <c r="Y230" s="72"/>
    </row>
    <row r="231" spans="1:25" ht="12.75">
      <c r="A231" s="246"/>
      <c r="B231" s="247"/>
      <c r="C231" s="247"/>
      <c r="D231" s="35"/>
      <c r="E231" s="35"/>
      <c r="F231" s="45"/>
      <c r="G231" s="43"/>
      <c r="H231" s="60"/>
      <c r="I231" s="60"/>
      <c r="J231" s="69"/>
      <c r="K231" s="60"/>
      <c r="L231" s="60"/>
      <c r="M231" s="69"/>
      <c r="N231" s="60"/>
      <c r="O231" s="60"/>
      <c r="P231" s="69"/>
      <c r="Q231" s="60"/>
      <c r="R231" s="60"/>
      <c r="S231" s="69"/>
      <c r="T231" s="69"/>
      <c r="U231" s="69"/>
      <c r="V231" s="228"/>
      <c r="W231" s="228"/>
      <c r="X231" s="69"/>
      <c r="Y231" s="72"/>
    </row>
    <row r="232" spans="1:25" ht="12.75">
      <c r="A232" s="246"/>
      <c r="B232" s="247"/>
      <c r="C232" s="247"/>
      <c r="D232" s="35"/>
      <c r="E232" s="35"/>
      <c r="F232" s="45"/>
      <c r="G232" s="43"/>
      <c r="H232" s="60"/>
      <c r="I232" s="60"/>
      <c r="J232" s="69"/>
      <c r="K232" s="60"/>
      <c r="L232" s="60"/>
      <c r="M232" s="69"/>
      <c r="N232" s="60"/>
      <c r="O232" s="60"/>
      <c r="P232" s="69"/>
      <c r="Q232" s="60"/>
      <c r="R232" s="60"/>
      <c r="S232" s="69"/>
      <c r="T232" s="69"/>
      <c r="U232" s="69"/>
      <c r="V232" s="228"/>
      <c r="W232" s="228"/>
      <c r="X232" s="69"/>
      <c r="Y232" s="72"/>
    </row>
    <row r="233" spans="1:25" ht="12.75">
      <c r="A233" s="246"/>
      <c r="B233" s="247"/>
      <c r="C233" s="247"/>
      <c r="D233" s="35"/>
      <c r="E233" s="35"/>
      <c r="F233" s="45"/>
      <c r="G233" s="43"/>
      <c r="H233" s="60"/>
      <c r="I233" s="60"/>
      <c r="J233" s="69"/>
      <c r="K233" s="60"/>
      <c r="L233" s="60"/>
      <c r="M233" s="69"/>
      <c r="N233" s="60"/>
      <c r="O233" s="60"/>
      <c r="P233" s="69"/>
      <c r="Q233" s="60"/>
      <c r="R233" s="60"/>
      <c r="S233" s="69"/>
      <c r="T233" s="69"/>
      <c r="U233" s="69"/>
      <c r="V233" s="228"/>
      <c r="W233" s="228"/>
      <c r="X233" s="69"/>
      <c r="Y233" s="72"/>
    </row>
    <row r="234" spans="1:25" ht="13.5" thickBot="1">
      <c r="A234" s="252"/>
      <c r="B234" s="253"/>
      <c r="C234" s="253"/>
      <c r="D234" s="36"/>
      <c r="E234" s="36"/>
      <c r="F234" s="46"/>
      <c r="G234" s="44"/>
      <c r="H234" s="61"/>
      <c r="I234" s="61"/>
      <c r="J234" s="70"/>
      <c r="K234" s="61"/>
      <c r="L234" s="61"/>
      <c r="M234" s="70"/>
      <c r="N234" s="61"/>
      <c r="O234" s="61"/>
      <c r="P234" s="70"/>
      <c r="Q234" s="61"/>
      <c r="R234" s="61"/>
      <c r="S234" s="70"/>
      <c r="T234" s="70"/>
      <c r="U234" s="70"/>
      <c r="V234" s="231"/>
      <c r="W234" s="231"/>
      <c r="X234" s="70"/>
      <c r="Y234" s="73"/>
    </row>
  </sheetData>
  <sheetProtection/>
  <mergeCells count="32">
    <mergeCell ref="A7:A9"/>
    <mergeCell ref="A1:M1"/>
    <mergeCell ref="A2:M2"/>
    <mergeCell ref="A3:M3"/>
    <mergeCell ref="F7:G9"/>
    <mergeCell ref="N1:O1"/>
    <mergeCell ref="N2:O2"/>
    <mergeCell ref="N3:O3"/>
    <mergeCell ref="N7:S7"/>
    <mergeCell ref="H8:H9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H7:M7"/>
    <mergeCell ref="V7:W7"/>
    <mergeCell ref="T7:U7"/>
    <mergeCell ref="W8:W9"/>
    <mergeCell ref="U8:U9"/>
    <mergeCell ref="Q8:Q9"/>
    <mergeCell ref="R8:S8"/>
    <mergeCell ref="F10:G10"/>
    <mergeCell ref="T8:T9"/>
    <mergeCell ref="I8:J8"/>
    <mergeCell ref="K8:K9"/>
    <mergeCell ref="L8:M8"/>
    <mergeCell ref="V8:V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4" sqref="A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6" width="14.25390625" style="0" customWidth="1"/>
  </cols>
  <sheetData>
    <row r="1" spans="1:35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60" t="s">
        <v>88</v>
      </c>
      <c r="P1" s="362"/>
      <c r="Q1" s="55" t="str">
        <f>1!P1</f>
        <v>18.10.2012</v>
      </c>
      <c r="R1" s="54"/>
      <c r="S1" s="54"/>
      <c r="T1" s="54"/>
      <c r="U1" s="54"/>
      <c r="V1" s="54"/>
      <c r="W1" s="54"/>
      <c r="X1" s="53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52" t="s">
        <v>85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60" t="s">
        <v>89</v>
      </c>
      <c r="P2" s="362"/>
      <c r="Q2" s="55">
        <f>1!P2</f>
        <v>3</v>
      </c>
      <c r="R2" s="54"/>
      <c r="S2" s="54"/>
      <c r="T2" s="54"/>
      <c r="U2" s="54"/>
      <c r="V2" s="54"/>
      <c r="W2" s="54"/>
      <c r="X2" s="53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60" t="s">
        <v>90</v>
      </c>
      <c r="P3" s="362"/>
      <c r="Q3" s="55" t="str">
        <f>1!P3</f>
        <v>18.10.2012</v>
      </c>
      <c r="R3" s="54"/>
      <c r="S3" s="54"/>
      <c r="T3" s="54"/>
      <c r="U3" s="54"/>
      <c r="V3" s="54"/>
      <c r="W3" s="54"/>
      <c r="X3" s="5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33" customFormat="1" ht="18">
      <c r="A5" s="32" t="str">
        <f>'Spis tabel'!B4</f>
        <v>Tabela 2. Przychody i rozchody oraz zadłużenie w budżetach jst woj. dolnośląskiego wg stanu na koniec II kwartału 2012 roku    (plan)</v>
      </c>
      <c r="R5" s="32"/>
      <c r="S5" s="32"/>
      <c r="T5" s="32"/>
      <c r="X5" s="34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337" t="s">
        <v>10</v>
      </c>
      <c r="I7" s="346"/>
      <c r="J7" s="346"/>
      <c r="K7" s="346"/>
      <c r="L7" s="347"/>
      <c r="M7" s="337" t="s">
        <v>11</v>
      </c>
      <c r="N7" s="346"/>
      <c r="O7" s="347"/>
      <c r="P7" s="354" t="s">
        <v>35</v>
      </c>
      <c r="Q7" s="377"/>
      <c r="R7" s="377"/>
      <c r="S7" s="377"/>
      <c r="T7" s="355"/>
      <c r="U7" s="373" t="s">
        <v>157</v>
      </c>
      <c r="V7" s="236" t="s">
        <v>12</v>
      </c>
      <c r="W7" s="367" t="s">
        <v>113</v>
      </c>
      <c r="X7" s="368"/>
    </row>
    <row r="8" spans="1:24" ht="16.5" customHeight="1">
      <c r="A8" s="349"/>
      <c r="B8" s="340"/>
      <c r="C8" s="340"/>
      <c r="D8" s="340"/>
      <c r="E8" s="340"/>
      <c r="F8" s="356"/>
      <c r="G8" s="357"/>
      <c r="H8" s="327" t="s">
        <v>18</v>
      </c>
      <c r="I8" s="378" t="s">
        <v>12</v>
      </c>
      <c r="J8" s="378"/>
      <c r="K8" s="378"/>
      <c r="L8" s="379"/>
      <c r="M8" s="327" t="s">
        <v>18</v>
      </c>
      <c r="N8" s="335" t="s">
        <v>12</v>
      </c>
      <c r="O8" s="336"/>
      <c r="P8" s="369" t="s">
        <v>18</v>
      </c>
      <c r="Q8" s="380" t="s">
        <v>12</v>
      </c>
      <c r="R8" s="380"/>
      <c r="S8" s="381"/>
      <c r="T8" s="376" t="s">
        <v>215</v>
      </c>
      <c r="U8" s="374"/>
      <c r="V8" s="371" t="s">
        <v>215</v>
      </c>
      <c r="W8" s="371" t="s">
        <v>268</v>
      </c>
      <c r="X8" s="365" t="s">
        <v>218</v>
      </c>
    </row>
    <row r="9" spans="1:24" ht="44.25" customHeight="1" thickBot="1">
      <c r="A9" s="350"/>
      <c r="B9" s="341"/>
      <c r="C9" s="341"/>
      <c r="D9" s="341"/>
      <c r="E9" s="341"/>
      <c r="F9" s="358"/>
      <c r="G9" s="359"/>
      <c r="H9" s="324"/>
      <c r="I9" s="9" t="s">
        <v>13</v>
      </c>
      <c r="J9" s="9" t="s">
        <v>14</v>
      </c>
      <c r="K9" s="9" t="s">
        <v>110</v>
      </c>
      <c r="L9" s="9" t="s">
        <v>266</v>
      </c>
      <c r="M9" s="324"/>
      <c r="N9" s="9" t="s">
        <v>111</v>
      </c>
      <c r="O9" s="9" t="s">
        <v>112</v>
      </c>
      <c r="P9" s="370"/>
      <c r="Q9" s="295" t="s">
        <v>13</v>
      </c>
      <c r="R9" s="295" t="s">
        <v>15</v>
      </c>
      <c r="S9" s="295" t="s">
        <v>267</v>
      </c>
      <c r="T9" s="372"/>
      <c r="U9" s="375"/>
      <c r="V9" s="372"/>
      <c r="W9" s="372"/>
      <c r="X9" s="366"/>
    </row>
    <row r="10" spans="1:24" ht="15" customHeight="1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363">
        <v>6</v>
      </c>
      <c r="G10" s="364"/>
      <c r="H10" s="39">
        <v>7</v>
      </c>
      <c r="I10" s="39">
        <v>8</v>
      </c>
      <c r="J10" s="39">
        <v>9</v>
      </c>
      <c r="K10" s="39">
        <v>10</v>
      </c>
      <c r="L10" s="39">
        <v>11</v>
      </c>
      <c r="M10" s="39">
        <v>12</v>
      </c>
      <c r="N10" s="39">
        <v>13</v>
      </c>
      <c r="O10" s="39">
        <v>14</v>
      </c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40">
        <v>23</v>
      </c>
    </row>
    <row r="11" spans="1:24" s="105" customFormat="1" ht="15" customHeight="1">
      <c r="A11" s="238"/>
      <c r="B11" s="239"/>
      <c r="C11" s="239"/>
      <c r="D11" s="99"/>
      <c r="E11" s="99"/>
      <c r="F11" s="100" t="s">
        <v>284</v>
      </c>
      <c r="G11" s="101"/>
      <c r="H11" s="102">
        <v>1381787876.54</v>
      </c>
      <c r="I11" s="102">
        <v>792158306.21</v>
      </c>
      <c r="J11" s="102">
        <v>286908985</v>
      </c>
      <c r="K11" s="102">
        <v>28429656.84</v>
      </c>
      <c r="L11" s="102">
        <v>256612338.49</v>
      </c>
      <c r="M11" s="102">
        <v>895568238.96</v>
      </c>
      <c r="N11" s="102">
        <v>704623914.6</v>
      </c>
      <c r="O11" s="102">
        <v>171117000</v>
      </c>
      <c r="P11" s="102">
        <v>6532498081.45</v>
      </c>
      <c r="Q11" s="102">
        <v>6487562542.35</v>
      </c>
      <c r="R11" s="102">
        <v>0</v>
      </c>
      <c r="S11" s="102">
        <v>44935539.099999994</v>
      </c>
      <c r="T11" s="102">
        <v>512120258.69000006</v>
      </c>
      <c r="U11" s="102">
        <v>1275927312.92</v>
      </c>
      <c r="V11" s="102">
        <v>159297536.49</v>
      </c>
      <c r="W11" s="127">
        <v>39.757567329687106</v>
      </c>
      <c r="X11" s="128">
        <v>7.374036119612979</v>
      </c>
    </row>
    <row r="12" spans="1:24" s="124" customFormat="1" ht="12.75">
      <c r="A12" s="254">
        <v>2</v>
      </c>
      <c r="B12" s="255">
        <v>0</v>
      </c>
      <c r="C12" s="255">
        <v>0</v>
      </c>
      <c r="D12" s="129">
        <v>0</v>
      </c>
      <c r="E12" s="129">
        <v>0</v>
      </c>
      <c r="F12" s="130"/>
      <c r="G12" s="131" t="s">
        <v>285</v>
      </c>
      <c r="H12" s="132">
        <v>186221020</v>
      </c>
      <c r="I12" s="132">
        <v>141000000</v>
      </c>
      <c r="J12" s="132">
        <v>0</v>
      </c>
      <c r="K12" s="132">
        <v>0</v>
      </c>
      <c r="L12" s="132">
        <v>44781820</v>
      </c>
      <c r="M12" s="132">
        <v>27872248</v>
      </c>
      <c r="N12" s="132">
        <v>16300000</v>
      </c>
      <c r="O12" s="132">
        <v>7000000</v>
      </c>
      <c r="P12" s="132">
        <v>517100000</v>
      </c>
      <c r="Q12" s="132">
        <v>517100000</v>
      </c>
      <c r="R12" s="132">
        <v>0</v>
      </c>
      <c r="S12" s="132">
        <v>0</v>
      </c>
      <c r="T12" s="132">
        <v>0</v>
      </c>
      <c r="U12" s="132">
        <v>61868338</v>
      </c>
      <c r="V12" s="132">
        <v>0</v>
      </c>
      <c r="W12" s="133">
        <v>30.38</v>
      </c>
      <c r="X12" s="134">
        <v>3.63</v>
      </c>
    </row>
    <row r="13" spans="1:24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149360292.01</v>
      </c>
      <c r="I13" s="109">
        <v>48717457.47</v>
      </c>
      <c r="J13" s="109">
        <v>34746291</v>
      </c>
      <c r="K13" s="109">
        <v>0</v>
      </c>
      <c r="L13" s="109">
        <v>63896543.54000001</v>
      </c>
      <c r="M13" s="109">
        <v>103962185.32</v>
      </c>
      <c r="N13" s="109">
        <v>90632045.32</v>
      </c>
      <c r="O13" s="109">
        <v>11871000</v>
      </c>
      <c r="P13" s="109">
        <v>694745912.9499999</v>
      </c>
      <c r="Q13" s="109">
        <v>694732268.3000001</v>
      </c>
      <c r="R13" s="109">
        <v>0</v>
      </c>
      <c r="S13" s="109">
        <v>13644.650000000001</v>
      </c>
      <c r="T13" s="109">
        <v>7321852.91</v>
      </c>
      <c r="U13" s="109">
        <v>148513611.32</v>
      </c>
      <c r="V13" s="109">
        <v>3400000</v>
      </c>
      <c r="W13" s="135">
        <v>35.267333512344905</v>
      </c>
      <c r="X13" s="136">
        <v>7.444851620854578</v>
      </c>
    </row>
    <row r="14" spans="1:24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11">
        <v>4623000</v>
      </c>
      <c r="I14" s="11">
        <v>0</v>
      </c>
      <c r="J14" s="11">
        <v>0</v>
      </c>
      <c r="K14" s="11">
        <v>0</v>
      </c>
      <c r="L14" s="11">
        <v>4623000</v>
      </c>
      <c r="M14" s="11">
        <v>839800</v>
      </c>
      <c r="N14" s="11">
        <v>839800</v>
      </c>
      <c r="O14" s="11">
        <v>0</v>
      </c>
      <c r="P14" s="11">
        <v>18858062.4</v>
      </c>
      <c r="Q14" s="11">
        <v>18858062.4</v>
      </c>
      <c r="R14" s="11">
        <v>0</v>
      </c>
      <c r="S14" s="11">
        <v>0</v>
      </c>
      <c r="T14" s="11">
        <v>0</v>
      </c>
      <c r="U14" s="11">
        <v>3277358</v>
      </c>
      <c r="V14" s="11">
        <v>0</v>
      </c>
      <c r="W14" s="74">
        <v>27.36</v>
      </c>
      <c r="X14" s="75">
        <v>4.75</v>
      </c>
    </row>
    <row r="15" spans="1:24" s="124" customFormat="1" ht="12.75">
      <c r="A15" s="256">
        <v>2</v>
      </c>
      <c r="B15" s="257">
        <v>2</v>
      </c>
      <c r="C15" s="257">
        <v>0</v>
      </c>
      <c r="D15" s="137">
        <v>0</v>
      </c>
      <c r="E15" s="137">
        <v>1</v>
      </c>
      <c r="F15" s="138"/>
      <c r="G15" s="139" t="s">
        <v>288</v>
      </c>
      <c r="H15" s="121">
        <v>2237658</v>
      </c>
      <c r="I15" s="121">
        <v>0</v>
      </c>
      <c r="J15" s="121">
        <v>0</v>
      </c>
      <c r="K15" s="121">
        <v>0</v>
      </c>
      <c r="L15" s="121">
        <v>2237658</v>
      </c>
      <c r="M15" s="121">
        <v>2010887</v>
      </c>
      <c r="N15" s="121">
        <v>2010887</v>
      </c>
      <c r="O15" s="121">
        <v>0</v>
      </c>
      <c r="P15" s="121">
        <v>10685564.72</v>
      </c>
      <c r="Q15" s="121">
        <v>10685564.72</v>
      </c>
      <c r="R15" s="121">
        <v>0</v>
      </c>
      <c r="S15" s="121">
        <v>0</v>
      </c>
      <c r="T15" s="121">
        <v>0</v>
      </c>
      <c r="U15" s="121">
        <v>2510887</v>
      </c>
      <c r="V15" s="121">
        <v>0</v>
      </c>
      <c r="W15" s="140">
        <v>12.32</v>
      </c>
      <c r="X15" s="141">
        <v>2.89</v>
      </c>
    </row>
    <row r="16" spans="1:24" ht="12.75">
      <c r="A16" s="244">
        <v>2</v>
      </c>
      <c r="B16" s="245">
        <v>3</v>
      </c>
      <c r="C16" s="245">
        <v>0</v>
      </c>
      <c r="D16" s="16">
        <v>0</v>
      </c>
      <c r="E16" s="16">
        <v>1</v>
      </c>
      <c r="F16" s="23"/>
      <c r="G16" s="21" t="s">
        <v>289</v>
      </c>
      <c r="H16" s="11">
        <v>13758853</v>
      </c>
      <c r="I16" s="11">
        <v>0</v>
      </c>
      <c r="J16" s="11">
        <v>12382291</v>
      </c>
      <c r="K16" s="11">
        <v>0</v>
      </c>
      <c r="L16" s="11">
        <v>1376562</v>
      </c>
      <c r="M16" s="11">
        <v>11819553</v>
      </c>
      <c r="N16" s="11">
        <v>11819553</v>
      </c>
      <c r="O16" s="11">
        <v>0</v>
      </c>
      <c r="P16" s="11">
        <v>15312579.51</v>
      </c>
      <c r="Q16" s="11">
        <v>15312579.51</v>
      </c>
      <c r="R16" s="11">
        <v>0</v>
      </c>
      <c r="S16" s="11">
        <v>0</v>
      </c>
      <c r="T16" s="11">
        <v>0</v>
      </c>
      <c r="U16" s="11">
        <v>14558224</v>
      </c>
      <c r="V16" s="11">
        <v>0</v>
      </c>
      <c r="W16" s="74">
        <v>15.31</v>
      </c>
      <c r="X16" s="75">
        <v>14.56</v>
      </c>
    </row>
    <row r="17" spans="1:24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11">
        <v>1242531</v>
      </c>
      <c r="I17" s="11">
        <v>0</v>
      </c>
      <c r="J17" s="11">
        <v>0</v>
      </c>
      <c r="K17" s="11">
        <v>0</v>
      </c>
      <c r="L17" s="11">
        <v>1242531</v>
      </c>
      <c r="M17" s="11">
        <v>300000</v>
      </c>
      <c r="N17" s="11">
        <v>300000</v>
      </c>
      <c r="O17" s="11">
        <v>0</v>
      </c>
      <c r="P17" s="11">
        <v>19307940.33</v>
      </c>
      <c r="Q17" s="11">
        <v>19307940.33</v>
      </c>
      <c r="R17" s="11">
        <v>0</v>
      </c>
      <c r="S17" s="11">
        <v>0</v>
      </c>
      <c r="T17" s="11">
        <v>0</v>
      </c>
      <c r="U17" s="11">
        <v>750000</v>
      </c>
      <c r="V17" s="11">
        <v>0</v>
      </c>
      <c r="W17" s="74">
        <v>41.59</v>
      </c>
      <c r="X17" s="75">
        <v>1.61</v>
      </c>
    </row>
    <row r="18" spans="1:24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11">
        <v>5881453</v>
      </c>
      <c r="I18" s="11">
        <v>230220</v>
      </c>
      <c r="J18" s="11">
        <v>2200000</v>
      </c>
      <c r="K18" s="11">
        <v>0</v>
      </c>
      <c r="L18" s="11">
        <v>3451233</v>
      </c>
      <c r="M18" s="11">
        <v>4263500</v>
      </c>
      <c r="N18" s="11">
        <v>1013500</v>
      </c>
      <c r="O18" s="11">
        <v>3250000</v>
      </c>
      <c r="P18" s="11">
        <v>19840380.25</v>
      </c>
      <c r="Q18" s="11">
        <v>19840380.25</v>
      </c>
      <c r="R18" s="11">
        <v>0</v>
      </c>
      <c r="S18" s="11">
        <v>0</v>
      </c>
      <c r="T18" s="11">
        <v>0</v>
      </c>
      <c r="U18" s="11">
        <v>5263500</v>
      </c>
      <c r="V18" s="11">
        <v>0</v>
      </c>
      <c r="W18" s="74">
        <v>34.57</v>
      </c>
      <c r="X18" s="75">
        <v>9.17</v>
      </c>
    </row>
    <row r="19" spans="1:24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11">
        <v>2128239</v>
      </c>
      <c r="I19" s="11">
        <v>0</v>
      </c>
      <c r="J19" s="11">
        <v>0</v>
      </c>
      <c r="K19" s="11">
        <v>0</v>
      </c>
      <c r="L19" s="11">
        <v>2128239</v>
      </c>
      <c r="M19" s="11">
        <v>3004105</v>
      </c>
      <c r="N19" s="11">
        <v>2804105</v>
      </c>
      <c r="O19" s="11">
        <v>200000</v>
      </c>
      <c r="P19" s="11">
        <v>20487250.13</v>
      </c>
      <c r="Q19" s="11">
        <v>20485000</v>
      </c>
      <c r="R19" s="11">
        <v>0</v>
      </c>
      <c r="S19" s="11">
        <v>2250.13</v>
      </c>
      <c r="T19" s="11">
        <v>0</v>
      </c>
      <c r="U19" s="11">
        <v>4554105</v>
      </c>
      <c r="V19" s="11">
        <v>0</v>
      </c>
      <c r="W19" s="74">
        <v>28.99</v>
      </c>
      <c r="X19" s="75">
        <v>6.44</v>
      </c>
    </row>
    <row r="20" spans="1:24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11">
        <v>1094478</v>
      </c>
      <c r="I20" s="11">
        <v>600000</v>
      </c>
      <c r="J20" s="11">
        <v>0</v>
      </c>
      <c r="K20" s="11">
        <v>0</v>
      </c>
      <c r="L20" s="11">
        <v>494478</v>
      </c>
      <c r="M20" s="11">
        <v>1200755</v>
      </c>
      <c r="N20" s="11">
        <v>600755</v>
      </c>
      <c r="O20" s="11">
        <v>600000</v>
      </c>
      <c r="P20" s="11">
        <v>7351700.37</v>
      </c>
      <c r="Q20" s="11">
        <v>7351700.37</v>
      </c>
      <c r="R20" s="11">
        <v>0</v>
      </c>
      <c r="S20" s="11">
        <v>0</v>
      </c>
      <c r="T20" s="11">
        <v>0</v>
      </c>
      <c r="U20" s="11">
        <v>1636102</v>
      </c>
      <c r="V20" s="11">
        <v>0</v>
      </c>
      <c r="W20" s="74">
        <v>17.32</v>
      </c>
      <c r="X20" s="75">
        <v>3.85</v>
      </c>
    </row>
    <row r="21" spans="1:24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11">
        <v>2092700</v>
      </c>
      <c r="I21" s="11">
        <v>2092700</v>
      </c>
      <c r="J21" s="11">
        <v>0</v>
      </c>
      <c r="K21" s="11">
        <v>0</v>
      </c>
      <c r="L21" s="11">
        <v>0</v>
      </c>
      <c r="M21" s="11">
        <v>5156736</v>
      </c>
      <c r="N21" s="11">
        <v>5156736</v>
      </c>
      <c r="O21" s="11">
        <v>0</v>
      </c>
      <c r="P21" s="11">
        <v>61661070</v>
      </c>
      <c r="Q21" s="11">
        <v>61661070</v>
      </c>
      <c r="R21" s="11">
        <v>0</v>
      </c>
      <c r="S21" s="11">
        <v>0</v>
      </c>
      <c r="T21" s="11">
        <v>891632</v>
      </c>
      <c r="U21" s="11">
        <v>9446555</v>
      </c>
      <c r="V21" s="11">
        <v>0</v>
      </c>
      <c r="W21" s="74">
        <v>36.06</v>
      </c>
      <c r="X21" s="75">
        <v>5.6</v>
      </c>
    </row>
    <row r="22" spans="1:24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11">
        <v>4806601</v>
      </c>
      <c r="I22" s="11">
        <v>3124578</v>
      </c>
      <c r="J22" s="11">
        <v>0</v>
      </c>
      <c r="K22" s="11">
        <v>0</v>
      </c>
      <c r="L22" s="11">
        <v>1682023</v>
      </c>
      <c r="M22" s="11">
        <v>3124578</v>
      </c>
      <c r="N22" s="11">
        <v>3124578</v>
      </c>
      <c r="O22" s="11">
        <v>0</v>
      </c>
      <c r="P22" s="11">
        <v>23713563.62</v>
      </c>
      <c r="Q22" s="11">
        <v>23713563.62</v>
      </c>
      <c r="R22" s="11">
        <v>0</v>
      </c>
      <c r="S22" s="11">
        <v>0</v>
      </c>
      <c r="T22" s="11">
        <v>2970815.91</v>
      </c>
      <c r="U22" s="11">
        <v>4414578</v>
      </c>
      <c r="V22" s="11">
        <v>0</v>
      </c>
      <c r="W22" s="74">
        <v>40.07</v>
      </c>
      <c r="X22" s="75">
        <v>8.52</v>
      </c>
    </row>
    <row r="23" spans="1:24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11">
        <v>54500</v>
      </c>
      <c r="I23" s="11">
        <v>0</v>
      </c>
      <c r="J23" s="11">
        <v>0</v>
      </c>
      <c r="K23" s="11">
        <v>0</v>
      </c>
      <c r="L23" s="11">
        <v>54500</v>
      </c>
      <c r="M23" s="11">
        <v>2982160</v>
      </c>
      <c r="N23" s="11">
        <v>2982160</v>
      </c>
      <c r="O23" s="11">
        <v>0</v>
      </c>
      <c r="P23" s="11">
        <v>17901760</v>
      </c>
      <c r="Q23" s="11">
        <v>17901760</v>
      </c>
      <c r="R23" s="11">
        <v>0</v>
      </c>
      <c r="S23" s="11">
        <v>0</v>
      </c>
      <c r="T23" s="11">
        <v>0</v>
      </c>
      <c r="U23" s="11">
        <v>4230330</v>
      </c>
      <c r="V23" s="11">
        <v>0</v>
      </c>
      <c r="W23" s="74">
        <v>28.74</v>
      </c>
      <c r="X23" s="75">
        <v>6.79</v>
      </c>
    </row>
    <row r="24" spans="1:24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11">
        <v>4832380</v>
      </c>
      <c r="I24" s="11">
        <v>0</v>
      </c>
      <c r="J24" s="11">
        <v>0</v>
      </c>
      <c r="K24" s="11">
        <v>0</v>
      </c>
      <c r="L24" s="11">
        <v>2832380</v>
      </c>
      <c r="M24" s="11">
        <v>4900000</v>
      </c>
      <c r="N24" s="11">
        <v>4900000</v>
      </c>
      <c r="O24" s="11">
        <v>0</v>
      </c>
      <c r="P24" s="11">
        <v>54100000</v>
      </c>
      <c r="Q24" s="11">
        <v>54100000</v>
      </c>
      <c r="R24" s="11">
        <v>0</v>
      </c>
      <c r="S24" s="11">
        <v>0</v>
      </c>
      <c r="T24" s="11">
        <v>0</v>
      </c>
      <c r="U24" s="11">
        <v>8155579</v>
      </c>
      <c r="V24" s="11">
        <v>0</v>
      </c>
      <c r="W24" s="74">
        <v>55.69</v>
      </c>
      <c r="X24" s="75">
        <v>8.39</v>
      </c>
    </row>
    <row r="25" spans="1:24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11">
        <v>4800000</v>
      </c>
      <c r="I25" s="11">
        <v>4800000</v>
      </c>
      <c r="J25" s="11">
        <v>0</v>
      </c>
      <c r="K25" s="11">
        <v>0</v>
      </c>
      <c r="L25" s="11">
        <v>0</v>
      </c>
      <c r="M25" s="11">
        <v>1507956</v>
      </c>
      <c r="N25" s="11">
        <v>757956</v>
      </c>
      <c r="O25" s="11">
        <v>750000</v>
      </c>
      <c r="P25" s="11">
        <v>12569394</v>
      </c>
      <c r="Q25" s="11">
        <v>12569394</v>
      </c>
      <c r="R25" s="11">
        <v>0</v>
      </c>
      <c r="S25" s="11">
        <v>0</v>
      </c>
      <c r="T25" s="11">
        <v>0</v>
      </c>
      <c r="U25" s="11">
        <v>2234134</v>
      </c>
      <c r="V25" s="11">
        <v>0</v>
      </c>
      <c r="W25" s="74">
        <v>22.18</v>
      </c>
      <c r="X25" s="75">
        <v>3.94</v>
      </c>
    </row>
    <row r="26" spans="1:24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11">
        <v>6367807.45</v>
      </c>
      <c r="I26" s="11">
        <v>2625000</v>
      </c>
      <c r="J26" s="11">
        <v>3042000</v>
      </c>
      <c r="K26" s="11">
        <v>0</v>
      </c>
      <c r="L26" s="11">
        <v>700807.45</v>
      </c>
      <c r="M26" s="11">
        <v>2217800</v>
      </c>
      <c r="N26" s="11">
        <v>196800</v>
      </c>
      <c r="O26" s="11">
        <v>2021000</v>
      </c>
      <c r="P26" s="11">
        <v>17853800</v>
      </c>
      <c r="Q26" s="11">
        <v>17853800</v>
      </c>
      <c r="R26" s="11">
        <v>0</v>
      </c>
      <c r="S26" s="11">
        <v>0</v>
      </c>
      <c r="T26" s="11">
        <v>0</v>
      </c>
      <c r="U26" s="11">
        <v>4279269</v>
      </c>
      <c r="V26" s="11">
        <v>0</v>
      </c>
      <c r="W26" s="74">
        <v>32.18</v>
      </c>
      <c r="X26" s="75">
        <v>7.71</v>
      </c>
    </row>
    <row r="27" spans="1:24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11">
        <v>3985000</v>
      </c>
      <c r="I27" s="11">
        <v>3985000</v>
      </c>
      <c r="J27" s="11">
        <v>0</v>
      </c>
      <c r="K27" s="11">
        <v>0</v>
      </c>
      <c r="L27" s="11">
        <v>0</v>
      </c>
      <c r="M27" s="11">
        <v>3985000</v>
      </c>
      <c r="N27" s="11">
        <v>3985000</v>
      </c>
      <c r="O27" s="11">
        <v>0</v>
      </c>
      <c r="P27" s="11">
        <v>51750000</v>
      </c>
      <c r="Q27" s="11">
        <v>51750000</v>
      </c>
      <c r="R27" s="11">
        <v>0</v>
      </c>
      <c r="S27" s="11">
        <v>0</v>
      </c>
      <c r="T27" s="11">
        <v>0</v>
      </c>
      <c r="U27" s="11">
        <v>7097500</v>
      </c>
      <c r="V27" s="11">
        <v>0</v>
      </c>
      <c r="W27" s="74">
        <v>52.43</v>
      </c>
      <c r="X27" s="75">
        <v>7.19</v>
      </c>
    </row>
    <row r="28" spans="1:24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11">
        <v>2683788</v>
      </c>
      <c r="I28" s="11">
        <v>345879</v>
      </c>
      <c r="J28" s="11">
        <v>0</v>
      </c>
      <c r="K28" s="11">
        <v>0</v>
      </c>
      <c r="L28" s="11">
        <v>2337909</v>
      </c>
      <c r="M28" s="11">
        <v>1459381</v>
      </c>
      <c r="N28" s="11">
        <v>1459381</v>
      </c>
      <c r="O28" s="11">
        <v>0</v>
      </c>
      <c r="P28" s="11">
        <v>10743625.27</v>
      </c>
      <c r="Q28" s="11">
        <v>10743625.27</v>
      </c>
      <c r="R28" s="11">
        <v>0</v>
      </c>
      <c r="S28" s="11">
        <v>0</v>
      </c>
      <c r="T28" s="11">
        <v>0</v>
      </c>
      <c r="U28" s="11">
        <v>2618194</v>
      </c>
      <c r="V28" s="11">
        <v>0</v>
      </c>
      <c r="W28" s="74">
        <v>20.37</v>
      </c>
      <c r="X28" s="75">
        <v>4.96</v>
      </c>
    </row>
    <row r="29" spans="1:24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11">
        <v>16926917</v>
      </c>
      <c r="I29" s="11">
        <v>162200</v>
      </c>
      <c r="J29" s="11">
        <v>0</v>
      </c>
      <c r="K29" s="11">
        <v>0</v>
      </c>
      <c r="L29" s="11">
        <v>16764717</v>
      </c>
      <c r="M29" s="11">
        <v>1689700</v>
      </c>
      <c r="N29" s="11">
        <v>1689700</v>
      </c>
      <c r="O29" s="11">
        <v>0</v>
      </c>
      <c r="P29" s="11">
        <v>21899500</v>
      </c>
      <c r="Q29" s="11">
        <v>21899500</v>
      </c>
      <c r="R29" s="11">
        <v>0</v>
      </c>
      <c r="S29" s="11">
        <v>0</v>
      </c>
      <c r="T29" s="11">
        <v>0</v>
      </c>
      <c r="U29" s="11">
        <v>2989700</v>
      </c>
      <c r="V29" s="11">
        <v>0</v>
      </c>
      <c r="W29" s="74">
        <v>45.47</v>
      </c>
      <c r="X29" s="75">
        <v>6.2</v>
      </c>
    </row>
    <row r="30" spans="1:24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11">
        <v>1246996</v>
      </c>
      <c r="I30" s="11">
        <v>450000</v>
      </c>
      <c r="J30" s="11">
        <v>0</v>
      </c>
      <c r="K30" s="11">
        <v>0</v>
      </c>
      <c r="L30" s="11">
        <v>796996</v>
      </c>
      <c r="M30" s="11">
        <v>2099539</v>
      </c>
      <c r="N30" s="11">
        <v>2099539</v>
      </c>
      <c r="O30" s="11">
        <v>0</v>
      </c>
      <c r="P30" s="11">
        <v>15310068.71</v>
      </c>
      <c r="Q30" s="11">
        <v>15307191.72</v>
      </c>
      <c r="R30" s="11">
        <v>0</v>
      </c>
      <c r="S30" s="11">
        <v>2876.99</v>
      </c>
      <c r="T30" s="11">
        <v>0</v>
      </c>
      <c r="U30" s="11">
        <v>3168719</v>
      </c>
      <c r="V30" s="11">
        <v>0</v>
      </c>
      <c r="W30" s="74">
        <v>33.22</v>
      </c>
      <c r="X30" s="75">
        <v>6.87</v>
      </c>
    </row>
    <row r="31" spans="1:24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11">
        <v>15223342</v>
      </c>
      <c r="I31" s="11">
        <v>0</v>
      </c>
      <c r="J31" s="11">
        <v>14915000</v>
      </c>
      <c r="K31" s="11">
        <v>0</v>
      </c>
      <c r="L31" s="11">
        <v>308342</v>
      </c>
      <c r="M31" s="11">
        <v>15315000</v>
      </c>
      <c r="N31" s="11">
        <v>15315000</v>
      </c>
      <c r="O31" s="11">
        <v>0</v>
      </c>
      <c r="P31" s="11">
        <v>16915000</v>
      </c>
      <c r="Q31" s="11">
        <v>16915000</v>
      </c>
      <c r="R31" s="11">
        <v>0</v>
      </c>
      <c r="S31" s="11">
        <v>0</v>
      </c>
      <c r="T31" s="11">
        <v>0</v>
      </c>
      <c r="U31" s="11">
        <v>16115000</v>
      </c>
      <c r="V31" s="11">
        <v>0</v>
      </c>
      <c r="W31" s="74">
        <v>50.32</v>
      </c>
      <c r="X31" s="75">
        <v>47.94</v>
      </c>
    </row>
    <row r="32" spans="1:24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11">
        <v>2000000</v>
      </c>
      <c r="I32" s="11">
        <v>0</v>
      </c>
      <c r="J32" s="11">
        <v>0</v>
      </c>
      <c r="K32" s="11">
        <v>0</v>
      </c>
      <c r="L32" s="11">
        <v>2000000</v>
      </c>
      <c r="M32" s="11">
        <v>2500000</v>
      </c>
      <c r="N32" s="11">
        <v>2500000</v>
      </c>
      <c r="O32" s="11">
        <v>0</v>
      </c>
      <c r="P32" s="11">
        <v>78576565.25</v>
      </c>
      <c r="Q32" s="11">
        <v>78576565.25</v>
      </c>
      <c r="R32" s="11">
        <v>0</v>
      </c>
      <c r="S32" s="11">
        <v>0</v>
      </c>
      <c r="T32" s="11">
        <v>0</v>
      </c>
      <c r="U32" s="11">
        <v>6375000</v>
      </c>
      <c r="V32" s="11">
        <v>0</v>
      </c>
      <c r="W32" s="74">
        <v>55.26</v>
      </c>
      <c r="X32" s="75">
        <v>4.48</v>
      </c>
    </row>
    <row r="33" spans="1:24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11">
        <v>1891517</v>
      </c>
      <c r="I33" s="11">
        <v>984100</v>
      </c>
      <c r="J33" s="11">
        <v>0</v>
      </c>
      <c r="K33" s="11">
        <v>0</v>
      </c>
      <c r="L33" s="11">
        <v>907417</v>
      </c>
      <c r="M33" s="11">
        <v>3350000</v>
      </c>
      <c r="N33" s="11">
        <v>0</v>
      </c>
      <c r="O33" s="11">
        <v>3350000</v>
      </c>
      <c r="P33" s="11">
        <v>27360000</v>
      </c>
      <c r="Q33" s="11">
        <v>27360000</v>
      </c>
      <c r="R33" s="11">
        <v>0</v>
      </c>
      <c r="S33" s="11">
        <v>0</v>
      </c>
      <c r="T33" s="11">
        <v>3459405</v>
      </c>
      <c r="U33" s="11">
        <v>5553754</v>
      </c>
      <c r="V33" s="11">
        <v>0</v>
      </c>
      <c r="W33" s="74">
        <v>37.17</v>
      </c>
      <c r="X33" s="75">
        <v>8.63</v>
      </c>
    </row>
    <row r="34" spans="1:24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11">
        <v>9107468</v>
      </c>
      <c r="I34" s="11">
        <v>4992646</v>
      </c>
      <c r="J34" s="11">
        <v>0</v>
      </c>
      <c r="K34" s="11">
        <v>0</v>
      </c>
      <c r="L34" s="11">
        <v>4114822</v>
      </c>
      <c r="M34" s="11">
        <v>8443357</v>
      </c>
      <c r="N34" s="11">
        <v>8443357</v>
      </c>
      <c r="O34" s="11">
        <v>0</v>
      </c>
      <c r="P34" s="11">
        <v>38094857</v>
      </c>
      <c r="Q34" s="11">
        <v>38094857</v>
      </c>
      <c r="R34" s="11">
        <v>0</v>
      </c>
      <c r="S34" s="11">
        <v>0</v>
      </c>
      <c r="T34" s="11">
        <v>0</v>
      </c>
      <c r="U34" s="11">
        <v>10643357</v>
      </c>
      <c r="V34" s="11">
        <v>0</v>
      </c>
      <c r="W34" s="74">
        <v>27.91</v>
      </c>
      <c r="X34" s="75">
        <v>7.79</v>
      </c>
    </row>
    <row r="35" spans="1:24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11">
        <v>4301120</v>
      </c>
      <c r="I35" s="11">
        <v>0</v>
      </c>
      <c r="J35" s="11">
        <v>2207000</v>
      </c>
      <c r="K35" s="11">
        <v>0</v>
      </c>
      <c r="L35" s="11">
        <v>2094120</v>
      </c>
      <c r="M35" s="11">
        <v>1000000</v>
      </c>
      <c r="N35" s="11">
        <v>0</v>
      </c>
      <c r="O35" s="11">
        <v>1000000</v>
      </c>
      <c r="P35" s="11">
        <v>20770000</v>
      </c>
      <c r="Q35" s="11">
        <v>20770000</v>
      </c>
      <c r="R35" s="11">
        <v>0</v>
      </c>
      <c r="S35" s="11">
        <v>0</v>
      </c>
      <c r="T35" s="11">
        <v>0</v>
      </c>
      <c r="U35" s="11">
        <v>2860000</v>
      </c>
      <c r="V35" s="11">
        <v>0</v>
      </c>
      <c r="W35" s="74">
        <v>38.41</v>
      </c>
      <c r="X35" s="75">
        <v>5.28</v>
      </c>
    </row>
    <row r="36" spans="1:24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11">
        <v>14940713</v>
      </c>
      <c r="I36" s="11">
        <v>7000000</v>
      </c>
      <c r="J36" s="11">
        <v>0</v>
      </c>
      <c r="K36" s="11">
        <v>0</v>
      </c>
      <c r="L36" s="11">
        <v>7940713</v>
      </c>
      <c r="M36" s="11">
        <v>3819913</v>
      </c>
      <c r="N36" s="11">
        <v>3819913</v>
      </c>
      <c r="O36" s="11">
        <v>0</v>
      </c>
      <c r="P36" s="11">
        <v>38525317.94</v>
      </c>
      <c r="Q36" s="11">
        <v>38525317.94</v>
      </c>
      <c r="R36" s="11">
        <v>0</v>
      </c>
      <c r="S36" s="11">
        <v>0</v>
      </c>
      <c r="T36" s="11">
        <v>0</v>
      </c>
      <c r="U36" s="11">
        <v>5599913</v>
      </c>
      <c r="V36" s="11">
        <v>0</v>
      </c>
      <c r="W36" s="74">
        <v>43.45</v>
      </c>
      <c r="X36" s="75">
        <v>6.31</v>
      </c>
    </row>
    <row r="37" spans="1:24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11">
        <v>13443775.43</v>
      </c>
      <c r="I37" s="11">
        <v>12692928.75</v>
      </c>
      <c r="J37" s="11">
        <v>0</v>
      </c>
      <c r="K37" s="11">
        <v>0</v>
      </c>
      <c r="L37" s="11">
        <v>750846.68</v>
      </c>
      <c r="M37" s="11">
        <v>10608280</v>
      </c>
      <c r="N37" s="11">
        <v>9149140</v>
      </c>
      <c r="O37" s="11">
        <v>0</v>
      </c>
      <c r="P37" s="11">
        <v>36198493.49</v>
      </c>
      <c r="Q37" s="11">
        <v>36198493.49</v>
      </c>
      <c r="R37" s="11">
        <v>0</v>
      </c>
      <c r="S37" s="11">
        <v>0</v>
      </c>
      <c r="T37" s="11">
        <v>0</v>
      </c>
      <c r="U37" s="11">
        <v>11239140</v>
      </c>
      <c r="V37" s="11">
        <v>3400000</v>
      </c>
      <c r="W37" s="74">
        <v>43.24</v>
      </c>
      <c r="X37" s="75">
        <v>9.36</v>
      </c>
    </row>
    <row r="38" spans="1:24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11">
        <v>5700727.13</v>
      </c>
      <c r="I38" s="11">
        <v>1157091.72</v>
      </c>
      <c r="J38" s="11">
        <v>0</v>
      </c>
      <c r="K38" s="11">
        <v>0</v>
      </c>
      <c r="L38" s="11">
        <v>4543635.41</v>
      </c>
      <c r="M38" s="11">
        <v>3014185.32</v>
      </c>
      <c r="N38" s="11">
        <v>2314185.32</v>
      </c>
      <c r="O38" s="11">
        <v>700000</v>
      </c>
      <c r="P38" s="11">
        <v>14628637.53</v>
      </c>
      <c r="Q38" s="11">
        <v>14628637.53</v>
      </c>
      <c r="R38" s="11">
        <v>0</v>
      </c>
      <c r="S38" s="11">
        <v>0</v>
      </c>
      <c r="T38" s="11">
        <v>0</v>
      </c>
      <c r="U38" s="11">
        <v>4197293.32</v>
      </c>
      <c r="V38" s="11">
        <v>0</v>
      </c>
      <c r="W38" s="74">
        <v>16.1</v>
      </c>
      <c r="X38" s="75">
        <v>4.61</v>
      </c>
    </row>
    <row r="39" spans="1:24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11">
        <v>3988728</v>
      </c>
      <c r="I39" s="11">
        <v>3475114</v>
      </c>
      <c r="J39" s="11">
        <v>0</v>
      </c>
      <c r="K39" s="11">
        <v>0</v>
      </c>
      <c r="L39" s="11">
        <v>513614</v>
      </c>
      <c r="M39" s="11">
        <v>3350000</v>
      </c>
      <c r="N39" s="11">
        <v>3350000</v>
      </c>
      <c r="O39" s="11">
        <v>0</v>
      </c>
      <c r="P39" s="11">
        <v>24330782.43</v>
      </c>
      <c r="Q39" s="11">
        <v>24322264.9</v>
      </c>
      <c r="R39" s="11">
        <v>0</v>
      </c>
      <c r="S39" s="11">
        <v>8517.53</v>
      </c>
      <c r="T39" s="11">
        <v>0</v>
      </c>
      <c r="U39" s="11">
        <v>4745420</v>
      </c>
      <c r="V39" s="11">
        <v>0</v>
      </c>
      <c r="W39" s="74">
        <v>53.62</v>
      </c>
      <c r="X39" s="75">
        <v>10.45</v>
      </c>
    </row>
    <row r="40" spans="1:24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5">
        <v>336077637.59000003</v>
      </c>
      <c r="I40" s="115">
        <v>239794012.59</v>
      </c>
      <c r="J40" s="115">
        <v>78878980</v>
      </c>
      <c r="K40" s="115">
        <v>0</v>
      </c>
      <c r="L40" s="115">
        <v>11875048</v>
      </c>
      <c r="M40" s="115">
        <v>286079055.59000003</v>
      </c>
      <c r="N40" s="115">
        <v>220827927.59</v>
      </c>
      <c r="O40" s="115">
        <v>64000000</v>
      </c>
      <c r="P40" s="115">
        <v>2746809574.79</v>
      </c>
      <c r="Q40" s="115">
        <v>2739137367.72</v>
      </c>
      <c r="R40" s="115">
        <v>0</v>
      </c>
      <c r="S40" s="115">
        <v>7672207.069999999</v>
      </c>
      <c r="T40" s="115">
        <v>286375316.54</v>
      </c>
      <c r="U40" s="115">
        <v>422127447.59000003</v>
      </c>
      <c r="V40" s="115">
        <v>60901237</v>
      </c>
      <c r="W40" s="142">
        <v>53.23828121977128</v>
      </c>
      <c r="X40" s="143">
        <v>7.8161253522054945</v>
      </c>
    </row>
    <row r="41" spans="1:24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11">
        <v>99521532</v>
      </c>
      <c r="I41" s="11">
        <v>3237907</v>
      </c>
      <c r="J41" s="11">
        <v>78878980</v>
      </c>
      <c r="K41" s="11">
        <v>0</v>
      </c>
      <c r="L41" s="11">
        <v>11875048</v>
      </c>
      <c r="M41" s="11">
        <v>48608950</v>
      </c>
      <c r="N41" s="11">
        <v>37357822</v>
      </c>
      <c r="O41" s="11">
        <v>10000000</v>
      </c>
      <c r="P41" s="11">
        <v>159558815.54</v>
      </c>
      <c r="Q41" s="11">
        <v>151889628.94</v>
      </c>
      <c r="R41" s="11">
        <v>0</v>
      </c>
      <c r="S41" s="11">
        <v>7669186.6</v>
      </c>
      <c r="T41" s="11">
        <v>111447850.2</v>
      </c>
      <c r="U41" s="11">
        <v>58157342</v>
      </c>
      <c r="V41" s="11">
        <v>35412639</v>
      </c>
      <c r="W41" s="74">
        <v>12.47</v>
      </c>
      <c r="X41" s="75">
        <v>5.89</v>
      </c>
    </row>
    <row r="42" spans="1:24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11">
        <v>19800990.59</v>
      </c>
      <c r="I42" s="11">
        <v>19800990.59</v>
      </c>
      <c r="J42" s="11">
        <v>0</v>
      </c>
      <c r="K42" s="11">
        <v>0</v>
      </c>
      <c r="L42" s="11">
        <v>0</v>
      </c>
      <c r="M42" s="11">
        <v>10714990.59</v>
      </c>
      <c r="N42" s="11">
        <v>10714990.59</v>
      </c>
      <c r="O42" s="11">
        <v>0</v>
      </c>
      <c r="P42" s="11">
        <v>190453960.43</v>
      </c>
      <c r="Q42" s="11">
        <v>190453960.43</v>
      </c>
      <c r="R42" s="11">
        <v>0</v>
      </c>
      <c r="S42" s="11">
        <v>0</v>
      </c>
      <c r="T42" s="11">
        <v>0</v>
      </c>
      <c r="U42" s="11">
        <v>23214990.59</v>
      </c>
      <c r="V42" s="11">
        <v>0</v>
      </c>
      <c r="W42" s="74">
        <v>47.88</v>
      </c>
      <c r="X42" s="75">
        <v>5.83</v>
      </c>
    </row>
    <row r="43" spans="1:24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11">
        <v>216755115</v>
      </c>
      <c r="I43" s="11">
        <v>216755115</v>
      </c>
      <c r="J43" s="11">
        <v>0</v>
      </c>
      <c r="K43" s="11">
        <v>0</v>
      </c>
      <c r="L43" s="11">
        <v>0</v>
      </c>
      <c r="M43" s="11">
        <v>226755115</v>
      </c>
      <c r="N43" s="11">
        <v>172755115</v>
      </c>
      <c r="O43" s="11">
        <v>54000000</v>
      </c>
      <c r="P43" s="11">
        <v>2396796798.82</v>
      </c>
      <c r="Q43" s="11">
        <v>2396793778.35</v>
      </c>
      <c r="R43" s="11">
        <v>0</v>
      </c>
      <c r="S43" s="11">
        <v>3020.47</v>
      </c>
      <c r="T43" s="11">
        <v>174927466.34</v>
      </c>
      <c r="U43" s="11">
        <v>340755115</v>
      </c>
      <c r="V43" s="11">
        <v>25488598</v>
      </c>
      <c r="W43" s="74">
        <v>57.88</v>
      </c>
      <c r="X43" s="75">
        <v>8.21</v>
      </c>
    </row>
    <row r="44" spans="1:24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5">
        <v>710128926.9399999</v>
      </c>
      <c r="I44" s="115">
        <v>362646836.15</v>
      </c>
      <c r="J44" s="115">
        <v>173283714</v>
      </c>
      <c r="K44" s="115">
        <v>28429656.84</v>
      </c>
      <c r="L44" s="115">
        <v>136058926.95</v>
      </c>
      <c r="M44" s="115">
        <v>477654750.0500001</v>
      </c>
      <c r="N44" s="115">
        <v>376863941.69000006</v>
      </c>
      <c r="O44" s="115">
        <v>88246000</v>
      </c>
      <c r="P44" s="115">
        <v>2573842593.71</v>
      </c>
      <c r="Q44" s="115">
        <v>2536592906.33</v>
      </c>
      <c r="R44" s="115">
        <v>0</v>
      </c>
      <c r="S44" s="115">
        <v>37249687.379999995</v>
      </c>
      <c r="T44" s="115">
        <v>218423089.24</v>
      </c>
      <c r="U44" s="115">
        <v>643417916.01</v>
      </c>
      <c r="V44" s="115">
        <v>94996299.49000001</v>
      </c>
      <c r="W44" s="142">
        <v>34.28398239585127</v>
      </c>
      <c r="X44" s="143">
        <v>7.982474888483476</v>
      </c>
    </row>
    <row r="45" spans="1:24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5">
        <v>236502739.7</v>
      </c>
      <c r="I45" s="115">
        <v>106699945</v>
      </c>
      <c r="J45" s="115">
        <v>82454000</v>
      </c>
      <c r="K45" s="115">
        <v>1153962</v>
      </c>
      <c r="L45" s="115">
        <v>38351254.7</v>
      </c>
      <c r="M45" s="115">
        <v>177895519.91</v>
      </c>
      <c r="N45" s="115">
        <v>136504146.77999997</v>
      </c>
      <c r="O45" s="115">
        <v>37980000</v>
      </c>
      <c r="P45" s="115">
        <v>1047830178.73</v>
      </c>
      <c r="Q45" s="115">
        <v>1033986390.73</v>
      </c>
      <c r="R45" s="115">
        <v>0</v>
      </c>
      <c r="S45" s="115">
        <v>13843787.999999996</v>
      </c>
      <c r="T45" s="115">
        <v>104443413.94</v>
      </c>
      <c r="U45" s="115">
        <v>261298669.65</v>
      </c>
      <c r="V45" s="115">
        <v>18070571</v>
      </c>
      <c r="W45" s="142">
        <v>36.77301383148806</v>
      </c>
      <c r="X45" s="143">
        <v>9.480979137813108</v>
      </c>
    </row>
    <row r="46" spans="1:24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11">
        <v>5589596</v>
      </c>
      <c r="I46" s="11">
        <v>0</v>
      </c>
      <c r="J46" s="11">
        <v>1500000</v>
      </c>
      <c r="K46" s="11">
        <v>0</v>
      </c>
      <c r="L46" s="11">
        <v>4089596</v>
      </c>
      <c r="M46" s="11">
        <v>3228916</v>
      </c>
      <c r="N46" s="11">
        <v>228916</v>
      </c>
      <c r="O46" s="11">
        <v>3000000</v>
      </c>
      <c r="P46" s="11">
        <v>42429620</v>
      </c>
      <c r="Q46" s="11">
        <v>42429620</v>
      </c>
      <c r="R46" s="11">
        <v>0</v>
      </c>
      <c r="S46" s="11">
        <v>0</v>
      </c>
      <c r="T46" s="11">
        <v>0</v>
      </c>
      <c r="U46" s="11">
        <v>6117689</v>
      </c>
      <c r="V46" s="11">
        <v>0</v>
      </c>
      <c r="W46" s="74">
        <v>42.68</v>
      </c>
      <c r="X46" s="75">
        <v>6.15</v>
      </c>
    </row>
    <row r="47" spans="1:24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1148838.72</v>
      </c>
      <c r="N47" s="11">
        <v>1148838.72</v>
      </c>
      <c r="O47" s="11">
        <v>0</v>
      </c>
      <c r="P47" s="11">
        <v>11038292.52</v>
      </c>
      <c r="Q47" s="11">
        <v>11038292.52</v>
      </c>
      <c r="R47" s="11">
        <v>0</v>
      </c>
      <c r="S47" s="11">
        <v>0</v>
      </c>
      <c r="T47" s="11">
        <v>0</v>
      </c>
      <c r="U47" s="11">
        <v>3706936.72</v>
      </c>
      <c r="V47" s="11">
        <v>105366</v>
      </c>
      <c r="W47" s="74">
        <v>20.98</v>
      </c>
      <c r="X47" s="75">
        <v>6.84</v>
      </c>
    </row>
    <row r="48" spans="1:24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11">
        <v>18194798</v>
      </c>
      <c r="I48" s="11">
        <v>0</v>
      </c>
      <c r="J48" s="11">
        <v>10500000</v>
      </c>
      <c r="K48" s="11">
        <v>0</v>
      </c>
      <c r="L48" s="11">
        <v>2357858</v>
      </c>
      <c r="M48" s="11">
        <v>9126334</v>
      </c>
      <c r="N48" s="11">
        <v>4029274</v>
      </c>
      <c r="O48" s="11">
        <v>2800000</v>
      </c>
      <c r="P48" s="11">
        <v>56274566.16</v>
      </c>
      <c r="Q48" s="11">
        <v>56274566.16</v>
      </c>
      <c r="R48" s="11">
        <v>0</v>
      </c>
      <c r="S48" s="11">
        <v>0</v>
      </c>
      <c r="T48" s="11">
        <v>9032409.19</v>
      </c>
      <c r="U48" s="11">
        <v>9998737</v>
      </c>
      <c r="V48" s="11">
        <v>1410730</v>
      </c>
      <c r="W48" s="74">
        <v>36.22</v>
      </c>
      <c r="X48" s="75">
        <v>6.58</v>
      </c>
    </row>
    <row r="49" spans="1:24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11">
        <v>2985047</v>
      </c>
      <c r="I49" s="11">
        <v>2985047</v>
      </c>
      <c r="J49" s="11">
        <v>0</v>
      </c>
      <c r="K49" s="11">
        <v>0</v>
      </c>
      <c r="L49" s="11">
        <v>0</v>
      </c>
      <c r="M49" s="11">
        <v>920930</v>
      </c>
      <c r="N49" s="11">
        <v>920930</v>
      </c>
      <c r="O49" s="11">
        <v>0</v>
      </c>
      <c r="P49" s="11">
        <v>5427543.75</v>
      </c>
      <c r="Q49" s="11">
        <v>5427543.75</v>
      </c>
      <c r="R49" s="11">
        <v>0</v>
      </c>
      <c r="S49" s="11">
        <v>0</v>
      </c>
      <c r="T49" s="11">
        <v>0</v>
      </c>
      <c r="U49" s="11">
        <v>1185157</v>
      </c>
      <c r="V49" s="11">
        <v>0</v>
      </c>
      <c r="W49" s="74">
        <v>14.22</v>
      </c>
      <c r="X49" s="75">
        <v>3.1</v>
      </c>
    </row>
    <row r="50" spans="1:24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11">
        <v>1500000</v>
      </c>
      <c r="I50" s="11">
        <v>1500000</v>
      </c>
      <c r="J50" s="11">
        <v>0</v>
      </c>
      <c r="K50" s="11">
        <v>0</v>
      </c>
      <c r="L50" s="11">
        <v>0</v>
      </c>
      <c r="M50" s="11">
        <v>1445400</v>
      </c>
      <c r="N50" s="11">
        <v>1445400</v>
      </c>
      <c r="O50" s="11">
        <v>0</v>
      </c>
      <c r="P50" s="11">
        <v>7739618.23</v>
      </c>
      <c r="Q50" s="11">
        <v>7480050</v>
      </c>
      <c r="R50" s="11">
        <v>0</v>
      </c>
      <c r="S50" s="11">
        <v>259568.23</v>
      </c>
      <c r="T50" s="11">
        <v>0</v>
      </c>
      <c r="U50" s="11">
        <v>1887400</v>
      </c>
      <c r="V50" s="11">
        <v>120900</v>
      </c>
      <c r="W50" s="74">
        <v>37.33</v>
      </c>
      <c r="X50" s="75">
        <v>8.52</v>
      </c>
    </row>
    <row r="51" spans="1:24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11">
        <v>5700000</v>
      </c>
      <c r="I51" s="11">
        <v>5700000</v>
      </c>
      <c r="J51" s="11">
        <v>0</v>
      </c>
      <c r="K51" s="11">
        <v>0</v>
      </c>
      <c r="L51" s="11">
        <v>0</v>
      </c>
      <c r="M51" s="11">
        <v>7406776</v>
      </c>
      <c r="N51" s="11">
        <v>7406776</v>
      </c>
      <c r="O51" s="11">
        <v>0</v>
      </c>
      <c r="P51" s="11">
        <v>43865930.92</v>
      </c>
      <c r="Q51" s="11">
        <v>43792298.92</v>
      </c>
      <c r="R51" s="11">
        <v>0</v>
      </c>
      <c r="S51" s="11">
        <v>73632</v>
      </c>
      <c r="T51" s="11">
        <v>0</v>
      </c>
      <c r="U51" s="11">
        <v>10286000</v>
      </c>
      <c r="V51" s="11">
        <v>0</v>
      </c>
      <c r="W51" s="74">
        <v>38.32</v>
      </c>
      <c r="X51" s="75">
        <v>8.98</v>
      </c>
    </row>
    <row r="52" spans="1:24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11">
        <v>30587349.08</v>
      </c>
      <c r="I52" s="11">
        <v>21000000</v>
      </c>
      <c r="J52" s="11">
        <v>0</v>
      </c>
      <c r="K52" s="11">
        <v>0</v>
      </c>
      <c r="L52" s="11">
        <v>9587349.08</v>
      </c>
      <c r="M52" s="11">
        <v>9388973</v>
      </c>
      <c r="N52" s="11">
        <v>9388973</v>
      </c>
      <c r="O52" s="11">
        <v>0</v>
      </c>
      <c r="P52" s="11">
        <v>69139946.45</v>
      </c>
      <c r="Q52" s="11">
        <v>69139946.45</v>
      </c>
      <c r="R52" s="11">
        <v>0</v>
      </c>
      <c r="S52" s="11">
        <v>0</v>
      </c>
      <c r="T52" s="11">
        <v>0</v>
      </c>
      <c r="U52" s="11">
        <v>19543384</v>
      </c>
      <c r="V52" s="11">
        <v>0</v>
      </c>
      <c r="W52" s="74">
        <v>29.96</v>
      </c>
      <c r="X52" s="75">
        <v>8.46</v>
      </c>
    </row>
    <row r="53" spans="1:24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11">
        <v>1358181.89</v>
      </c>
      <c r="I53" s="11">
        <v>0</v>
      </c>
      <c r="J53" s="11">
        <v>1000000</v>
      </c>
      <c r="K53" s="11">
        <v>0</v>
      </c>
      <c r="L53" s="11">
        <v>358181.89</v>
      </c>
      <c r="M53" s="11">
        <v>2097136</v>
      </c>
      <c r="N53" s="11">
        <v>597136</v>
      </c>
      <c r="O53" s="11">
        <v>1500000</v>
      </c>
      <c r="P53" s="11">
        <v>26176406.28</v>
      </c>
      <c r="Q53" s="11">
        <v>26024332</v>
      </c>
      <c r="R53" s="11">
        <v>0</v>
      </c>
      <c r="S53" s="11">
        <v>152074.28</v>
      </c>
      <c r="T53" s="11">
        <v>0</v>
      </c>
      <c r="U53" s="11">
        <v>3530650</v>
      </c>
      <c r="V53" s="11">
        <v>0</v>
      </c>
      <c r="W53" s="74">
        <v>40.08</v>
      </c>
      <c r="X53" s="75">
        <v>5.4</v>
      </c>
    </row>
    <row r="54" spans="1:24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11">
        <v>1829000</v>
      </c>
      <c r="I54" s="11">
        <v>1329000</v>
      </c>
      <c r="J54" s="11">
        <v>500000</v>
      </c>
      <c r="K54" s="11">
        <v>0</v>
      </c>
      <c r="L54" s="11">
        <v>0</v>
      </c>
      <c r="M54" s="11">
        <v>2321457</v>
      </c>
      <c r="N54" s="11">
        <v>1871457</v>
      </c>
      <c r="O54" s="11">
        <v>450000</v>
      </c>
      <c r="P54" s="11">
        <v>13359392.43</v>
      </c>
      <c r="Q54" s="11">
        <v>12546570.81</v>
      </c>
      <c r="R54" s="11">
        <v>0</v>
      </c>
      <c r="S54" s="11">
        <v>812821.62</v>
      </c>
      <c r="T54" s="11">
        <v>2379383.39</v>
      </c>
      <c r="U54" s="11">
        <v>3291393</v>
      </c>
      <c r="V54" s="11">
        <v>1357369</v>
      </c>
      <c r="W54" s="74">
        <v>59.12</v>
      </c>
      <c r="X54" s="75">
        <v>10.41</v>
      </c>
    </row>
    <row r="55" spans="1:24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11">
        <v>3958252</v>
      </c>
      <c r="I55" s="11">
        <v>3708252</v>
      </c>
      <c r="J55" s="11">
        <v>0</v>
      </c>
      <c r="K55" s="11">
        <v>0</v>
      </c>
      <c r="L55" s="11">
        <v>250000</v>
      </c>
      <c r="M55" s="11">
        <v>4855154</v>
      </c>
      <c r="N55" s="11">
        <v>4855154</v>
      </c>
      <c r="O55" s="11">
        <v>0</v>
      </c>
      <c r="P55" s="11">
        <v>25698125.04</v>
      </c>
      <c r="Q55" s="11">
        <v>24575568.9</v>
      </c>
      <c r="R55" s="11">
        <v>0</v>
      </c>
      <c r="S55" s="11">
        <v>1122556.14</v>
      </c>
      <c r="T55" s="11">
        <v>0</v>
      </c>
      <c r="U55" s="11">
        <v>6349846</v>
      </c>
      <c r="V55" s="11">
        <v>0</v>
      </c>
      <c r="W55" s="74">
        <v>49.47</v>
      </c>
      <c r="X55" s="75">
        <v>12.22</v>
      </c>
    </row>
    <row r="56" spans="1:24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3436165</v>
      </c>
      <c r="N56" s="11">
        <v>3436165</v>
      </c>
      <c r="O56" s="11">
        <v>0</v>
      </c>
      <c r="P56" s="11">
        <v>21753087.25</v>
      </c>
      <c r="Q56" s="11">
        <v>19971412.31</v>
      </c>
      <c r="R56" s="11">
        <v>0</v>
      </c>
      <c r="S56" s="11">
        <v>1781674.94</v>
      </c>
      <c r="T56" s="11">
        <v>2568800</v>
      </c>
      <c r="U56" s="11">
        <v>3915765</v>
      </c>
      <c r="V56" s="11">
        <v>2260371</v>
      </c>
      <c r="W56" s="74">
        <v>54.86</v>
      </c>
      <c r="X56" s="75">
        <v>4.73</v>
      </c>
    </row>
    <row r="57" spans="1:24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11">
        <v>1601152.22</v>
      </c>
      <c r="I57" s="11">
        <v>0</v>
      </c>
      <c r="J57" s="11">
        <v>0</v>
      </c>
      <c r="K57" s="11">
        <v>0</v>
      </c>
      <c r="L57" s="11">
        <v>1601152.22</v>
      </c>
      <c r="M57" s="11">
        <v>9434688.6</v>
      </c>
      <c r="N57" s="11">
        <v>9434688.6</v>
      </c>
      <c r="O57" s="11">
        <v>0</v>
      </c>
      <c r="P57" s="11">
        <v>50057947.47</v>
      </c>
      <c r="Q57" s="11">
        <v>50057947.47</v>
      </c>
      <c r="R57" s="11">
        <v>0</v>
      </c>
      <c r="S57" s="11">
        <v>0</v>
      </c>
      <c r="T57" s="11">
        <v>1355788.71</v>
      </c>
      <c r="U57" s="11">
        <v>12359288.6</v>
      </c>
      <c r="V57" s="11">
        <v>0</v>
      </c>
      <c r="W57" s="74">
        <v>56.48</v>
      </c>
      <c r="X57" s="75">
        <v>14.33</v>
      </c>
    </row>
    <row r="58" spans="1:24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11">
        <v>4000000</v>
      </c>
      <c r="I58" s="11">
        <v>0</v>
      </c>
      <c r="J58" s="11">
        <v>4000000</v>
      </c>
      <c r="K58" s="11">
        <v>0</v>
      </c>
      <c r="L58" s="11">
        <v>0</v>
      </c>
      <c r="M58" s="11">
        <v>3591000</v>
      </c>
      <c r="N58" s="11">
        <v>3591000</v>
      </c>
      <c r="O58" s="11">
        <v>0</v>
      </c>
      <c r="P58" s="11">
        <v>12348284.63</v>
      </c>
      <c r="Q58" s="11">
        <v>11041000</v>
      </c>
      <c r="R58" s="11">
        <v>0</v>
      </c>
      <c r="S58" s="11">
        <v>1307284.63</v>
      </c>
      <c r="T58" s="11">
        <v>0</v>
      </c>
      <c r="U58" s="11">
        <v>3993000</v>
      </c>
      <c r="V58" s="11">
        <v>0</v>
      </c>
      <c r="W58" s="74">
        <v>38.39</v>
      </c>
      <c r="X58" s="75">
        <v>12.41</v>
      </c>
    </row>
    <row r="59" spans="1:24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11">
        <v>4619018</v>
      </c>
      <c r="I59" s="11">
        <v>4548000</v>
      </c>
      <c r="J59" s="11">
        <v>0</v>
      </c>
      <c r="K59" s="11">
        <v>0</v>
      </c>
      <c r="L59" s="11">
        <v>71018</v>
      </c>
      <c r="M59" s="11">
        <v>3933000</v>
      </c>
      <c r="N59" s="11">
        <v>3933000</v>
      </c>
      <c r="O59" s="11">
        <v>0</v>
      </c>
      <c r="P59" s="11">
        <v>17124694.07</v>
      </c>
      <c r="Q59" s="11">
        <v>16742231.88</v>
      </c>
      <c r="R59" s="11">
        <v>0</v>
      </c>
      <c r="S59" s="11">
        <v>382462.19</v>
      </c>
      <c r="T59" s="11">
        <v>5050000</v>
      </c>
      <c r="U59" s="11">
        <v>4878444</v>
      </c>
      <c r="V59" s="11">
        <v>1300000</v>
      </c>
      <c r="W59" s="74">
        <v>33.4</v>
      </c>
      <c r="X59" s="75">
        <v>9.9</v>
      </c>
    </row>
    <row r="60" spans="1:24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4458997.13</v>
      </c>
      <c r="N60" s="11">
        <v>4089815</v>
      </c>
      <c r="O60" s="11">
        <v>0</v>
      </c>
      <c r="P60" s="11">
        <v>24653048.1</v>
      </c>
      <c r="Q60" s="11">
        <v>21879041.98</v>
      </c>
      <c r="R60" s="11">
        <v>0</v>
      </c>
      <c r="S60" s="11">
        <v>2774006.12</v>
      </c>
      <c r="T60" s="11">
        <v>0</v>
      </c>
      <c r="U60" s="11">
        <v>5205206.87</v>
      </c>
      <c r="V60" s="11">
        <v>0</v>
      </c>
      <c r="W60" s="74">
        <v>42.29</v>
      </c>
      <c r="X60" s="75">
        <v>8.93</v>
      </c>
    </row>
    <row r="61" spans="1:24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11">
        <v>6371486.2</v>
      </c>
      <c r="I61" s="11">
        <v>0</v>
      </c>
      <c r="J61" s="11">
        <v>0</v>
      </c>
      <c r="K61" s="11">
        <v>0</v>
      </c>
      <c r="L61" s="11">
        <v>4371486.2</v>
      </c>
      <c r="M61" s="11">
        <v>12000071</v>
      </c>
      <c r="N61" s="11">
        <v>12000071</v>
      </c>
      <c r="O61" s="11">
        <v>0</v>
      </c>
      <c r="P61" s="11">
        <v>107745877.48</v>
      </c>
      <c r="Q61" s="11">
        <v>107745877.48</v>
      </c>
      <c r="R61" s="11">
        <v>0</v>
      </c>
      <c r="S61" s="11">
        <v>0</v>
      </c>
      <c r="T61" s="11">
        <v>0</v>
      </c>
      <c r="U61" s="11">
        <v>21349823</v>
      </c>
      <c r="V61" s="11">
        <v>0</v>
      </c>
      <c r="W61" s="74">
        <v>36.6</v>
      </c>
      <c r="X61" s="75">
        <v>7.25</v>
      </c>
    </row>
    <row r="62" spans="1:24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11">
        <v>2504758</v>
      </c>
      <c r="I62" s="11">
        <v>0</v>
      </c>
      <c r="J62" s="11">
        <v>2500000</v>
      </c>
      <c r="K62" s="11">
        <v>0</v>
      </c>
      <c r="L62" s="11">
        <v>4758</v>
      </c>
      <c r="M62" s="11">
        <v>5100579</v>
      </c>
      <c r="N62" s="11">
        <v>700579</v>
      </c>
      <c r="O62" s="11">
        <v>4400000</v>
      </c>
      <c r="P62" s="11">
        <v>26841117.14</v>
      </c>
      <c r="Q62" s="11">
        <v>25951686.82</v>
      </c>
      <c r="R62" s="11">
        <v>0</v>
      </c>
      <c r="S62" s="11">
        <v>889430.32</v>
      </c>
      <c r="T62" s="11">
        <v>0</v>
      </c>
      <c r="U62" s="11">
        <v>7052221</v>
      </c>
      <c r="V62" s="11">
        <v>0</v>
      </c>
      <c r="W62" s="74">
        <v>49.28</v>
      </c>
      <c r="X62" s="75">
        <v>12.95</v>
      </c>
    </row>
    <row r="63" spans="1:24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11">
        <v>3422955</v>
      </c>
      <c r="I63" s="11">
        <v>0</v>
      </c>
      <c r="J63" s="11">
        <v>0</v>
      </c>
      <c r="K63" s="11">
        <v>0</v>
      </c>
      <c r="L63" s="11">
        <v>3422955</v>
      </c>
      <c r="M63" s="11">
        <v>131975</v>
      </c>
      <c r="N63" s="11">
        <v>131975</v>
      </c>
      <c r="O63" s="11">
        <v>0</v>
      </c>
      <c r="P63" s="11">
        <v>15066039.53</v>
      </c>
      <c r="Q63" s="11">
        <v>15065987.5</v>
      </c>
      <c r="R63" s="11">
        <v>0</v>
      </c>
      <c r="S63" s="11">
        <v>52.03</v>
      </c>
      <c r="T63" s="11">
        <v>65987.5</v>
      </c>
      <c r="U63" s="11">
        <v>1116903</v>
      </c>
      <c r="V63" s="11">
        <v>0</v>
      </c>
      <c r="W63" s="74">
        <v>13.3</v>
      </c>
      <c r="X63" s="75">
        <v>0.99</v>
      </c>
    </row>
    <row r="64" spans="1:24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11">
        <v>13877140</v>
      </c>
      <c r="I64" s="11">
        <v>10831160</v>
      </c>
      <c r="J64" s="11">
        <v>0</v>
      </c>
      <c r="K64" s="11">
        <v>0</v>
      </c>
      <c r="L64" s="11">
        <v>3045980</v>
      </c>
      <c r="M64" s="11">
        <v>5831160</v>
      </c>
      <c r="N64" s="11">
        <v>5831160</v>
      </c>
      <c r="O64" s="11">
        <v>0</v>
      </c>
      <c r="P64" s="11">
        <v>36095430</v>
      </c>
      <c r="Q64" s="11">
        <v>36095430</v>
      </c>
      <c r="R64" s="11">
        <v>0</v>
      </c>
      <c r="S64" s="11">
        <v>0</v>
      </c>
      <c r="T64" s="11">
        <v>0</v>
      </c>
      <c r="U64" s="11">
        <v>7231160</v>
      </c>
      <c r="V64" s="11">
        <v>0</v>
      </c>
      <c r="W64" s="74">
        <v>39.64</v>
      </c>
      <c r="X64" s="75">
        <v>7.94</v>
      </c>
    </row>
    <row r="65" spans="1:24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11">
        <v>2929076.31</v>
      </c>
      <c r="I65" s="11">
        <v>2889698</v>
      </c>
      <c r="J65" s="11">
        <v>0</v>
      </c>
      <c r="K65" s="11">
        <v>0</v>
      </c>
      <c r="L65" s="11">
        <v>39378.31</v>
      </c>
      <c r="M65" s="11">
        <v>1751522.46</v>
      </c>
      <c r="N65" s="11">
        <v>1751522.46</v>
      </c>
      <c r="O65" s="11">
        <v>0</v>
      </c>
      <c r="P65" s="11">
        <v>6814171.38</v>
      </c>
      <c r="Q65" s="11">
        <v>6812183.37</v>
      </c>
      <c r="R65" s="11">
        <v>0</v>
      </c>
      <c r="S65" s="11">
        <v>1988.01</v>
      </c>
      <c r="T65" s="11">
        <v>0</v>
      </c>
      <c r="U65" s="11">
        <v>2106508.46</v>
      </c>
      <c r="V65" s="11">
        <v>300000</v>
      </c>
      <c r="W65" s="74">
        <v>37.71</v>
      </c>
      <c r="X65" s="75">
        <v>9.99</v>
      </c>
    </row>
    <row r="66" spans="1:24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11">
        <v>3203175</v>
      </c>
      <c r="I66" s="11">
        <v>2500000</v>
      </c>
      <c r="J66" s="11">
        <v>0</v>
      </c>
      <c r="K66" s="11">
        <v>0</v>
      </c>
      <c r="L66" s="11">
        <v>703175</v>
      </c>
      <c r="M66" s="11">
        <v>1673314</v>
      </c>
      <c r="N66" s="11">
        <v>1673314</v>
      </c>
      <c r="O66" s="11">
        <v>0</v>
      </c>
      <c r="P66" s="11">
        <v>9690977</v>
      </c>
      <c r="Q66" s="11">
        <v>9690977</v>
      </c>
      <c r="R66" s="11">
        <v>0</v>
      </c>
      <c r="S66" s="11">
        <v>0</v>
      </c>
      <c r="T66" s="11">
        <v>0</v>
      </c>
      <c r="U66" s="11">
        <v>2115881</v>
      </c>
      <c r="V66" s="11">
        <v>0</v>
      </c>
      <c r="W66" s="74">
        <v>47.14</v>
      </c>
      <c r="X66" s="75">
        <v>10.29</v>
      </c>
    </row>
    <row r="67" spans="1:24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11">
        <v>2175000</v>
      </c>
      <c r="I67" s="11">
        <v>1645000</v>
      </c>
      <c r="J67" s="11">
        <v>0</v>
      </c>
      <c r="K67" s="11">
        <v>0</v>
      </c>
      <c r="L67" s="11">
        <v>530000</v>
      </c>
      <c r="M67" s="11">
        <v>835496</v>
      </c>
      <c r="N67" s="11">
        <v>355496</v>
      </c>
      <c r="O67" s="11">
        <v>480000</v>
      </c>
      <c r="P67" s="11">
        <v>2996161.56</v>
      </c>
      <c r="Q67" s="11">
        <v>2996161.56</v>
      </c>
      <c r="R67" s="11">
        <v>0</v>
      </c>
      <c r="S67" s="11">
        <v>0</v>
      </c>
      <c r="T67" s="11">
        <v>0</v>
      </c>
      <c r="U67" s="11">
        <v>1051609</v>
      </c>
      <c r="V67" s="11">
        <v>0</v>
      </c>
      <c r="W67" s="74">
        <v>19.75</v>
      </c>
      <c r="X67" s="75">
        <v>6.93</v>
      </c>
    </row>
    <row r="68" spans="1:24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11">
        <v>884838</v>
      </c>
      <c r="I68" s="11">
        <v>0</v>
      </c>
      <c r="J68" s="11">
        <v>600000</v>
      </c>
      <c r="K68" s="11">
        <v>0</v>
      </c>
      <c r="L68" s="11">
        <v>284838</v>
      </c>
      <c r="M68" s="11">
        <v>2854947</v>
      </c>
      <c r="N68" s="11">
        <v>59816</v>
      </c>
      <c r="O68" s="11">
        <v>2650000</v>
      </c>
      <c r="P68" s="11">
        <v>11005844</v>
      </c>
      <c r="Q68" s="11">
        <v>11005844</v>
      </c>
      <c r="R68" s="11">
        <v>0</v>
      </c>
      <c r="S68" s="11">
        <v>0</v>
      </c>
      <c r="T68" s="11">
        <v>0</v>
      </c>
      <c r="U68" s="11">
        <v>3409816</v>
      </c>
      <c r="V68" s="11">
        <v>0</v>
      </c>
      <c r="W68" s="74">
        <v>46.56</v>
      </c>
      <c r="X68" s="75">
        <v>14.42</v>
      </c>
    </row>
    <row r="69" spans="1:24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11">
        <v>1153962</v>
      </c>
      <c r="I69" s="11">
        <v>0</v>
      </c>
      <c r="J69" s="11">
        <v>0</v>
      </c>
      <c r="K69" s="11">
        <v>1153962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231067</v>
      </c>
      <c r="V69" s="11">
        <v>0</v>
      </c>
      <c r="W69" s="74">
        <v>0</v>
      </c>
      <c r="X69" s="75">
        <v>1.14</v>
      </c>
    </row>
    <row r="70" spans="1:24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11">
        <v>3467283</v>
      </c>
      <c r="I70" s="11">
        <v>2800000</v>
      </c>
      <c r="J70" s="11">
        <v>0</v>
      </c>
      <c r="K70" s="11">
        <v>0</v>
      </c>
      <c r="L70" s="11">
        <v>667283</v>
      </c>
      <c r="M70" s="11">
        <v>2838240</v>
      </c>
      <c r="N70" s="11">
        <v>2838240</v>
      </c>
      <c r="O70" s="11">
        <v>0</v>
      </c>
      <c r="P70" s="11">
        <v>13369877.09</v>
      </c>
      <c r="Q70" s="11">
        <v>12566417.39</v>
      </c>
      <c r="R70" s="11">
        <v>0</v>
      </c>
      <c r="S70" s="11">
        <v>803459.7</v>
      </c>
      <c r="T70" s="11">
        <v>620279</v>
      </c>
      <c r="U70" s="11">
        <v>3402285</v>
      </c>
      <c r="V70" s="11">
        <v>620279</v>
      </c>
      <c r="W70" s="74">
        <v>39.4</v>
      </c>
      <c r="X70" s="75">
        <v>8.59</v>
      </c>
    </row>
    <row r="71" spans="1:24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11">
        <v>11600000</v>
      </c>
      <c r="I71" s="11">
        <v>11600000</v>
      </c>
      <c r="J71" s="11">
        <v>0</v>
      </c>
      <c r="K71" s="11">
        <v>0</v>
      </c>
      <c r="L71" s="11">
        <v>0</v>
      </c>
      <c r="M71" s="11">
        <v>9411156</v>
      </c>
      <c r="N71" s="11">
        <v>9411156</v>
      </c>
      <c r="O71" s="11">
        <v>0</v>
      </c>
      <c r="P71" s="11">
        <v>76163028.89</v>
      </c>
      <c r="Q71" s="11">
        <v>72714145.6</v>
      </c>
      <c r="R71" s="11">
        <v>0</v>
      </c>
      <c r="S71" s="11">
        <v>3448883.29</v>
      </c>
      <c r="T71" s="11">
        <v>0</v>
      </c>
      <c r="U71" s="11">
        <v>15289819</v>
      </c>
      <c r="V71" s="11">
        <v>0</v>
      </c>
      <c r="W71" s="74">
        <v>47.03</v>
      </c>
      <c r="X71" s="75">
        <v>9.44</v>
      </c>
    </row>
    <row r="72" spans="1:24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11">
        <v>2864568</v>
      </c>
      <c r="I72" s="11">
        <v>220000</v>
      </c>
      <c r="J72" s="11">
        <v>0</v>
      </c>
      <c r="K72" s="11">
        <v>0</v>
      </c>
      <c r="L72" s="11">
        <v>2644568</v>
      </c>
      <c r="M72" s="11">
        <v>4250000</v>
      </c>
      <c r="N72" s="11">
        <v>4250000</v>
      </c>
      <c r="O72" s="11">
        <v>0</v>
      </c>
      <c r="P72" s="11">
        <v>16405900</v>
      </c>
      <c r="Q72" s="11">
        <v>16405900</v>
      </c>
      <c r="R72" s="11">
        <v>0</v>
      </c>
      <c r="S72" s="11">
        <v>0</v>
      </c>
      <c r="T72" s="11">
        <v>5000000</v>
      </c>
      <c r="U72" s="11">
        <v>8415651</v>
      </c>
      <c r="V72" s="11">
        <v>0</v>
      </c>
      <c r="W72" s="74">
        <v>16.59</v>
      </c>
      <c r="X72" s="75">
        <v>12.24</v>
      </c>
    </row>
    <row r="73" spans="1:24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11">
        <v>1400000</v>
      </c>
      <c r="I73" s="11">
        <v>1400000</v>
      </c>
      <c r="J73" s="11">
        <v>0</v>
      </c>
      <c r="K73" s="11">
        <v>0</v>
      </c>
      <c r="L73" s="11">
        <v>0</v>
      </c>
      <c r="M73" s="11">
        <v>6302375</v>
      </c>
      <c r="N73" s="11">
        <v>1702375</v>
      </c>
      <c r="O73" s="11">
        <v>4600000</v>
      </c>
      <c r="P73" s="11">
        <v>16090251.37</v>
      </c>
      <c r="Q73" s="11">
        <v>16090251.37</v>
      </c>
      <c r="R73" s="11">
        <v>0</v>
      </c>
      <c r="S73" s="11">
        <v>0</v>
      </c>
      <c r="T73" s="11">
        <v>8409000</v>
      </c>
      <c r="U73" s="11">
        <v>7262375</v>
      </c>
      <c r="V73" s="11">
        <v>5230000</v>
      </c>
      <c r="W73" s="74">
        <v>26.02</v>
      </c>
      <c r="X73" s="75">
        <v>6.88</v>
      </c>
    </row>
    <row r="74" spans="1:24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11">
        <v>89027870</v>
      </c>
      <c r="I74" s="11">
        <v>28852484</v>
      </c>
      <c r="J74" s="11">
        <v>57000000</v>
      </c>
      <c r="K74" s="11">
        <v>0</v>
      </c>
      <c r="L74" s="11">
        <v>3175386</v>
      </c>
      <c r="M74" s="11">
        <v>46295946</v>
      </c>
      <c r="N74" s="11">
        <v>32495946</v>
      </c>
      <c r="O74" s="11">
        <v>13800000</v>
      </c>
      <c r="P74" s="11">
        <v>201788994.82</v>
      </c>
      <c r="Q74" s="11">
        <v>201788994.82</v>
      </c>
      <c r="R74" s="11">
        <v>0</v>
      </c>
      <c r="S74" s="11">
        <v>0</v>
      </c>
      <c r="T74" s="11">
        <v>52717001.56</v>
      </c>
      <c r="U74" s="11">
        <v>69158920</v>
      </c>
      <c r="V74" s="11">
        <v>3054948</v>
      </c>
      <c r="W74" s="74">
        <v>39.63</v>
      </c>
      <c r="X74" s="75">
        <v>17.57</v>
      </c>
    </row>
    <row r="75" spans="1:24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11">
        <v>2104498</v>
      </c>
      <c r="I75" s="11">
        <v>2043867</v>
      </c>
      <c r="J75" s="11">
        <v>0</v>
      </c>
      <c r="K75" s="11">
        <v>0</v>
      </c>
      <c r="L75" s="11">
        <v>60631</v>
      </c>
      <c r="M75" s="11">
        <v>2157820</v>
      </c>
      <c r="N75" s="11">
        <v>2157820</v>
      </c>
      <c r="O75" s="11">
        <v>0</v>
      </c>
      <c r="P75" s="11">
        <v>3849098</v>
      </c>
      <c r="Q75" s="11">
        <v>3849098</v>
      </c>
      <c r="R75" s="11">
        <v>0</v>
      </c>
      <c r="S75" s="11">
        <v>0</v>
      </c>
      <c r="T75" s="11">
        <v>3124282</v>
      </c>
      <c r="U75" s="11">
        <v>2382504</v>
      </c>
      <c r="V75" s="11">
        <v>1631820</v>
      </c>
      <c r="W75" s="74">
        <v>5.63</v>
      </c>
      <c r="X75" s="75">
        <v>5.83</v>
      </c>
    </row>
    <row r="76" spans="1:24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11">
        <v>1089378</v>
      </c>
      <c r="I76" s="11">
        <v>1030337</v>
      </c>
      <c r="J76" s="11">
        <v>0</v>
      </c>
      <c r="K76" s="11">
        <v>0</v>
      </c>
      <c r="L76" s="11">
        <v>59041</v>
      </c>
      <c r="M76" s="11">
        <v>1889314</v>
      </c>
      <c r="N76" s="11">
        <v>1889314</v>
      </c>
      <c r="O76" s="11">
        <v>0</v>
      </c>
      <c r="P76" s="11">
        <v>4520899.09</v>
      </c>
      <c r="Q76" s="11">
        <v>4520899.09</v>
      </c>
      <c r="R76" s="11">
        <v>0</v>
      </c>
      <c r="S76" s="11">
        <v>0</v>
      </c>
      <c r="T76" s="11">
        <v>0</v>
      </c>
      <c r="U76" s="11">
        <v>2110391</v>
      </c>
      <c r="V76" s="11">
        <v>678788</v>
      </c>
      <c r="W76" s="74">
        <v>41.91</v>
      </c>
      <c r="X76" s="75">
        <v>13.27</v>
      </c>
    </row>
    <row r="77" spans="1:24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11">
        <v>5263258</v>
      </c>
      <c r="I77" s="11">
        <v>0</v>
      </c>
      <c r="J77" s="11">
        <v>3730000</v>
      </c>
      <c r="K77" s="11">
        <v>0</v>
      </c>
      <c r="L77" s="11">
        <v>1026620</v>
      </c>
      <c r="M77" s="11">
        <v>4900000</v>
      </c>
      <c r="N77" s="11">
        <v>0</v>
      </c>
      <c r="O77" s="11">
        <v>4300000</v>
      </c>
      <c r="P77" s="11">
        <v>48955150.34</v>
      </c>
      <c r="Q77" s="11">
        <v>48921255.84</v>
      </c>
      <c r="R77" s="11">
        <v>0</v>
      </c>
      <c r="S77" s="11">
        <v>33894.5</v>
      </c>
      <c r="T77" s="11">
        <v>14120482.59</v>
      </c>
      <c r="U77" s="11">
        <v>6980000</v>
      </c>
      <c r="V77" s="11">
        <v>0</v>
      </c>
      <c r="W77" s="74">
        <v>33.21</v>
      </c>
      <c r="X77" s="75">
        <v>6.65</v>
      </c>
    </row>
    <row r="78" spans="1:24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11">
        <v>1241100</v>
      </c>
      <c r="I78" s="11">
        <v>117100</v>
      </c>
      <c r="J78" s="11">
        <v>1124000</v>
      </c>
      <c r="K78" s="11">
        <v>0</v>
      </c>
      <c r="L78" s="11">
        <v>0</v>
      </c>
      <c r="M78" s="11">
        <v>2877839</v>
      </c>
      <c r="N78" s="11">
        <v>2877839</v>
      </c>
      <c r="O78" s="11">
        <v>0</v>
      </c>
      <c r="P78" s="11">
        <v>23344857.74</v>
      </c>
      <c r="Q78" s="11">
        <v>23344857.74</v>
      </c>
      <c r="R78" s="11">
        <v>0</v>
      </c>
      <c r="S78" s="11">
        <v>0</v>
      </c>
      <c r="T78" s="11">
        <v>0</v>
      </c>
      <c r="U78" s="11">
        <v>4382839</v>
      </c>
      <c r="V78" s="11">
        <v>0</v>
      </c>
      <c r="W78" s="74">
        <v>48.73</v>
      </c>
      <c r="X78" s="75">
        <v>9.15</v>
      </c>
    </row>
    <row r="79" spans="1:24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5">
        <v>225871146.61999995</v>
      </c>
      <c r="I79" s="115">
        <v>117434818.62</v>
      </c>
      <c r="J79" s="115">
        <v>37170400</v>
      </c>
      <c r="K79" s="115">
        <v>27275694.84</v>
      </c>
      <c r="L79" s="115">
        <v>43147527.16</v>
      </c>
      <c r="M79" s="115">
        <v>116721477.16000001</v>
      </c>
      <c r="N79" s="115">
        <v>100872909.16000001</v>
      </c>
      <c r="O79" s="115">
        <v>14781000</v>
      </c>
      <c r="P79" s="115">
        <v>579835238.74</v>
      </c>
      <c r="Q79" s="115">
        <v>572794300.2300001</v>
      </c>
      <c r="R79" s="115">
        <v>0</v>
      </c>
      <c r="S79" s="115">
        <v>7040938.51</v>
      </c>
      <c r="T79" s="115">
        <v>55017013.34</v>
      </c>
      <c r="U79" s="115">
        <v>147329309.14</v>
      </c>
      <c r="V79" s="115">
        <v>36639892.96</v>
      </c>
      <c r="W79" s="142">
        <v>28.6235152819802</v>
      </c>
      <c r="X79" s="143">
        <v>6.0369858405105905</v>
      </c>
    </row>
    <row r="80" spans="1:24" ht="12.75">
      <c r="A80" s="244">
        <v>2</v>
      </c>
      <c r="B80" s="245">
        <v>1</v>
      </c>
      <c r="C80" s="245">
        <v>2</v>
      </c>
      <c r="D80" s="16">
        <v>2</v>
      </c>
      <c r="E80" s="16">
        <v>0</v>
      </c>
      <c r="F80" s="23"/>
      <c r="G80" s="21" t="s">
        <v>321</v>
      </c>
      <c r="H80" s="11">
        <v>3793000</v>
      </c>
      <c r="I80" s="11">
        <v>0</v>
      </c>
      <c r="J80" s="11">
        <v>0</v>
      </c>
      <c r="K80" s="11">
        <v>3793000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11100</v>
      </c>
      <c r="V80" s="11">
        <v>0</v>
      </c>
      <c r="W80" s="74">
        <v>0</v>
      </c>
      <c r="X80" s="75">
        <v>0.03</v>
      </c>
    </row>
    <row r="81" spans="1:24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11">
        <v>1179273</v>
      </c>
      <c r="I81" s="11">
        <v>1000000</v>
      </c>
      <c r="J81" s="11">
        <v>0</v>
      </c>
      <c r="K81" s="11">
        <v>0</v>
      </c>
      <c r="L81" s="11">
        <v>179273</v>
      </c>
      <c r="M81" s="11">
        <v>417260</v>
      </c>
      <c r="N81" s="11">
        <v>417260</v>
      </c>
      <c r="O81" s="11">
        <v>0</v>
      </c>
      <c r="P81" s="11">
        <v>3363975.4</v>
      </c>
      <c r="Q81" s="11">
        <v>3363975.4</v>
      </c>
      <c r="R81" s="11">
        <v>0</v>
      </c>
      <c r="S81" s="11">
        <v>0</v>
      </c>
      <c r="T81" s="11">
        <v>2463975.4</v>
      </c>
      <c r="U81" s="11">
        <v>569260</v>
      </c>
      <c r="V81" s="11">
        <v>217260</v>
      </c>
      <c r="W81" s="74">
        <v>6.12</v>
      </c>
      <c r="X81" s="75">
        <v>2.39</v>
      </c>
    </row>
    <row r="82" spans="1:24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11">
        <v>3250814</v>
      </c>
      <c r="I82" s="11">
        <v>2605236</v>
      </c>
      <c r="J82" s="11">
        <v>0</v>
      </c>
      <c r="K82" s="11">
        <v>0</v>
      </c>
      <c r="L82" s="11">
        <v>645578</v>
      </c>
      <c r="M82" s="11">
        <v>1567062</v>
      </c>
      <c r="N82" s="11">
        <v>817062</v>
      </c>
      <c r="O82" s="11">
        <v>750000</v>
      </c>
      <c r="P82" s="11">
        <v>11824722.32</v>
      </c>
      <c r="Q82" s="11">
        <v>11605532</v>
      </c>
      <c r="R82" s="11">
        <v>0</v>
      </c>
      <c r="S82" s="11">
        <v>219190.32</v>
      </c>
      <c r="T82" s="11">
        <v>0</v>
      </c>
      <c r="U82" s="11">
        <v>2022062</v>
      </c>
      <c r="V82" s="11">
        <v>0</v>
      </c>
      <c r="W82" s="74">
        <v>47.4</v>
      </c>
      <c r="X82" s="75">
        <v>8.1</v>
      </c>
    </row>
    <row r="83" spans="1:24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878993</v>
      </c>
      <c r="N83" s="11">
        <v>878993</v>
      </c>
      <c r="O83" s="11">
        <v>0</v>
      </c>
      <c r="P83" s="11">
        <v>2648790.19</v>
      </c>
      <c r="Q83" s="11">
        <v>2648749.99</v>
      </c>
      <c r="R83" s="11">
        <v>0</v>
      </c>
      <c r="S83" s="11">
        <v>40.2</v>
      </c>
      <c r="T83" s="11">
        <v>0</v>
      </c>
      <c r="U83" s="11">
        <v>1025993</v>
      </c>
      <c r="V83" s="11">
        <v>0</v>
      </c>
      <c r="W83" s="74">
        <v>28.79</v>
      </c>
      <c r="X83" s="75">
        <v>11.15</v>
      </c>
    </row>
    <row r="84" spans="1:24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11">
        <v>338249</v>
      </c>
      <c r="I84" s="11">
        <v>0</v>
      </c>
      <c r="J84" s="11">
        <v>0</v>
      </c>
      <c r="K84" s="11">
        <v>0</v>
      </c>
      <c r="L84" s="11">
        <v>338249</v>
      </c>
      <c r="M84" s="11">
        <v>295600</v>
      </c>
      <c r="N84" s="11">
        <v>165600</v>
      </c>
      <c r="O84" s="11">
        <v>130000</v>
      </c>
      <c r="P84" s="11">
        <v>7348400</v>
      </c>
      <c r="Q84" s="11">
        <v>7348400</v>
      </c>
      <c r="R84" s="11">
        <v>0</v>
      </c>
      <c r="S84" s="11">
        <v>0</v>
      </c>
      <c r="T84" s="11">
        <v>0</v>
      </c>
      <c r="U84" s="11">
        <v>1036362</v>
      </c>
      <c r="V84" s="11">
        <v>0</v>
      </c>
      <c r="W84" s="74">
        <v>55.34</v>
      </c>
      <c r="X84" s="75">
        <v>7.8</v>
      </c>
    </row>
    <row r="85" spans="1:24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11">
        <v>2000000</v>
      </c>
      <c r="I85" s="11">
        <v>2000000</v>
      </c>
      <c r="J85" s="11">
        <v>0</v>
      </c>
      <c r="K85" s="11">
        <v>0</v>
      </c>
      <c r="L85" s="11">
        <v>0</v>
      </c>
      <c r="M85" s="11">
        <v>2600000</v>
      </c>
      <c r="N85" s="11">
        <v>2600000</v>
      </c>
      <c r="O85" s="11">
        <v>0</v>
      </c>
      <c r="P85" s="11">
        <v>332013.55</v>
      </c>
      <c r="Q85" s="11">
        <v>250000</v>
      </c>
      <c r="R85" s="11">
        <v>0</v>
      </c>
      <c r="S85" s="11">
        <v>82013.55</v>
      </c>
      <c r="T85" s="11">
        <v>0</v>
      </c>
      <c r="U85" s="11">
        <v>2661533</v>
      </c>
      <c r="V85" s="11">
        <v>0</v>
      </c>
      <c r="W85" s="74">
        <v>1.79</v>
      </c>
      <c r="X85" s="75">
        <v>14.35</v>
      </c>
    </row>
    <row r="86" spans="1:24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11">
        <v>5120900</v>
      </c>
      <c r="I86" s="11">
        <v>5000000</v>
      </c>
      <c r="J86" s="11">
        <v>0</v>
      </c>
      <c r="K86" s="11">
        <v>0</v>
      </c>
      <c r="L86" s="11">
        <v>100000</v>
      </c>
      <c r="M86" s="11">
        <v>1850000</v>
      </c>
      <c r="N86" s="11">
        <v>1850000</v>
      </c>
      <c r="O86" s="11">
        <v>0</v>
      </c>
      <c r="P86" s="11">
        <v>12015969.67</v>
      </c>
      <c r="Q86" s="11">
        <v>11241132</v>
      </c>
      <c r="R86" s="11">
        <v>0</v>
      </c>
      <c r="S86" s="11">
        <v>774837.67</v>
      </c>
      <c r="T86" s="11">
        <v>0</v>
      </c>
      <c r="U86" s="11">
        <v>2214800</v>
      </c>
      <c r="V86" s="11">
        <v>0</v>
      </c>
      <c r="W86" s="74">
        <v>32.74</v>
      </c>
      <c r="X86" s="75">
        <v>6.03</v>
      </c>
    </row>
    <row r="87" spans="1:24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11">
        <v>22244300</v>
      </c>
      <c r="I87" s="11">
        <v>1692000</v>
      </c>
      <c r="J87" s="11">
        <v>14108000</v>
      </c>
      <c r="K87" s="11">
        <v>0</v>
      </c>
      <c r="L87" s="11">
        <v>6444300</v>
      </c>
      <c r="M87" s="11">
        <v>3624800</v>
      </c>
      <c r="N87" s="11">
        <v>3624800</v>
      </c>
      <c r="O87" s="11">
        <v>0</v>
      </c>
      <c r="P87" s="11">
        <v>37458000</v>
      </c>
      <c r="Q87" s="11">
        <v>37458000</v>
      </c>
      <c r="R87" s="11">
        <v>0</v>
      </c>
      <c r="S87" s="11">
        <v>0</v>
      </c>
      <c r="T87" s="11">
        <v>0</v>
      </c>
      <c r="U87" s="11">
        <v>5424800</v>
      </c>
      <c r="V87" s="11">
        <v>0</v>
      </c>
      <c r="W87" s="74">
        <v>45.16</v>
      </c>
      <c r="X87" s="75">
        <v>6.54</v>
      </c>
    </row>
    <row r="88" spans="1:24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11">
        <v>2508067</v>
      </c>
      <c r="I88" s="11">
        <v>2508067</v>
      </c>
      <c r="J88" s="11">
        <v>0</v>
      </c>
      <c r="K88" s="11">
        <v>0</v>
      </c>
      <c r="L88" s="11">
        <v>0</v>
      </c>
      <c r="M88" s="11">
        <v>2851238</v>
      </c>
      <c r="N88" s="11">
        <v>2851238</v>
      </c>
      <c r="O88" s="11">
        <v>0</v>
      </c>
      <c r="P88" s="11">
        <v>9922553.35</v>
      </c>
      <c r="Q88" s="11">
        <v>9922553.35</v>
      </c>
      <c r="R88" s="11">
        <v>0</v>
      </c>
      <c r="S88" s="11">
        <v>0</v>
      </c>
      <c r="T88" s="11">
        <v>1902881</v>
      </c>
      <c r="U88" s="11">
        <v>3381238</v>
      </c>
      <c r="V88" s="11">
        <v>1902881</v>
      </c>
      <c r="W88" s="74">
        <v>33.35</v>
      </c>
      <c r="X88" s="75">
        <v>6.14</v>
      </c>
    </row>
    <row r="89" spans="1:24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11">
        <v>723334</v>
      </c>
      <c r="I89" s="11">
        <v>0</v>
      </c>
      <c r="J89" s="11">
        <v>0</v>
      </c>
      <c r="K89" s="11">
        <v>0</v>
      </c>
      <c r="L89" s="11">
        <v>723334</v>
      </c>
      <c r="M89" s="11">
        <v>1500000</v>
      </c>
      <c r="N89" s="11">
        <v>0</v>
      </c>
      <c r="O89" s="11">
        <v>1500000</v>
      </c>
      <c r="P89" s="11">
        <v>7000000</v>
      </c>
      <c r="Q89" s="11">
        <v>7000000</v>
      </c>
      <c r="R89" s="11">
        <v>0</v>
      </c>
      <c r="S89" s="11">
        <v>0</v>
      </c>
      <c r="T89" s="11">
        <v>7000000</v>
      </c>
      <c r="U89" s="11">
        <v>1760000</v>
      </c>
      <c r="V89" s="11">
        <v>0</v>
      </c>
      <c r="W89" s="74">
        <v>0</v>
      </c>
      <c r="X89" s="75">
        <v>7.12</v>
      </c>
    </row>
    <row r="90" spans="1:24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11">
        <v>1333108</v>
      </c>
      <c r="I90" s="11">
        <v>1333108</v>
      </c>
      <c r="J90" s="11">
        <v>0</v>
      </c>
      <c r="K90" s="11">
        <v>0</v>
      </c>
      <c r="L90" s="11">
        <v>0</v>
      </c>
      <c r="M90" s="11">
        <v>918152</v>
      </c>
      <c r="N90" s="11">
        <v>918152</v>
      </c>
      <c r="O90" s="11">
        <v>0</v>
      </c>
      <c r="P90" s="11">
        <v>7384081.02</v>
      </c>
      <c r="Q90" s="11">
        <v>7384081.02</v>
      </c>
      <c r="R90" s="11">
        <v>0</v>
      </c>
      <c r="S90" s="11">
        <v>0</v>
      </c>
      <c r="T90" s="11">
        <v>0</v>
      </c>
      <c r="U90" s="11">
        <v>1369241</v>
      </c>
      <c r="V90" s="11">
        <v>0</v>
      </c>
      <c r="W90" s="74">
        <v>49.79</v>
      </c>
      <c r="X90" s="75">
        <v>9.23</v>
      </c>
    </row>
    <row r="91" spans="1:24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11">
        <v>1312757</v>
      </c>
      <c r="I91" s="11">
        <v>586100</v>
      </c>
      <c r="J91" s="11">
        <v>0</v>
      </c>
      <c r="K91" s="11">
        <v>0</v>
      </c>
      <c r="L91" s="11">
        <v>726657</v>
      </c>
      <c r="M91" s="11">
        <v>991934</v>
      </c>
      <c r="N91" s="11">
        <v>991934</v>
      </c>
      <c r="O91" s="11">
        <v>0</v>
      </c>
      <c r="P91" s="11">
        <v>7324383</v>
      </c>
      <c r="Q91" s="11">
        <v>7324383</v>
      </c>
      <c r="R91" s="11">
        <v>0</v>
      </c>
      <c r="S91" s="11">
        <v>0</v>
      </c>
      <c r="T91" s="11">
        <v>0</v>
      </c>
      <c r="U91" s="11">
        <v>1493350</v>
      </c>
      <c r="V91" s="11">
        <v>0</v>
      </c>
      <c r="W91" s="74">
        <v>52.18</v>
      </c>
      <c r="X91" s="75">
        <v>10.64</v>
      </c>
    </row>
    <row r="92" spans="1:24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11">
        <v>2717125</v>
      </c>
      <c r="I92" s="11">
        <v>1014000</v>
      </c>
      <c r="J92" s="11">
        <v>0</v>
      </c>
      <c r="K92" s="11">
        <v>0</v>
      </c>
      <c r="L92" s="11">
        <v>1703125</v>
      </c>
      <c r="M92" s="11">
        <v>1504934</v>
      </c>
      <c r="N92" s="11">
        <v>1504934</v>
      </c>
      <c r="O92" s="11">
        <v>0</v>
      </c>
      <c r="P92" s="11">
        <v>8749946</v>
      </c>
      <c r="Q92" s="11">
        <v>8749946</v>
      </c>
      <c r="R92" s="11">
        <v>0</v>
      </c>
      <c r="S92" s="11">
        <v>0</v>
      </c>
      <c r="T92" s="11">
        <v>0</v>
      </c>
      <c r="U92" s="11">
        <v>2069550</v>
      </c>
      <c r="V92" s="11">
        <v>0</v>
      </c>
      <c r="W92" s="74">
        <v>34.51</v>
      </c>
      <c r="X92" s="75">
        <v>8.16</v>
      </c>
    </row>
    <row r="93" spans="1:24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11">
        <v>480000</v>
      </c>
      <c r="I93" s="11">
        <v>180000</v>
      </c>
      <c r="J93" s="11">
        <v>0</v>
      </c>
      <c r="K93" s="11">
        <v>0</v>
      </c>
      <c r="L93" s="11">
        <v>300000</v>
      </c>
      <c r="M93" s="11">
        <v>1136782.75</v>
      </c>
      <c r="N93" s="11">
        <v>1136782.75</v>
      </c>
      <c r="O93" s="11">
        <v>0</v>
      </c>
      <c r="P93" s="11">
        <v>2756729.33</v>
      </c>
      <c r="Q93" s="11">
        <v>2579331</v>
      </c>
      <c r="R93" s="11">
        <v>0</v>
      </c>
      <c r="S93" s="11">
        <v>177398.33</v>
      </c>
      <c r="T93" s="11">
        <v>0</v>
      </c>
      <c r="U93" s="11">
        <v>1236105.75</v>
      </c>
      <c r="V93" s="11">
        <v>0</v>
      </c>
      <c r="W93" s="74">
        <v>23.52</v>
      </c>
      <c r="X93" s="75">
        <v>10.54</v>
      </c>
    </row>
    <row r="94" spans="1:24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11">
        <v>1517935.75</v>
      </c>
      <c r="I94" s="11">
        <v>0</v>
      </c>
      <c r="J94" s="11">
        <v>0</v>
      </c>
      <c r="K94" s="11">
        <v>0</v>
      </c>
      <c r="L94" s="11">
        <v>1517935.75</v>
      </c>
      <c r="M94" s="11">
        <v>1831337.9</v>
      </c>
      <c r="N94" s="11">
        <v>1831337.9</v>
      </c>
      <c r="O94" s="11">
        <v>0</v>
      </c>
      <c r="P94" s="11">
        <v>6672287.9</v>
      </c>
      <c r="Q94" s="11">
        <v>6672287.9</v>
      </c>
      <c r="R94" s="11">
        <v>0</v>
      </c>
      <c r="S94" s="11">
        <v>0</v>
      </c>
      <c r="T94" s="11">
        <v>934687.9</v>
      </c>
      <c r="U94" s="11">
        <v>2163787.9</v>
      </c>
      <c r="V94" s="11">
        <v>934687.9</v>
      </c>
      <c r="W94" s="74">
        <v>29.04</v>
      </c>
      <c r="X94" s="75">
        <v>6.22</v>
      </c>
    </row>
    <row r="95" spans="1:24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11">
        <v>9571762.36</v>
      </c>
      <c r="I95" s="11">
        <v>580000</v>
      </c>
      <c r="J95" s="11">
        <v>0</v>
      </c>
      <c r="K95" s="11">
        <v>8991762.36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25000</v>
      </c>
      <c r="V95" s="11">
        <v>0</v>
      </c>
      <c r="W95" s="74">
        <v>0</v>
      </c>
      <c r="X95" s="75">
        <v>0.08</v>
      </c>
    </row>
    <row r="96" spans="1:24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11">
        <v>3460753.09</v>
      </c>
      <c r="I96" s="11">
        <v>2954654</v>
      </c>
      <c r="J96" s="11">
        <v>0</v>
      </c>
      <c r="K96" s="11">
        <v>0</v>
      </c>
      <c r="L96" s="11">
        <v>506099.09</v>
      </c>
      <c r="M96" s="11">
        <v>1189020</v>
      </c>
      <c r="N96" s="11">
        <v>1189020</v>
      </c>
      <c r="O96" s="11">
        <v>0</v>
      </c>
      <c r="P96" s="11">
        <v>5336138.49</v>
      </c>
      <c r="Q96" s="11">
        <v>5335340</v>
      </c>
      <c r="R96" s="11">
        <v>0</v>
      </c>
      <c r="S96" s="11">
        <v>798.49</v>
      </c>
      <c r="T96" s="11">
        <v>2125000</v>
      </c>
      <c r="U96" s="11">
        <v>1613420</v>
      </c>
      <c r="V96" s="11">
        <v>250000</v>
      </c>
      <c r="W96" s="74">
        <v>15.78</v>
      </c>
      <c r="X96" s="75">
        <v>6.7</v>
      </c>
    </row>
    <row r="97" spans="1:24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11">
        <v>235780</v>
      </c>
      <c r="I97" s="11">
        <v>235780</v>
      </c>
      <c r="J97" s="11">
        <v>0</v>
      </c>
      <c r="K97" s="11">
        <v>0</v>
      </c>
      <c r="L97" s="11">
        <v>0</v>
      </c>
      <c r="M97" s="11">
        <v>5959072</v>
      </c>
      <c r="N97" s="11">
        <v>5959072</v>
      </c>
      <c r="O97" s="11">
        <v>0</v>
      </c>
      <c r="P97" s="11">
        <v>12269715.4</v>
      </c>
      <c r="Q97" s="11">
        <v>11737863.55</v>
      </c>
      <c r="R97" s="11">
        <v>0</v>
      </c>
      <c r="S97" s="11">
        <v>531851.85</v>
      </c>
      <c r="T97" s="11">
        <v>2987743.28</v>
      </c>
      <c r="U97" s="11">
        <v>6309072</v>
      </c>
      <c r="V97" s="11">
        <v>4727876</v>
      </c>
      <c r="W97" s="74">
        <v>56.87</v>
      </c>
      <c r="X97" s="75">
        <v>9.68</v>
      </c>
    </row>
    <row r="98" spans="1:24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11">
        <v>978000</v>
      </c>
      <c r="I98" s="11">
        <v>978000</v>
      </c>
      <c r="J98" s="11">
        <v>0</v>
      </c>
      <c r="K98" s="11">
        <v>0</v>
      </c>
      <c r="L98" s="11">
        <v>0</v>
      </c>
      <c r="M98" s="11">
        <v>1311247</v>
      </c>
      <c r="N98" s="11">
        <v>1311247</v>
      </c>
      <c r="O98" s="11">
        <v>0</v>
      </c>
      <c r="P98" s="11">
        <v>4155410.77</v>
      </c>
      <c r="Q98" s="11">
        <v>4155410.77</v>
      </c>
      <c r="R98" s="11">
        <v>0</v>
      </c>
      <c r="S98" s="11">
        <v>0</v>
      </c>
      <c r="T98" s="11">
        <v>0</v>
      </c>
      <c r="U98" s="11">
        <v>1629247</v>
      </c>
      <c r="V98" s="11">
        <v>916247</v>
      </c>
      <c r="W98" s="74">
        <v>33.88</v>
      </c>
      <c r="X98" s="75">
        <v>5.81</v>
      </c>
    </row>
    <row r="99" spans="1:24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11">
        <v>3852300</v>
      </c>
      <c r="I99" s="11">
        <v>1000000</v>
      </c>
      <c r="J99" s="11">
        <v>2000000</v>
      </c>
      <c r="K99" s="11">
        <v>0</v>
      </c>
      <c r="L99" s="11">
        <v>852300</v>
      </c>
      <c r="M99" s="11">
        <v>1632300</v>
      </c>
      <c r="N99" s="11">
        <v>662300</v>
      </c>
      <c r="O99" s="11">
        <v>400000</v>
      </c>
      <c r="P99" s="11">
        <v>5391885.17</v>
      </c>
      <c r="Q99" s="11">
        <v>5391885.17</v>
      </c>
      <c r="R99" s="11">
        <v>0</v>
      </c>
      <c r="S99" s="11">
        <v>0</v>
      </c>
      <c r="T99" s="11">
        <v>0</v>
      </c>
      <c r="U99" s="11">
        <v>1585105</v>
      </c>
      <c r="V99" s="11">
        <v>0</v>
      </c>
      <c r="W99" s="74">
        <v>21.66</v>
      </c>
      <c r="X99" s="75">
        <v>6.36</v>
      </c>
    </row>
    <row r="100" spans="1:24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11">
        <v>4544938</v>
      </c>
      <c r="I100" s="11">
        <v>4486000</v>
      </c>
      <c r="J100" s="11">
        <v>0</v>
      </c>
      <c r="K100" s="11">
        <v>0</v>
      </c>
      <c r="L100" s="11">
        <v>58938</v>
      </c>
      <c r="M100" s="11">
        <v>3910780</v>
      </c>
      <c r="N100" s="11">
        <v>3910780</v>
      </c>
      <c r="O100" s="11">
        <v>0</v>
      </c>
      <c r="P100" s="11">
        <v>9426061.12</v>
      </c>
      <c r="Q100" s="11">
        <v>9426061.12</v>
      </c>
      <c r="R100" s="11">
        <v>0</v>
      </c>
      <c r="S100" s="11">
        <v>0</v>
      </c>
      <c r="T100" s="11">
        <v>3292391.12</v>
      </c>
      <c r="U100" s="11">
        <v>4307980</v>
      </c>
      <c r="V100" s="11">
        <v>2875000</v>
      </c>
      <c r="W100" s="74">
        <v>29.95</v>
      </c>
      <c r="X100" s="75">
        <v>6.99</v>
      </c>
    </row>
    <row r="101" spans="1:24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11">
        <v>473365.14</v>
      </c>
      <c r="I101" s="11">
        <v>0</v>
      </c>
      <c r="J101" s="11">
        <v>0</v>
      </c>
      <c r="K101" s="11">
        <v>0</v>
      </c>
      <c r="L101" s="11">
        <v>473365.14</v>
      </c>
      <c r="M101" s="11">
        <v>247936</v>
      </c>
      <c r="N101" s="11">
        <v>247936</v>
      </c>
      <c r="O101" s="11">
        <v>0</v>
      </c>
      <c r="P101" s="11">
        <v>3347096</v>
      </c>
      <c r="Q101" s="11">
        <v>3347096</v>
      </c>
      <c r="R101" s="11">
        <v>0</v>
      </c>
      <c r="S101" s="11">
        <v>0</v>
      </c>
      <c r="T101" s="11">
        <v>0</v>
      </c>
      <c r="U101" s="11">
        <v>366131</v>
      </c>
      <c r="V101" s="11">
        <v>0</v>
      </c>
      <c r="W101" s="74">
        <v>39.66</v>
      </c>
      <c r="X101" s="75">
        <v>4.33</v>
      </c>
    </row>
    <row r="102" spans="1:24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11">
        <v>1393100.47</v>
      </c>
      <c r="I102" s="11">
        <v>0</v>
      </c>
      <c r="J102" s="11">
        <v>0</v>
      </c>
      <c r="K102" s="11">
        <v>1204411</v>
      </c>
      <c r="L102" s="11">
        <v>188689.47</v>
      </c>
      <c r="M102" s="11">
        <v>188689.47</v>
      </c>
      <c r="N102" s="11">
        <v>188689.47</v>
      </c>
      <c r="O102" s="11">
        <v>0</v>
      </c>
      <c r="P102" s="11">
        <v>85126.47</v>
      </c>
      <c r="Q102" s="11">
        <v>85126.47</v>
      </c>
      <c r="R102" s="11">
        <v>0</v>
      </c>
      <c r="S102" s="11">
        <v>0</v>
      </c>
      <c r="T102" s="11">
        <v>0</v>
      </c>
      <c r="U102" s="11">
        <v>218689.47</v>
      </c>
      <c r="V102" s="11">
        <v>0</v>
      </c>
      <c r="W102" s="74">
        <v>0.36</v>
      </c>
      <c r="X102" s="75">
        <v>0.92</v>
      </c>
    </row>
    <row r="103" spans="1:24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11">
        <v>2329821.45</v>
      </c>
      <c r="I103" s="11">
        <v>2100000</v>
      </c>
      <c r="J103" s="11">
        <v>0</v>
      </c>
      <c r="K103" s="11">
        <v>0</v>
      </c>
      <c r="L103" s="11">
        <v>229821.45</v>
      </c>
      <c r="M103" s="11">
        <v>2212348</v>
      </c>
      <c r="N103" s="11">
        <v>2212348</v>
      </c>
      <c r="O103" s="11">
        <v>0</v>
      </c>
      <c r="P103" s="11">
        <v>2954413.6</v>
      </c>
      <c r="Q103" s="11">
        <v>2954413.6</v>
      </c>
      <c r="R103" s="11">
        <v>0</v>
      </c>
      <c r="S103" s="11">
        <v>0</v>
      </c>
      <c r="T103" s="11">
        <v>0</v>
      </c>
      <c r="U103" s="11">
        <v>2598951</v>
      </c>
      <c r="V103" s="11">
        <v>1676189</v>
      </c>
      <c r="W103" s="74">
        <v>10.82</v>
      </c>
      <c r="X103" s="75">
        <v>3.38</v>
      </c>
    </row>
    <row r="104" spans="1:24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11">
        <v>4400000</v>
      </c>
      <c r="I104" s="11">
        <v>4400000</v>
      </c>
      <c r="J104" s="11">
        <v>0</v>
      </c>
      <c r="K104" s="11">
        <v>0</v>
      </c>
      <c r="L104" s="11">
        <v>0</v>
      </c>
      <c r="M104" s="11">
        <v>4240357</v>
      </c>
      <c r="N104" s="11">
        <v>3846189</v>
      </c>
      <c r="O104" s="11">
        <v>0</v>
      </c>
      <c r="P104" s="11">
        <v>28143006.92</v>
      </c>
      <c r="Q104" s="11">
        <v>27874601.08</v>
      </c>
      <c r="R104" s="11">
        <v>0</v>
      </c>
      <c r="S104" s="11">
        <v>268405.84</v>
      </c>
      <c r="T104" s="11">
        <v>1800000</v>
      </c>
      <c r="U104" s="11">
        <v>5546189</v>
      </c>
      <c r="V104" s="11">
        <v>0</v>
      </c>
      <c r="W104" s="74">
        <v>55.01</v>
      </c>
      <c r="X104" s="75">
        <v>11.58</v>
      </c>
    </row>
    <row r="105" spans="1:24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11">
        <v>9150467.69</v>
      </c>
      <c r="I105" s="11">
        <v>2522839.85</v>
      </c>
      <c r="J105" s="11">
        <v>0</v>
      </c>
      <c r="K105" s="11">
        <v>1553400</v>
      </c>
      <c r="L105" s="11">
        <v>5074227.84</v>
      </c>
      <c r="M105" s="11">
        <v>1553400</v>
      </c>
      <c r="N105" s="11">
        <v>1553400</v>
      </c>
      <c r="O105" s="11">
        <v>0</v>
      </c>
      <c r="P105" s="11">
        <v>6915696.51</v>
      </c>
      <c r="Q105" s="11">
        <v>6915696.51</v>
      </c>
      <c r="R105" s="11">
        <v>0</v>
      </c>
      <c r="S105" s="11">
        <v>0</v>
      </c>
      <c r="T105" s="11">
        <v>0</v>
      </c>
      <c r="U105" s="11">
        <v>1803400</v>
      </c>
      <c r="V105" s="11">
        <v>0</v>
      </c>
      <c r="W105" s="74">
        <v>7.03</v>
      </c>
      <c r="X105" s="75">
        <v>1.83</v>
      </c>
    </row>
    <row r="106" spans="1:24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11">
        <v>1473414</v>
      </c>
      <c r="I106" s="11">
        <v>1341014</v>
      </c>
      <c r="J106" s="11">
        <v>0</v>
      </c>
      <c r="K106" s="11">
        <v>0</v>
      </c>
      <c r="L106" s="11">
        <v>0</v>
      </c>
      <c r="M106" s="11">
        <v>468580</v>
      </c>
      <c r="N106" s="11">
        <v>468580</v>
      </c>
      <c r="O106" s="11">
        <v>0</v>
      </c>
      <c r="P106" s="11">
        <v>4981576.52</v>
      </c>
      <c r="Q106" s="11">
        <v>4907275.4</v>
      </c>
      <c r="R106" s="11">
        <v>0</v>
      </c>
      <c r="S106" s="11">
        <v>74301.12</v>
      </c>
      <c r="T106" s="11">
        <v>0</v>
      </c>
      <c r="U106" s="11">
        <v>867680</v>
      </c>
      <c r="V106" s="11">
        <v>0</v>
      </c>
      <c r="W106" s="74">
        <v>25.24</v>
      </c>
      <c r="X106" s="75">
        <v>4.39</v>
      </c>
    </row>
    <row r="107" spans="1:24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11">
        <v>4874915</v>
      </c>
      <c r="I107" s="11">
        <v>1890721</v>
      </c>
      <c r="J107" s="11">
        <v>2700000</v>
      </c>
      <c r="K107" s="11">
        <v>0</v>
      </c>
      <c r="L107" s="11">
        <v>284194</v>
      </c>
      <c r="M107" s="11">
        <v>2690304</v>
      </c>
      <c r="N107" s="11">
        <v>2640304</v>
      </c>
      <c r="O107" s="11">
        <v>0</v>
      </c>
      <c r="P107" s="11">
        <v>6843559.31</v>
      </c>
      <c r="Q107" s="11">
        <v>6843559.31</v>
      </c>
      <c r="R107" s="11">
        <v>0</v>
      </c>
      <c r="S107" s="11">
        <v>0</v>
      </c>
      <c r="T107" s="11">
        <v>141119.33</v>
      </c>
      <c r="U107" s="11">
        <v>3265304</v>
      </c>
      <c r="V107" s="11">
        <v>1303241</v>
      </c>
      <c r="W107" s="74">
        <v>33.12</v>
      </c>
      <c r="X107" s="75">
        <v>9.69</v>
      </c>
    </row>
    <row r="108" spans="1:24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11">
        <v>1539970</v>
      </c>
      <c r="I108" s="11">
        <v>760796</v>
      </c>
      <c r="J108" s="11">
        <v>0</v>
      </c>
      <c r="K108" s="11">
        <v>0</v>
      </c>
      <c r="L108" s="11">
        <v>779174</v>
      </c>
      <c r="M108" s="11">
        <v>776772.76</v>
      </c>
      <c r="N108" s="11">
        <v>476772.76</v>
      </c>
      <c r="O108" s="11">
        <v>300000</v>
      </c>
      <c r="P108" s="11">
        <v>3708650</v>
      </c>
      <c r="Q108" s="11">
        <v>3708650</v>
      </c>
      <c r="R108" s="11">
        <v>0</v>
      </c>
      <c r="S108" s="11">
        <v>0</v>
      </c>
      <c r="T108" s="11">
        <v>0</v>
      </c>
      <c r="U108" s="11">
        <v>1005272.76</v>
      </c>
      <c r="V108" s="11">
        <v>223194.84</v>
      </c>
      <c r="W108" s="74">
        <v>27.9</v>
      </c>
      <c r="X108" s="75">
        <v>5.88</v>
      </c>
    </row>
    <row r="109" spans="1:24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11">
        <v>1452140</v>
      </c>
      <c r="I109" s="11">
        <v>1379400</v>
      </c>
      <c r="J109" s="11">
        <v>0</v>
      </c>
      <c r="K109" s="11">
        <v>0</v>
      </c>
      <c r="L109" s="11">
        <v>72740</v>
      </c>
      <c r="M109" s="11">
        <v>2913448</v>
      </c>
      <c r="N109" s="11">
        <v>2013448</v>
      </c>
      <c r="O109" s="11">
        <v>900000</v>
      </c>
      <c r="P109" s="11">
        <v>26696102.04</v>
      </c>
      <c r="Q109" s="11">
        <v>26696102.04</v>
      </c>
      <c r="R109" s="11">
        <v>0</v>
      </c>
      <c r="S109" s="11">
        <v>0</v>
      </c>
      <c r="T109" s="11">
        <v>707207</v>
      </c>
      <c r="U109" s="11">
        <v>4084354</v>
      </c>
      <c r="V109" s="11">
        <v>1039358</v>
      </c>
      <c r="W109" s="74">
        <v>62.87</v>
      </c>
      <c r="X109" s="75">
        <v>7.36</v>
      </c>
    </row>
    <row r="110" spans="1:24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11">
        <v>1773027.29</v>
      </c>
      <c r="I110" s="11">
        <v>1610000</v>
      </c>
      <c r="J110" s="11">
        <v>0</v>
      </c>
      <c r="K110" s="11">
        <v>0</v>
      </c>
      <c r="L110" s="11">
        <v>163027.29</v>
      </c>
      <c r="M110" s="11">
        <v>782468</v>
      </c>
      <c r="N110" s="11">
        <v>782468</v>
      </c>
      <c r="O110" s="11">
        <v>0</v>
      </c>
      <c r="P110" s="11">
        <v>1391294</v>
      </c>
      <c r="Q110" s="11">
        <v>1391294</v>
      </c>
      <c r="R110" s="11">
        <v>0</v>
      </c>
      <c r="S110" s="11">
        <v>0</v>
      </c>
      <c r="T110" s="11">
        <v>0</v>
      </c>
      <c r="U110" s="11">
        <v>863180</v>
      </c>
      <c r="V110" s="11">
        <v>200000</v>
      </c>
      <c r="W110" s="74">
        <v>9.23</v>
      </c>
      <c r="X110" s="75">
        <v>4.4</v>
      </c>
    </row>
    <row r="111" spans="1:24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11">
        <v>5004027.48</v>
      </c>
      <c r="I111" s="11">
        <v>1849828.48</v>
      </c>
      <c r="J111" s="11">
        <v>2500000</v>
      </c>
      <c r="K111" s="11">
        <v>0</v>
      </c>
      <c r="L111" s="11">
        <v>600799</v>
      </c>
      <c r="M111" s="11">
        <v>815400</v>
      </c>
      <c r="N111" s="11">
        <v>62000</v>
      </c>
      <c r="O111" s="11">
        <v>700000</v>
      </c>
      <c r="P111" s="11">
        <v>6681000</v>
      </c>
      <c r="Q111" s="11">
        <v>6681000</v>
      </c>
      <c r="R111" s="11">
        <v>0</v>
      </c>
      <c r="S111" s="11">
        <v>0</v>
      </c>
      <c r="T111" s="11">
        <v>0</v>
      </c>
      <c r="U111" s="11">
        <v>1262000</v>
      </c>
      <c r="V111" s="11">
        <v>0</v>
      </c>
      <c r="W111" s="74">
        <v>35.12</v>
      </c>
      <c r="X111" s="75">
        <v>6.63</v>
      </c>
    </row>
    <row r="112" spans="1:24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11">
        <v>68000</v>
      </c>
      <c r="I112" s="11">
        <v>0</v>
      </c>
      <c r="J112" s="11">
        <v>0</v>
      </c>
      <c r="K112" s="11">
        <v>0</v>
      </c>
      <c r="L112" s="11">
        <v>68000</v>
      </c>
      <c r="M112" s="11">
        <v>1261263</v>
      </c>
      <c r="N112" s="11">
        <v>1261263</v>
      </c>
      <c r="O112" s="11">
        <v>0</v>
      </c>
      <c r="P112" s="11">
        <v>5920120.23</v>
      </c>
      <c r="Q112" s="11">
        <v>5920090.23</v>
      </c>
      <c r="R112" s="11">
        <v>0</v>
      </c>
      <c r="S112" s="11">
        <v>30</v>
      </c>
      <c r="T112" s="11">
        <v>0</v>
      </c>
      <c r="U112" s="11">
        <v>1571260</v>
      </c>
      <c r="V112" s="11">
        <v>0</v>
      </c>
      <c r="W112" s="74">
        <v>30.43</v>
      </c>
      <c r="X112" s="75">
        <v>8.07</v>
      </c>
    </row>
    <row r="113" spans="1:24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11">
        <v>1260601</v>
      </c>
      <c r="I113" s="11">
        <v>1260601</v>
      </c>
      <c r="J113" s="11">
        <v>0</v>
      </c>
      <c r="K113" s="11">
        <v>0</v>
      </c>
      <c r="L113" s="11">
        <v>0</v>
      </c>
      <c r="M113" s="11">
        <v>2021720</v>
      </c>
      <c r="N113" s="11">
        <v>2021720</v>
      </c>
      <c r="O113" s="11">
        <v>0</v>
      </c>
      <c r="P113" s="11">
        <v>3478531.29</v>
      </c>
      <c r="Q113" s="11">
        <v>3186350</v>
      </c>
      <c r="R113" s="11">
        <v>0</v>
      </c>
      <c r="S113" s="11">
        <v>292181.29</v>
      </c>
      <c r="T113" s="11">
        <v>0</v>
      </c>
      <c r="U113" s="11">
        <v>2281620</v>
      </c>
      <c r="V113" s="11">
        <v>1314700</v>
      </c>
      <c r="W113" s="74">
        <v>28.87</v>
      </c>
      <c r="X113" s="75">
        <v>8.02</v>
      </c>
    </row>
    <row r="114" spans="1:24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11">
        <v>1753159</v>
      </c>
      <c r="I114" s="11">
        <v>1753159</v>
      </c>
      <c r="J114" s="11">
        <v>0</v>
      </c>
      <c r="K114" s="11">
        <v>0</v>
      </c>
      <c r="L114" s="11">
        <v>0</v>
      </c>
      <c r="M114" s="11">
        <v>3337695</v>
      </c>
      <c r="N114" s="11">
        <v>3337695</v>
      </c>
      <c r="O114" s="11">
        <v>0</v>
      </c>
      <c r="P114" s="11">
        <v>3985051.13</v>
      </c>
      <c r="Q114" s="11">
        <v>3985051.13</v>
      </c>
      <c r="R114" s="11">
        <v>0</v>
      </c>
      <c r="S114" s="11">
        <v>0</v>
      </c>
      <c r="T114" s="11">
        <v>1036478.46</v>
      </c>
      <c r="U114" s="11">
        <v>3546910</v>
      </c>
      <c r="V114" s="11">
        <v>2730684</v>
      </c>
      <c r="W114" s="74">
        <v>13.49</v>
      </c>
      <c r="X114" s="75">
        <v>3.73</v>
      </c>
    </row>
    <row r="115" spans="1:24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11">
        <v>1556680.36</v>
      </c>
      <c r="I115" s="11">
        <v>0</v>
      </c>
      <c r="J115" s="11">
        <v>0</v>
      </c>
      <c r="K115" s="11">
        <v>0</v>
      </c>
      <c r="L115" s="11">
        <v>1556680.36</v>
      </c>
      <c r="M115" s="11">
        <v>1577800</v>
      </c>
      <c r="N115" s="11">
        <v>1577800</v>
      </c>
      <c r="O115" s="11">
        <v>0</v>
      </c>
      <c r="P115" s="11">
        <v>8053153.09</v>
      </c>
      <c r="Q115" s="11">
        <v>7585270.5</v>
      </c>
      <c r="R115" s="11">
        <v>0</v>
      </c>
      <c r="S115" s="11">
        <v>467882.59</v>
      </c>
      <c r="T115" s="11">
        <v>0</v>
      </c>
      <c r="U115" s="11">
        <v>2008900</v>
      </c>
      <c r="V115" s="11">
        <v>0</v>
      </c>
      <c r="W115" s="74">
        <v>16.81</v>
      </c>
      <c r="X115" s="75">
        <v>4.19</v>
      </c>
    </row>
    <row r="116" spans="1:24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11">
        <v>7879436</v>
      </c>
      <c r="I116" s="11">
        <v>6469436</v>
      </c>
      <c r="J116" s="11">
        <v>0</v>
      </c>
      <c r="K116" s="11">
        <v>0</v>
      </c>
      <c r="L116" s="11">
        <v>1410000</v>
      </c>
      <c r="M116" s="11">
        <v>436496</v>
      </c>
      <c r="N116" s="11">
        <v>436496</v>
      </c>
      <c r="O116" s="11">
        <v>0</v>
      </c>
      <c r="P116" s="11">
        <v>3414823.72</v>
      </c>
      <c r="Q116" s="11">
        <v>3372808.33</v>
      </c>
      <c r="R116" s="11">
        <v>0</v>
      </c>
      <c r="S116" s="11">
        <v>42015.39</v>
      </c>
      <c r="T116" s="11">
        <v>341100</v>
      </c>
      <c r="U116" s="11">
        <v>737988.32</v>
      </c>
      <c r="V116" s="11">
        <v>0</v>
      </c>
      <c r="W116" s="74">
        <v>14.43</v>
      </c>
      <c r="X116" s="75">
        <v>3.46</v>
      </c>
    </row>
    <row r="117" spans="1:24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11">
        <v>5742073</v>
      </c>
      <c r="I117" s="11">
        <v>2696270</v>
      </c>
      <c r="J117" s="11">
        <v>0</v>
      </c>
      <c r="K117" s="11">
        <v>0</v>
      </c>
      <c r="L117" s="11">
        <v>3045803</v>
      </c>
      <c r="M117" s="11">
        <v>0</v>
      </c>
      <c r="N117" s="11">
        <v>0</v>
      </c>
      <c r="O117" s="11">
        <v>0</v>
      </c>
      <c r="P117" s="11">
        <v>4000000</v>
      </c>
      <c r="Q117" s="11">
        <v>4000000</v>
      </c>
      <c r="R117" s="11">
        <v>0</v>
      </c>
      <c r="S117" s="11">
        <v>0</v>
      </c>
      <c r="T117" s="11">
        <v>0</v>
      </c>
      <c r="U117" s="11">
        <v>280000</v>
      </c>
      <c r="V117" s="11">
        <v>0</v>
      </c>
      <c r="W117" s="74">
        <v>27.94</v>
      </c>
      <c r="X117" s="75">
        <v>1.95</v>
      </c>
    </row>
    <row r="118" spans="1:24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11">
        <v>2948085</v>
      </c>
      <c r="I118" s="11">
        <v>2894000</v>
      </c>
      <c r="J118" s="11">
        <v>0</v>
      </c>
      <c r="K118" s="11">
        <v>0</v>
      </c>
      <c r="L118" s="11">
        <v>54085</v>
      </c>
      <c r="M118" s="11">
        <v>1715000</v>
      </c>
      <c r="N118" s="11">
        <v>1365000</v>
      </c>
      <c r="O118" s="11">
        <v>350000</v>
      </c>
      <c r="P118" s="11">
        <v>6940500</v>
      </c>
      <c r="Q118" s="11">
        <v>6940500</v>
      </c>
      <c r="R118" s="11">
        <v>0</v>
      </c>
      <c r="S118" s="11">
        <v>0</v>
      </c>
      <c r="T118" s="11">
        <v>2520000</v>
      </c>
      <c r="U118" s="11">
        <v>2737766</v>
      </c>
      <c r="V118" s="11">
        <v>720000</v>
      </c>
      <c r="W118" s="74">
        <v>20.75</v>
      </c>
      <c r="X118" s="75">
        <v>9.47</v>
      </c>
    </row>
    <row r="119" spans="1:24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11">
        <v>1071450</v>
      </c>
      <c r="I119" s="11">
        <v>0</v>
      </c>
      <c r="J119" s="11">
        <v>0</v>
      </c>
      <c r="K119" s="11">
        <v>0</v>
      </c>
      <c r="L119" s="11">
        <v>1071450</v>
      </c>
      <c r="M119" s="11">
        <v>2042900</v>
      </c>
      <c r="N119" s="11">
        <v>2042900</v>
      </c>
      <c r="O119" s="11">
        <v>0</v>
      </c>
      <c r="P119" s="11">
        <v>6655923.16</v>
      </c>
      <c r="Q119" s="11">
        <v>6655923.16</v>
      </c>
      <c r="R119" s="11">
        <v>0</v>
      </c>
      <c r="S119" s="11">
        <v>0</v>
      </c>
      <c r="T119" s="11">
        <v>0</v>
      </c>
      <c r="U119" s="11">
        <v>2408550</v>
      </c>
      <c r="V119" s="11">
        <v>1000000</v>
      </c>
      <c r="W119" s="74">
        <v>46.09</v>
      </c>
      <c r="X119" s="75">
        <v>9.75</v>
      </c>
    </row>
    <row r="120" spans="1:24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11">
        <v>1637578.97</v>
      </c>
      <c r="I120" s="11">
        <v>0</v>
      </c>
      <c r="J120" s="11">
        <v>0</v>
      </c>
      <c r="K120" s="11">
        <v>0</v>
      </c>
      <c r="L120" s="11">
        <v>1637578.97</v>
      </c>
      <c r="M120" s="11">
        <v>1536500</v>
      </c>
      <c r="N120" s="11">
        <v>136500</v>
      </c>
      <c r="O120" s="11">
        <v>1400000</v>
      </c>
      <c r="P120" s="11">
        <v>8009200</v>
      </c>
      <c r="Q120" s="11">
        <v>8009200</v>
      </c>
      <c r="R120" s="11">
        <v>0</v>
      </c>
      <c r="S120" s="11">
        <v>0</v>
      </c>
      <c r="T120" s="11">
        <v>0</v>
      </c>
      <c r="U120" s="11">
        <v>2001500</v>
      </c>
      <c r="V120" s="11">
        <v>0</v>
      </c>
      <c r="W120" s="74">
        <v>46.77</v>
      </c>
      <c r="X120" s="75">
        <v>11.68</v>
      </c>
    </row>
    <row r="121" spans="1:24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11">
        <v>3211766</v>
      </c>
      <c r="I121" s="11">
        <v>3211766</v>
      </c>
      <c r="J121" s="11">
        <v>0</v>
      </c>
      <c r="K121" s="11">
        <v>0</v>
      </c>
      <c r="L121" s="11">
        <v>0</v>
      </c>
      <c r="M121" s="11">
        <v>440216</v>
      </c>
      <c r="N121" s="11">
        <v>440216</v>
      </c>
      <c r="O121" s="11">
        <v>0</v>
      </c>
      <c r="P121" s="11">
        <v>1005100</v>
      </c>
      <c r="Q121" s="11">
        <v>1005100</v>
      </c>
      <c r="R121" s="11">
        <v>0</v>
      </c>
      <c r="S121" s="11">
        <v>0</v>
      </c>
      <c r="T121" s="11">
        <v>0</v>
      </c>
      <c r="U121" s="11">
        <v>510216</v>
      </c>
      <c r="V121" s="11">
        <v>91016</v>
      </c>
      <c r="W121" s="74">
        <v>8.06</v>
      </c>
      <c r="X121" s="75">
        <v>3.36</v>
      </c>
    </row>
    <row r="122" spans="1:24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11">
        <v>9647155.43</v>
      </c>
      <c r="I122" s="11">
        <v>113100</v>
      </c>
      <c r="J122" s="11">
        <v>8000000</v>
      </c>
      <c r="K122" s="11">
        <v>0</v>
      </c>
      <c r="L122" s="11">
        <v>1534055.43</v>
      </c>
      <c r="M122" s="11">
        <v>1070726</v>
      </c>
      <c r="N122" s="11">
        <v>70726</v>
      </c>
      <c r="O122" s="11">
        <v>1000000</v>
      </c>
      <c r="P122" s="11">
        <v>13726493.64</v>
      </c>
      <c r="Q122" s="11">
        <v>13726493.64</v>
      </c>
      <c r="R122" s="11">
        <v>0</v>
      </c>
      <c r="S122" s="11">
        <v>0</v>
      </c>
      <c r="T122" s="11">
        <v>0</v>
      </c>
      <c r="U122" s="11">
        <v>1892846</v>
      </c>
      <c r="V122" s="11">
        <v>0</v>
      </c>
      <c r="W122" s="74">
        <v>30.89</v>
      </c>
      <c r="X122" s="75">
        <v>4.26</v>
      </c>
    </row>
    <row r="123" spans="1:24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11">
        <v>1873455.98</v>
      </c>
      <c r="I123" s="11">
        <v>1498173</v>
      </c>
      <c r="J123" s="11">
        <v>0</v>
      </c>
      <c r="K123" s="11">
        <v>0</v>
      </c>
      <c r="L123" s="11">
        <v>375282.98</v>
      </c>
      <c r="M123" s="11">
        <v>840480</v>
      </c>
      <c r="N123" s="11">
        <v>340480</v>
      </c>
      <c r="O123" s="11">
        <v>500000</v>
      </c>
      <c r="P123" s="11">
        <v>7536024.34</v>
      </c>
      <c r="Q123" s="11">
        <v>7373400</v>
      </c>
      <c r="R123" s="11">
        <v>0</v>
      </c>
      <c r="S123" s="11">
        <v>162624.34</v>
      </c>
      <c r="T123" s="11">
        <v>0</v>
      </c>
      <c r="U123" s="11">
        <v>1288580</v>
      </c>
      <c r="V123" s="11">
        <v>0</v>
      </c>
      <c r="W123" s="74">
        <v>45.43</v>
      </c>
      <c r="X123" s="75">
        <v>7.76</v>
      </c>
    </row>
    <row r="124" spans="1:24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926924</v>
      </c>
      <c r="N124" s="11">
        <v>826924</v>
      </c>
      <c r="O124" s="11">
        <v>100000</v>
      </c>
      <c r="P124" s="11">
        <v>7389874</v>
      </c>
      <c r="Q124" s="11">
        <v>7389874</v>
      </c>
      <c r="R124" s="11">
        <v>0</v>
      </c>
      <c r="S124" s="11">
        <v>0</v>
      </c>
      <c r="T124" s="11">
        <v>2100000</v>
      </c>
      <c r="U124" s="11">
        <v>1362424</v>
      </c>
      <c r="V124" s="11">
        <v>0</v>
      </c>
      <c r="W124" s="74">
        <v>34.46</v>
      </c>
      <c r="X124" s="75">
        <v>8.87</v>
      </c>
    </row>
    <row r="125" spans="1:24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11">
        <v>2936440</v>
      </c>
      <c r="I125" s="11">
        <v>2936440</v>
      </c>
      <c r="J125" s="11">
        <v>0</v>
      </c>
      <c r="K125" s="11">
        <v>0</v>
      </c>
      <c r="L125" s="11">
        <v>0</v>
      </c>
      <c r="M125" s="11">
        <v>3392542</v>
      </c>
      <c r="N125" s="11">
        <v>3392542</v>
      </c>
      <c r="O125" s="11">
        <v>0</v>
      </c>
      <c r="P125" s="11">
        <v>7613600.36</v>
      </c>
      <c r="Q125" s="11">
        <v>6319344</v>
      </c>
      <c r="R125" s="11">
        <v>0</v>
      </c>
      <c r="S125" s="11">
        <v>1294256.36</v>
      </c>
      <c r="T125" s="11">
        <v>3186400</v>
      </c>
      <c r="U125" s="11">
        <v>3903842</v>
      </c>
      <c r="V125" s="11">
        <v>0</v>
      </c>
      <c r="W125" s="74">
        <v>13.48</v>
      </c>
      <c r="X125" s="75">
        <v>11.88</v>
      </c>
    </row>
    <row r="126" spans="1:24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11">
        <v>1132184</v>
      </c>
      <c r="I126" s="11">
        <v>900000</v>
      </c>
      <c r="J126" s="11">
        <v>0</v>
      </c>
      <c r="K126" s="11">
        <v>0</v>
      </c>
      <c r="L126" s="11">
        <v>232184</v>
      </c>
      <c r="M126" s="11">
        <v>831304</v>
      </c>
      <c r="N126" s="11">
        <v>831304</v>
      </c>
      <c r="O126" s="11">
        <v>0</v>
      </c>
      <c r="P126" s="11">
        <v>4513728.68</v>
      </c>
      <c r="Q126" s="11">
        <v>4513728.68</v>
      </c>
      <c r="R126" s="11">
        <v>0</v>
      </c>
      <c r="S126" s="11">
        <v>0</v>
      </c>
      <c r="T126" s="11">
        <v>0</v>
      </c>
      <c r="U126" s="11">
        <v>1094004</v>
      </c>
      <c r="V126" s="11">
        <v>0</v>
      </c>
      <c r="W126" s="74">
        <v>30.5</v>
      </c>
      <c r="X126" s="75">
        <v>7.39</v>
      </c>
    </row>
    <row r="127" spans="1:24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11">
        <v>1435075.98</v>
      </c>
      <c r="I127" s="11">
        <v>405075.98</v>
      </c>
      <c r="J127" s="11">
        <v>1030000</v>
      </c>
      <c r="K127" s="11">
        <v>0</v>
      </c>
      <c r="L127" s="11">
        <v>0</v>
      </c>
      <c r="M127" s="11">
        <v>1517047</v>
      </c>
      <c r="N127" s="11">
        <v>617047</v>
      </c>
      <c r="O127" s="11">
        <v>900000</v>
      </c>
      <c r="P127" s="11">
        <v>20014490.5</v>
      </c>
      <c r="Q127" s="11">
        <v>19799997.16</v>
      </c>
      <c r="R127" s="11">
        <v>0</v>
      </c>
      <c r="S127" s="11">
        <v>214493.34</v>
      </c>
      <c r="T127" s="11">
        <v>4051935.46</v>
      </c>
      <c r="U127" s="11">
        <v>2469492</v>
      </c>
      <c r="V127" s="11">
        <v>524547</v>
      </c>
      <c r="W127" s="74">
        <v>45.86</v>
      </c>
      <c r="X127" s="75">
        <v>5.58</v>
      </c>
    </row>
    <row r="128" spans="1:24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797790</v>
      </c>
      <c r="N128" s="11">
        <v>297790</v>
      </c>
      <c r="O128" s="11">
        <v>500000</v>
      </c>
      <c r="P128" s="11">
        <v>15125660.01</v>
      </c>
      <c r="Q128" s="11">
        <v>15125660.01</v>
      </c>
      <c r="R128" s="11">
        <v>0</v>
      </c>
      <c r="S128" s="11">
        <v>0</v>
      </c>
      <c r="T128" s="11">
        <v>0</v>
      </c>
      <c r="U128" s="11">
        <v>1588558</v>
      </c>
      <c r="V128" s="11">
        <v>0</v>
      </c>
      <c r="W128" s="74">
        <v>41.07</v>
      </c>
      <c r="X128" s="75">
        <v>4.31</v>
      </c>
    </row>
    <row r="129" spans="1:24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11">
        <v>3960769</v>
      </c>
      <c r="I129" s="11">
        <v>3502850</v>
      </c>
      <c r="J129" s="11">
        <v>0</v>
      </c>
      <c r="K129" s="11">
        <v>0</v>
      </c>
      <c r="L129" s="11">
        <v>457919</v>
      </c>
      <c r="M129" s="11">
        <v>2232086</v>
      </c>
      <c r="N129" s="11">
        <v>1536086</v>
      </c>
      <c r="O129" s="11">
        <v>696000</v>
      </c>
      <c r="P129" s="11">
        <v>23826821</v>
      </c>
      <c r="Q129" s="11">
        <v>23826821</v>
      </c>
      <c r="R129" s="11">
        <v>0</v>
      </c>
      <c r="S129" s="11">
        <v>0</v>
      </c>
      <c r="T129" s="11">
        <v>0</v>
      </c>
      <c r="U129" s="11">
        <v>3347551</v>
      </c>
      <c r="V129" s="11">
        <v>0</v>
      </c>
      <c r="W129" s="74">
        <v>40.9</v>
      </c>
      <c r="X129" s="75">
        <v>5.74</v>
      </c>
    </row>
    <row r="130" spans="1:24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370000</v>
      </c>
      <c r="N130" s="11">
        <v>370000</v>
      </c>
      <c r="O130" s="11">
        <v>0</v>
      </c>
      <c r="P130" s="11">
        <v>6655000</v>
      </c>
      <c r="Q130" s="11">
        <v>6655000</v>
      </c>
      <c r="R130" s="11">
        <v>0</v>
      </c>
      <c r="S130" s="11">
        <v>0</v>
      </c>
      <c r="T130" s="11">
        <v>1790000</v>
      </c>
      <c r="U130" s="11">
        <v>609620</v>
      </c>
      <c r="V130" s="11">
        <v>0</v>
      </c>
      <c r="W130" s="74">
        <v>19.05</v>
      </c>
      <c r="X130" s="75">
        <v>2.38</v>
      </c>
    </row>
    <row r="131" spans="1:24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11">
        <v>2154777</v>
      </c>
      <c r="I131" s="11">
        <v>2126824</v>
      </c>
      <c r="J131" s="11">
        <v>0</v>
      </c>
      <c r="K131" s="11">
        <v>0</v>
      </c>
      <c r="L131" s="11">
        <v>27953</v>
      </c>
      <c r="M131" s="11">
        <v>1152685</v>
      </c>
      <c r="N131" s="11">
        <v>1152685</v>
      </c>
      <c r="O131" s="11">
        <v>0</v>
      </c>
      <c r="P131" s="11">
        <v>5225388</v>
      </c>
      <c r="Q131" s="11">
        <v>5225388</v>
      </c>
      <c r="R131" s="11">
        <v>0</v>
      </c>
      <c r="S131" s="11">
        <v>0</v>
      </c>
      <c r="T131" s="11">
        <v>1019865.99</v>
      </c>
      <c r="U131" s="11">
        <v>1342685</v>
      </c>
      <c r="V131" s="11">
        <v>68891</v>
      </c>
      <c r="W131" s="74">
        <v>40.04</v>
      </c>
      <c r="X131" s="75">
        <v>12.12</v>
      </c>
    </row>
    <row r="132" spans="1:24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11">
        <v>1188510</v>
      </c>
      <c r="I132" s="11">
        <v>1133800</v>
      </c>
      <c r="J132" s="11">
        <v>0</v>
      </c>
      <c r="K132" s="11">
        <v>0</v>
      </c>
      <c r="L132" s="11">
        <v>54710</v>
      </c>
      <c r="M132" s="11">
        <v>560487</v>
      </c>
      <c r="N132" s="11">
        <v>560487</v>
      </c>
      <c r="O132" s="11">
        <v>0</v>
      </c>
      <c r="P132" s="11">
        <v>5970637.2</v>
      </c>
      <c r="Q132" s="11">
        <v>5875953.96</v>
      </c>
      <c r="R132" s="11">
        <v>0</v>
      </c>
      <c r="S132" s="11">
        <v>94683.24</v>
      </c>
      <c r="T132" s="11">
        <v>968328.75</v>
      </c>
      <c r="U132" s="11">
        <v>823274</v>
      </c>
      <c r="V132" s="11">
        <v>0</v>
      </c>
      <c r="W132" s="74">
        <v>52.42</v>
      </c>
      <c r="X132" s="75">
        <v>8.62</v>
      </c>
    </row>
    <row r="133" spans="1:24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11">
        <v>1182950.92</v>
      </c>
      <c r="I133" s="11">
        <v>1005979.92</v>
      </c>
      <c r="J133" s="11">
        <v>0</v>
      </c>
      <c r="K133" s="11">
        <v>0</v>
      </c>
      <c r="L133" s="11">
        <v>176971</v>
      </c>
      <c r="M133" s="11">
        <v>666372.92</v>
      </c>
      <c r="N133" s="11">
        <v>666372.92</v>
      </c>
      <c r="O133" s="11">
        <v>0</v>
      </c>
      <c r="P133" s="11">
        <v>5309085.28</v>
      </c>
      <c r="Q133" s="11">
        <v>5309085.28</v>
      </c>
      <c r="R133" s="11">
        <v>0</v>
      </c>
      <c r="S133" s="11">
        <v>0</v>
      </c>
      <c r="T133" s="11">
        <v>0</v>
      </c>
      <c r="U133" s="11">
        <v>1022190.92</v>
      </c>
      <c r="V133" s="11">
        <v>0</v>
      </c>
      <c r="W133" s="74">
        <v>30.19</v>
      </c>
      <c r="X133" s="75">
        <v>5.81</v>
      </c>
    </row>
    <row r="134" spans="1:24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11">
        <v>186000</v>
      </c>
      <c r="I134" s="11">
        <v>0</v>
      </c>
      <c r="J134" s="11">
        <v>0</v>
      </c>
      <c r="K134" s="11">
        <v>0</v>
      </c>
      <c r="L134" s="11">
        <v>186000</v>
      </c>
      <c r="M134" s="11">
        <v>424251</v>
      </c>
      <c r="N134" s="11">
        <v>424251</v>
      </c>
      <c r="O134" s="11">
        <v>0</v>
      </c>
      <c r="P134" s="11">
        <v>376628.95</v>
      </c>
      <c r="Q134" s="11">
        <v>376628.95</v>
      </c>
      <c r="R134" s="11">
        <v>0</v>
      </c>
      <c r="S134" s="11">
        <v>0</v>
      </c>
      <c r="T134" s="11">
        <v>190000</v>
      </c>
      <c r="U134" s="11">
        <v>483789</v>
      </c>
      <c r="V134" s="11">
        <v>394251</v>
      </c>
      <c r="W134" s="74">
        <v>3.17</v>
      </c>
      <c r="X134" s="75">
        <v>1.52</v>
      </c>
    </row>
    <row r="135" spans="1:24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11">
        <v>4592400</v>
      </c>
      <c r="I135" s="11">
        <v>300000</v>
      </c>
      <c r="J135" s="11">
        <v>4292400</v>
      </c>
      <c r="K135" s="11">
        <v>0</v>
      </c>
      <c r="L135" s="11">
        <v>0</v>
      </c>
      <c r="M135" s="11">
        <v>2537600</v>
      </c>
      <c r="N135" s="11">
        <v>1857600</v>
      </c>
      <c r="O135" s="11">
        <v>680000</v>
      </c>
      <c r="P135" s="11">
        <v>12741826.48</v>
      </c>
      <c r="Q135" s="11">
        <v>11893113.59</v>
      </c>
      <c r="R135" s="11">
        <v>0</v>
      </c>
      <c r="S135" s="11">
        <v>848712.89</v>
      </c>
      <c r="T135" s="11">
        <v>2589404.84</v>
      </c>
      <c r="U135" s="11">
        <v>3037600</v>
      </c>
      <c r="V135" s="11">
        <v>840000</v>
      </c>
      <c r="W135" s="74">
        <v>42.86</v>
      </c>
      <c r="X135" s="75">
        <v>9.27</v>
      </c>
    </row>
    <row r="136" spans="1:24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11">
        <v>559858</v>
      </c>
      <c r="I136" s="11">
        <v>559858</v>
      </c>
      <c r="J136" s="11">
        <v>0</v>
      </c>
      <c r="K136" s="11">
        <v>0</v>
      </c>
      <c r="L136" s="11">
        <v>0</v>
      </c>
      <c r="M136" s="11">
        <v>427875</v>
      </c>
      <c r="N136" s="11">
        <v>427875</v>
      </c>
      <c r="O136" s="11">
        <v>0</v>
      </c>
      <c r="P136" s="11">
        <v>1887500</v>
      </c>
      <c r="Q136" s="11">
        <v>1887500</v>
      </c>
      <c r="R136" s="11">
        <v>0</v>
      </c>
      <c r="S136" s="11">
        <v>0</v>
      </c>
      <c r="T136" s="11">
        <v>0</v>
      </c>
      <c r="U136" s="11">
        <v>597875</v>
      </c>
      <c r="V136" s="11">
        <v>0</v>
      </c>
      <c r="W136" s="74">
        <v>13.09</v>
      </c>
      <c r="X136" s="75">
        <v>4.14</v>
      </c>
    </row>
    <row r="137" spans="1:24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11">
        <v>99617</v>
      </c>
      <c r="I137" s="11">
        <v>0</v>
      </c>
      <c r="J137" s="11">
        <v>0</v>
      </c>
      <c r="K137" s="11">
        <v>0</v>
      </c>
      <c r="L137" s="11">
        <v>99617</v>
      </c>
      <c r="M137" s="11">
        <v>1697600</v>
      </c>
      <c r="N137" s="11">
        <v>1697600</v>
      </c>
      <c r="O137" s="11">
        <v>0</v>
      </c>
      <c r="P137" s="11">
        <v>5949711.5</v>
      </c>
      <c r="Q137" s="11">
        <v>5745800</v>
      </c>
      <c r="R137" s="11">
        <v>0</v>
      </c>
      <c r="S137" s="11">
        <v>203911.5</v>
      </c>
      <c r="T137" s="11">
        <v>0</v>
      </c>
      <c r="U137" s="11">
        <v>1950653.66</v>
      </c>
      <c r="V137" s="11">
        <v>0</v>
      </c>
      <c r="W137" s="74">
        <v>38.39</v>
      </c>
      <c r="X137" s="75">
        <v>12.58</v>
      </c>
    </row>
    <row r="138" spans="1:24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11">
        <v>8000000</v>
      </c>
      <c r="I138" s="11">
        <v>0</v>
      </c>
      <c r="J138" s="11">
        <v>0</v>
      </c>
      <c r="K138" s="11">
        <v>8000000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74">
        <v>0</v>
      </c>
      <c r="X138" s="75">
        <v>0</v>
      </c>
    </row>
    <row r="139" spans="1:24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11">
        <v>320322</v>
      </c>
      <c r="I139" s="11">
        <v>320322</v>
      </c>
      <c r="J139" s="11">
        <v>0</v>
      </c>
      <c r="K139" s="11">
        <v>0</v>
      </c>
      <c r="L139" s="11">
        <v>0</v>
      </c>
      <c r="M139" s="11">
        <v>320322</v>
      </c>
      <c r="N139" s="11">
        <v>320322</v>
      </c>
      <c r="O139" s="11">
        <v>0</v>
      </c>
      <c r="P139" s="11">
        <v>2500260</v>
      </c>
      <c r="Q139" s="11">
        <v>2500260</v>
      </c>
      <c r="R139" s="11">
        <v>0</v>
      </c>
      <c r="S139" s="11">
        <v>0</v>
      </c>
      <c r="T139" s="11">
        <v>0</v>
      </c>
      <c r="U139" s="11">
        <v>520322</v>
      </c>
      <c r="V139" s="11">
        <v>0</v>
      </c>
      <c r="W139" s="74">
        <v>29.33</v>
      </c>
      <c r="X139" s="75">
        <v>6.1</v>
      </c>
    </row>
    <row r="140" spans="1:24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11">
        <v>2530000</v>
      </c>
      <c r="I140" s="11">
        <v>2515000</v>
      </c>
      <c r="J140" s="11">
        <v>0</v>
      </c>
      <c r="K140" s="11">
        <v>0</v>
      </c>
      <c r="L140" s="11">
        <v>0</v>
      </c>
      <c r="M140" s="11">
        <v>1671606.14</v>
      </c>
      <c r="N140" s="11">
        <v>1671606.14</v>
      </c>
      <c r="O140" s="11">
        <v>0</v>
      </c>
      <c r="P140" s="11">
        <v>3074847.55</v>
      </c>
      <c r="Q140" s="11">
        <v>3074847.55</v>
      </c>
      <c r="R140" s="11">
        <v>0</v>
      </c>
      <c r="S140" s="11">
        <v>0</v>
      </c>
      <c r="T140" s="11">
        <v>0</v>
      </c>
      <c r="U140" s="11">
        <v>1879606.14</v>
      </c>
      <c r="V140" s="11">
        <v>1211576.14</v>
      </c>
      <c r="W140" s="74">
        <v>20.89</v>
      </c>
      <c r="X140" s="75">
        <v>4.54</v>
      </c>
    </row>
    <row r="141" spans="1:24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11">
        <v>6192222</v>
      </c>
      <c r="I141" s="11">
        <v>5576780</v>
      </c>
      <c r="J141" s="11">
        <v>0</v>
      </c>
      <c r="K141" s="11">
        <v>0</v>
      </c>
      <c r="L141" s="11">
        <v>210557</v>
      </c>
      <c r="M141" s="11">
        <v>4208829.14</v>
      </c>
      <c r="N141" s="11">
        <v>4208829.14</v>
      </c>
      <c r="O141" s="11">
        <v>0</v>
      </c>
      <c r="P141" s="11">
        <v>14408013.77</v>
      </c>
      <c r="Q141" s="11">
        <v>14315310.1</v>
      </c>
      <c r="R141" s="11">
        <v>0</v>
      </c>
      <c r="S141" s="11">
        <v>92703.67</v>
      </c>
      <c r="T141" s="11">
        <v>7738648.04</v>
      </c>
      <c r="U141" s="11">
        <v>4546053.14</v>
      </c>
      <c r="V141" s="11">
        <v>3185468</v>
      </c>
      <c r="W141" s="74">
        <v>30.1</v>
      </c>
      <c r="X141" s="75">
        <v>6.14</v>
      </c>
    </row>
    <row r="142" spans="1:24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11">
        <v>1725068</v>
      </c>
      <c r="I142" s="11">
        <v>0</v>
      </c>
      <c r="J142" s="11">
        <v>0</v>
      </c>
      <c r="K142" s="11">
        <v>1440020</v>
      </c>
      <c r="L142" s="11">
        <v>285048</v>
      </c>
      <c r="M142" s="11">
        <v>285048</v>
      </c>
      <c r="N142" s="11">
        <v>285048</v>
      </c>
      <c r="O142" s="11">
        <v>0</v>
      </c>
      <c r="P142" s="11">
        <v>1717525.73</v>
      </c>
      <c r="Q142" s="11">
        <v>1717525.73</v>
      </c>
      <c r="R142" s="11">
        <v>0</v>
      </c>
      <c r="S142" s="11">
        <v>0</v>
      </c>
      <c r="T142" s="11">
        <v>0</v>
      </c>
      <c r="U142" s="11">
        <v>431274</v>
      </c>
      <c r="V142" s="11">
        <v>0</v>
      </c>
      <c r="W142" s="74">
        <v>16.98</v>
      </c>
      <c r="X142" s="75">
        <v>4.26</v>
      </c>
    </row>
    <row r="143" spans="1:24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11">
        <v>2016276</v>
      </c>
      <c r="I143" s="11">
        <v>1207386</v>
      </c>
      <c r="J143" s="11">
        <v>0</v>
      </c>
      <c r="K143" s="11">
        <v>0</v>
      </c>
      <c r="L143" s="11">
        <v>808890</v>
      </c>
      <c r="M143" s="11">
        <v>1011522</v>
      </c>
      <c r="N143" s="11">
        <v>1011522</v>
      </c>
      <c r="O143" s="11">
        <v>0</v>
      </c>
      <c r="P143" s="11">
        <v>7410413</v>
      </c>
      <c r="Q143" s="11">
        <v>7410413</v>
      </c>
      <c r="R143" s="11">
        <v>0</v>
      </c>
      <c r="S143" s="11">
        <v>0</v>
      </c>
      <c r="T143" s="11">
        <v>0</v>
      </c>
      <c r="U143" s="11">
        <v>1281522</v>
      </c>
      <c r="V143" s="11">
        <v>0</v>
      </c>
      <c r="W143" s="74">
        <v>46.09</v>
      </c>
      <c r="X143" s="75">
        <v>7.97</v>
      </c>
    </row>
    <row r="144" spans="1:24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11">
        <v>2115572.95</v>
      </c>
      <c r="I144" s="11">
        <v>1500000</v>
      </c>
      <c r="J144" s="11">
        <v>0</v>
      </c>
      <c r="K144" s="11">
        <v>0</v>
      </c>
      <c r="L144" s="11">
        <v>615572.95</v>
      </c>
      <c r="M144" s="11">
        <v>1248988.45</v>
      </c>
      <c r="N144" s="11">
        <v>908988.45</v>
      </c>
      <c r="O144" s="11">
        <v>340000</v>
      </c>
      <c r="P144" s="11">
        <v>6798167.93</v>
      </c>
      <c r="Q144" s="11">
        <v>6750504.32</v>
      </c>
      <c r="R144" s="11">
        <v>0</v>
      </c>
      <c r="S144" s="11">
        <v>47663.61</v>
      </c>
      <c r="T144" s="11">
        <v>0</v>
      </c>
      <c r="U144" s="11">
        <v>1570988.45</v>
      </c>
      <c r="V144" s="11">
        <v>264488.45</v>
      </c>
      <c r="W144" s="74">
        <v>33.56</v>
      </c>
      <c r="X144" s="75">
        <v>6.45</v>
      </c>
    </row>
    <row r="145" spans="1:24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11">
        <v>9817406</v>
      </c>
      <c r="I145" s="11">
        <v>9817406</v>
      </c>
      <c r="J145" s="11">
        <v>0</v>
      </c>
      <c r="K145" s="11">
        <v>0</v>
      </c>
      <c r="L145" s="11">
        <v>0</v>
      </c>
      <c r="M145" s="11">
        <v>6813854</v>
      </c>
      <c r="N145" s="11">
        <v>5513854</v>
      </c>
      <c r="O145" s="11">
        <v>1300000</v>
      </c>
      <c r="P145" s="11">
        <v>19042405.07</v>
      </c>
      <c r="Q145" s="11">
        <v>19042405.07</v>
      </c>
      <c r="R145" s="11">
        <v>0</v>
      </c>
      <c r="S145" s="11">
        <v>0</v>
      </c>
      <c r="T145" s="11">
        <v>3153194.64</v>
      </c>
      <c r="U145" s="11">
        <v>7616854</v>
      </c>
      <c r="V145" s="11">
        <v>3098318</v>
      </c>
      <c r="W145" s="74">
        <v>31.05</v>
      </c>
      <c r="X145" s="75">
        <v>8.83</v>
      </c>
    </row>
    <row r="146" spans="1:24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11">
        <v>2929960</v>
      </c>
      <c r="I146" s="11">
        <v>2086960</v>
      </c>
      <c r="J146" s="11">
        <v>0</v>
      </c>
      <c r="K146" s="11">
        <v>0</v>
      </c>
      <c r="L146" s="11">
        <v>843000</v>
      </c>
      <c r="M146" s="11">
        <v>2002308</v>
      </c>
      <c r="N146" s="11">
        <v>2002308</v>
      </c>
      <c r="O146" s="11">
        <v>0</v>
      </c>
      <c r="P146" s="11">
        <v>6159510.87</v>
      </c>
      <c r="Q146" s="11">
        <v>6159510.87</v>
      </c>
      <c r="R146" s="11">
        <v>0</v>
      </c>
      <c r="S146" s="11">
        <v>0</v>
      </c>
      <c r="T146" s="11">
        <v>0</v>
      </c>
      <c r="U146" s="11">
        <v>2262308</v>
      </c>
      <c r="V146" s="11">
        <v>1262899</v>
      </c>
      <c r="W146" s="74">
        <v>34.35</v>
      </c>
      <c r="X146" s="75">
        <v>5.57</v>
      </c>
    </row>
    <row r="147" spans="1:24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11">
        <v>1000000</v>
      </c>
      <c r="I147" s="11">
        <v>1000000</v>
      </c>
      <c r="J147" s="11">
        <v>0</v>
      </c>
      <c r="K147" s="11">
        <v>0</v>
      </c>
      <c r="L147" s="11">
        <v>0</v>
      </c>
      <c r="M147" s="11">
        <v>915194.9</v>
      </c>
      <c r="N147" s="11">
        <v>915194.9</v>
      </c>
      <c r="O147" s="11">
        <v>0</v>
      </c>
      <c r="P147" s="11">
        <v>6848311.12</v>
      </c>
      <c r="Q147" s="11">
        <v>6804190.94</v>
      </c>
      <c r="R147" s="11">
        <v>0</v>
      </c>
      <c r="S147" s="11">
        <v>44120.18</v>
      </c>
      <c r="T147" s="11">
        <v>0</v>
      </c>
      <c r="U147" s="11">
        <v>1693595.9</v>
      </c>
      <c r="V147" s="11">
        <v>278212.9</v>
      </c>
      <c r="W147" s="74">
        <v>38.24</v>
      </c>
      <c r="X147" s="75">
        <v>7.9</v>
      </c>
    </row>
    <row r="148" spans="1:24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11">
        <v>2293101.48</v>
      </c>
      <c r="I148" s="11">
        <v>0</v>
      </c>
      <c r="J148" s="11">
        <v>0</v>
      </c>
      <c r="K148" s="11">
        <v>2293101.48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74">
        <v>0</v>
      </c>
      <c r="X148" s="75">
        <v>0</v>
      </c>
    </row>
    <row r="149" spans="1:24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11">
        <v>670426.39</v>
      </c>
      <c r="I149" s="11">
        <v>670426.39</v>
      </c>
      <c r="J149" s="11">
        <v>0</v>
      </c>
      <c r="K149" s="11">
        <v>0</v>
      </c>
      <c r="L149" s="11">
        <v>0</v>
      </c>
      <c r="M149" s="11">
        <v>2231442.73</v>
      </c>
      <c r="N149" s="11">
        <v>2231442.73</v>
      </c>
      <c r="O149" s="11">
        <v>0</v>
      </c>
      <c r="P149" s="11">
        <v>5311632.45</v>
      </c>
      <c r="Q149" s="11">
        <v>5274232.36</v>
      </c>
      <c r="R149" s="11">
        <v>0</v>
      </c>
      <c r="S149" s="11">
        <v>37400.09</v>
      </c>
      <c r="T149" s="11">
        <v>0</v>
      </c>
      <c r="U149" s="11">
        <v>2432076.73</v>
      </c>
      <c r="V149" s="11">
        <v>1537338.73</v>
      </c>
      <c r="W149" s="74">
        <v>42.46</v>
      </c>
      <c r="X149" s="75">
        <v>7.15</v>
      </c>
    </row>
    <row r="150" spans="1:24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11">
        <v>1207759</v>
      </c>
      <c r="I150" s="11">
        <v>1060324</v>
      </c>
      <c r="J150" s="11">
        <v>0</v>
      </c>
      <c r="K150" s="11">
        <v>0</v>
      </c>
      <c r="L150" s="11">
        <v>147435</v>
      </c>
      <c r="M150" s="11">
        <v>1250556</v>
      </c>
      <c r="N150" s="11">
        <v>1250556</v>
      </c>
      <c r="O150" s="11">
        <v>0</v>
      </c>
      <c r="P150" s="11">
        <v>8593178</v>
      </c>
      <c r="Q150" s="11">
        <v>8563178</v>
      </c>
      <c r="R150" s="11">
        <v>0</v>
      </c>
      <c r="S150" s="11">
        <v>30000</v>
      </c>
      <c r="T150" s="11">
        <v>0</v>
      </c>
      <c r="U150" s="11">
        <v>1780556</v>
      </c>
      <c r="V150" s="11">
        <v>0</v>
      </c>
      <c r="W150" s="74">
        <v>35.57</v>
      </c>
      <c r="X150" s="75">
        <v>7.37</v>
      </c>
    </row>
    <row r="151" spans="1:24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11">
        <v>3004664</v>
      </c>
      <c r="I151" s="11">
        <v>0</v>
      </c>
      <c r="J151" s="11">
        <v>550000</v>
      </c>
      <c r="K151" s="11">
        <v>0</v>
      </c>
      <c r="L151" s="11">
        <v>2454664</v>
      </c>
      <c r="M151" s="11">
        <v>1130000</v>
      </c>
      <c r="N151" s="11">
        <v>130000</v>
      </c>
      <c r="O151" s="11">
        <v>1000000</v>
      </c>
      <c r="P151" s="11">
        <v>12621900</v>
      </c>
      <c r="Q151" s="11">
        <v>12621900</v>
      </c>
      <c r="R151" s="11">
        <v>0</v>
      </c>
      <c r="S151" s="11">
        <v>0</v>
      </c>
      <c r="T151" s="11">
        <v>0</v>
      </c>
      <c r="U151" s="11">
        <v>1659546</v>
      </c>
      <c r="V151" s="11">
        <v>0</v>
      </c>
      <c r="W151" s="74">
        <v>49.18</v>
      </c>
      <c r="X151" s="75">
        <v>6.46</v>
      </c>
    </row>
    <row r="152" spans="1:24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11">
        <v>2885054</v>
      </c>
      <c r="I152" s="11">
        <v>1257062</v>
      </c>
      <c r="J152" s="11">
        <v>0</v>
      </c>
      <c r="K152" s="11">
        <v>0</v>
      </c>
      <c r="L152" s="11">
        <v>1627992</v>
      </c>
      <c r="M152" s="11">
        <v>250866</v>
      </c>
      <c r="N152" s="11">
        <v>250866</v>
      </c>
      <c r="O152" s="11">
        <v>0</v>
      </c>
      <c r="P152" s="11">
        <v>2030951.75</v>
      </c>
      <c r="Q152" s="11">
        <v>2010394.07</v>
      </c>
      <c r="R152" s="11">
        <v>0</v>
      </c>
      <c r="S152" s="11">
        <v>20557.68</v>
      </c>
      <c r="T152" s="11">
        <v>0</v>
      </c>
      <c r="U152" s="11">
        <v>389930</v>
      </c>
      <c r="V152" s="11">
        <v>0</v>
      </c>
      <c r="W152" s="74">
        <v>11.83</v>
      </c>
      <c r="X152" s="75">
        <v>2.27</v>
      </c>
    </row>
    <row r="153" spans="1:24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11">
        <v>2456422.44</v>
      </c>
      <c r="I153" s="11">
        <v>0</v>
      </c>
      <c r="J153" s="11">
        <v>1990000</v>
      </c>
      <c r="K153" s="11">
        <v>0</v>
      </c>
      <c r="L153" s="11">
        <v>466422.44</v>
      </c>
      <c r="M153" s="11">
        <v>645000</v>
      </c>
      <c r="N153" s="11">
        <v>10000</v>
      </c>
      <c r="O153" s="11">
        <v>635000</v>
      </c>
      <c r="P153" s="11">
        <v>2780000</v>
      </c>
      <c r="Q153" s="11">
        <v>2780000</v>
      </c>
      <c r="R153" s="11">
        <v>0</v>
      </c>
      <c r="S153" s="11">
        <v>0</v>
      </c>
      <c r="T153" s="11">
        <v>46200</v>
      </c>
      <c r="U153" s="11">
        <v>865000</v>
      </c>
      <c r="V153" s="11">
        <v>9240</v>
      </c>
      <c r="W153" s="74">
        <v>16.76</v>
      </c>
      <c r="X153" s="75">
        <v>5.24</v>
      </c>
    </row>
    <row r="154" spans="1:24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11">
        <v>3737829</v>
      </c>
      <c r="I154" s="11">
        <v>3500000</v>
      </c>
      <c r="J154" s="11">
        <v>0</v>
      </c>
      <c r="K154" s="11">
        <v>0</v>
      </c>
      <c r="L154" s="11">
        <v>237829</v>
      </c>
      <c r="M154" s="11">
        <v>2064300</v>
      </c>
      <c r="N154" s="11">
        <v>1364300</v>
      </c>
      <c r="O154" s="11">
        <v>700000</v>
      </c>
      <c r="P154" s="11">
        <v>13635304.58</v>
      </c>
      <c r="Q154" s="11">
        <v>13635304.58</v>
      </c>
      <c r="R154" s="11">
        <v>0</v>
      </c>
      <c r="S154" s="11">
        <v>0</v>
      </c>
      <c r="T154" s="11">
        <v>577479.13</v>
      </c>
      <c r="U154" s="11">
        <v>2641300</v>
      </c>
      <c r="V154" s="11">
        <v>920800</v>
      </c>
      <c r="W154" s="74">
        <v>42.41</v>
      </c>
      <c r="X154" s="75">
        <v>5.58</v>
      </c>
    </row>
    <row r="155" spans="1:24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11">
        <v>9364396</v>
      </c>
      <c r="I155" s="11">
        <v>7648275</v>
      </c>
      <c r="J155" s="11">
        <v>0</v>
      </c>
      <c r="K155" s="11">
        <v>0</v>
      </c>
      <c r="L155" s="11">
        <v>1500000</v>
      </c>
      <c r="M155" s="11">
        <v>1852712</v>
      </c>
      <c r="N155" s="11">
        <v>1852712</v>
      </c>
      <c r="O155" s="11">
        <v>0</v>
      </c>
      <c r="P155" s="11">
        <v>5854763.57</v>
      </c>
      <c r="Q155" s="11">
        <v>5665133.34</v>
      </c>
      <c r="R155" s="11">
        <v>0</v>
      </c>
      <c r="S155" s="11">
        <v>189630.23</v>
      </c>
      <c r="T155" s="11">
        <v>352973</v>
      </c>
      <c r="U155" s="11">
        <v>2252712</v>
      </c>
      <c r="V155" s="11">
        <v>921528</v>
      </c>
      <c r="W155" s="74">
        <v>23.29</v>
      </c>
      <c r="X155" s="75">
        <v>5.63</v>
      </c>
    </row>
    <row r="156" spans="1:24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1654700</v>
      </c>
      <c r="N156" s="11">
        <v>1654700</v>
      </c>
      <c r="O156" s="11">
        <v>0</v>
      </c>
      <c r="P156" s="11">
        <v>10116034.74</v>
      </c>
      <c r="Q156" s="11">
        <v>9286800</v>
      </c>
      <c r="R156" s="11">
        <v>0</v>
      </c>
      <c r="S156" s="11">
        <v>829234.74</v>
      </c>
      <c r="T156" s="11">
        <v>0</v>
      </c>
      <c r="U156" s="11">
        <v>2154700</v>
      </c>
      <c r="V156" s="11">
        <v>0</v>
      </c>
      <c r="W156" s="74">
        <v>38.68</v>
      </c>
      <c r="X156" s="75">
        <v>8.24</v>
      </c>
    </row>
    <row r="157" spans="1:24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11">
        <v>500000</v>
      </c>
      <c r="I157" s="11">
        <v>500000</v>
      </c>
      <c r="J157" s="11">
        <v>0</v>
      </c>
      <c r="K157" s="11">
        <v>0</v>
      </c>
      <c r="L157" s="11">
        <v>0</v>
      </c>
      <c r="M157" s="11">
        <v>488652</v>
      </c>
      <c r="N157" s="11">
        <v>488652</v>
      </c>
      <c r="O157" s="11">
        <v>0</v>
      </c>
      <c r="P157" s="11">
        <v>2478562</v>
      </c>
      <c r="Q157" s="11">
        <v>2478562</v>
      </c>
      <c r="R157" s="11">
        <v>0</v>
      </c>
      <c r="S157" s="11">
        <v>0</v>
      </c>
      <c r="T157" s="11">
        <v>0</v>
      </c>
      <c r="U157" s="11">
        <v>661112</v>
      </c>
      <c r="V157" s="11">
        <v>0</v>
      </c>
      <c r="W157" s="74">
        <v>23.54</v>
      </c>
      <c r="X157" s="75">
        <v>6.28</v>
      </c>
    </row>
    <row r="158" spans="1:24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5">
        <v>247755040.62</v>
      </c>
      <c r="I158" s="115">
        <v>138512072.53</v>
      </c>
      <c r="J158" s="115">
        <v>53659314</v>
      </c>
      <c r="K158" s="115">
        <v>0</v>
      </c>
      <c r="L158" s="115">
        <v>54560145.089999996</v>
      </c>
      <c r="M158" s="115">
        <v>183037752.98000005</v>
      </c>
      <c r="N158" s="115">
        <v>139486885.75000003</v>
      </c>
      <c r="O158" s="115">
        <v>35485000</v>
      </c>
      <c r="P158" s="115">
        <v>946177176.2400001</v>
      </c>
      <c r="Q158" s="115">
        <v>929812215.37</v>
      </c>
      <c r="R158" s="115">
        <v>0</v>
      </c>
      <c r="S158" s="115">
        <v>16364960.869999994</v>
      </c>
      <c r="T158" s="115">
        <v>58962661.96</v>
      </c>
      <c r="U158" s="115">
        <v>234789937.22000003</v>
      </c>
      <c r="V158" s="115">
        <v>40285835.53</v>
      </c>
      <c r="W158" s="142">
        <v>35.89974597673542</v>
      </c>
      <c r="X158" s="143">
        <v>7.870303888987584</v>
      </c>
    </row>
    <row r="159" spans="1:24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11">
        <v>1669018</v>
      </c>
      <c r="I159" s="11">
        <v>1300018</v>
      </c>
      <c r="J159" s="11">
        <v>0</v>
      </c>
      <c r="K159" s="11">
        <v>0</v>
      </c>
      <c r="L159" s="11">
        <v>369000</v>
      </c>
      <c r="M159" s="11">
        <v>5151977</v>
      </c>
      <c r="N159" s="11">
        <v>1501977</v>
      </c>
      <c r="O159" s="11">
        <v>3650000</v>
      </c>
      <c r="P159" s="11">
        <v>9216120.15</v>
      </c>
      <c r="Q159" s="11">
        <v>9214984.59</v>
      </c>
      <c r="R159" s="11">
        <v>0</v>
      </c>
      <c r="S159" s="11">
        <v>1135.56</v>
      </c>
      <c r="T159" s="11">
        <v>4538818.6</v>
      </c>
      <c r="U159" s="11">
        <v>5813977</v>
      </c>
      <c r="V159" s="11">
        <v>4635569</v>
      </c>
      <c r="W159" s="74">
        <v>24.93</v>
      </c>
      <c r="X159" s="75">
        <v>6.28</v>
      </c>
    </row>
    <row r="160" spans="1:24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11">
        <v>2600000</v>
      </c>
      <c r="I160" s="11">
        <v>2600000</v>
      </c>
      <c r="J160" s="11">
        <v>0</v>
      </c>
      <c r="K160" s="11">
        <v>0</v>
      </c>
      <c r="L160" s="11">
        <v>0</v>
      </c>
      <c r="M160" s="11">
        <v>3947962</v>
      </c>
      <c r="N160" s="11">
        <v>3947962</v>
      </c>
      <c r="O160" s="11">
        <v>0</v>
      </c>
      <c r="P160" s="11">
        <v>18906566.9</v>
      </c>
      <c r="Q160" s="11">
        <v>18854402.16</v>
      </c>
      <c r="R160" s="11">
        <v>0</v>
      </c>
      <c r="S160" s="11">
        <v>52164.74</v>
      </c>
      <c r="T160" s="11">
        <v>0</v>
      </c>
      <c r="U160" s="11">
        <v>4817962</v>
      </c>
      <c r="V160" s="11">
        <v>803630</v>
      </c>
      <c r="W160" s="74">
        <v>61.06</v>
      </c>
      <c r="X160" s="75">
        <v>12.96</v>
      </c>
    </row>
    <row r="161" spans="1:24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11">
        <v>23212107.07</v>
      </c>
      <c r="I161" s="11">
        <v>22000000</v>
      </c>
      <c r="J161" s="11">
        <v>0</v>
      </c>
      <c r="K161" s="11">
        <v>0</v>
      </c>
      <c r="L161" s="11">
        <v>1212107.07</v>
      </c>
      <c r="M161" s="11">
        <v>7791941</v>
      </c>
      <c r="N161" s="11">
        <v>7791941</v>
      </c>
      <c r="O161" s="11">
        <v>0</v>
      </c>
      <c r="P161" s="11">
        <v>54091035.94</v>
      </c>
      <c r="Q161" s="11">
        <v>52578131.92</v>
      </c>
      <c r="R161" s="11">
        <v>0</v>
      </c>
      <c r="S161" s="11">
        <v>1512904.02</v>
      </c>
      <c r="T161" s="11">
        <v>0</v>
      </c>
      <c r="U161" s="11">
        <v>11474884</v>
      </c>
      <c r="V161" s="11">
        <v>0</v>
      </c>
      <c r="W161" s="74">
        <v>31.85</v>
      </c>
      <c r="X161" s="75">
        <v>6.75</v>
      </c>
    </row>
    <row r="162" spans="1:24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11">
        <v>1697644</v>
      </c>
      <c r="I162" s="11">
        <v>1000000</v>
      </c>
      <c r="J162" s="11">
        <v>0</v>
      </c>
      <c r="K162" s="11">
        <v>0</v>
      </c>
      <c r="L162" s="11">
        <v>697644</v>
      </c>
      <c r="M162" s="11">
        <v>2873090</v>
      </c>
      <c r="N162" s="11">
        <v>2873090</v>
      </c>
      <c r="O162" s="11">
        <v>0</v>
      </c>
      <c r="P162" s="11">
        <v>14481582.57</v>
      </c>
      <c r="Q162" s="11">
        <v>14481582.57</v>
      </c>
      <c r="R162" s="11">
        <v>0</v>
      </c>
      <c r="S162" s="11">
        <v>0</v>
      </c>
      <c r="T162" s="11">
        <v>0</v>
      </c>
      <c r="U162" s="11">
        <v>3563090</v>
      </c>
      <c r="V162" s="11">
        <v>0</v>
      </c>
      <c r="W162" s="74">
        <v>54.26</v>
      </c>
      <c r="X162" s="75">
        <v>13.35</v>
      </c>
    </row>
    <row r="163" spans="1:24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11">
        <v>974374</v>
      </c>
      <c r="I163" s="11">
        <v>188100</v>
      </c>
      <c r="J163" s="11">
        <v>0</v>
      </c>
      <c r="K163" s="11">
        <v>0</v>
      </c>
      <c r="L163" s="11">
        <v>786274</v>
      </c>
      <c r="M163" s="11">
        <v>1658150</v>
      </c>
      <c r="N163" s="11">
        <v>158150</v>
      </c>
      <c r="O163" s="11">
        <v>1500000</v>
      </c>
      <c r="P163" s="11">
        <v>18493705.17</v>
      </c>
      <c r="Q163" s="11">
        <v>18493633.03</v>
      </c>
      <c r="R163" s="11">
        <v>0</v>
      </c>
      <c r="S163" s="11">
        <v>72.14</v>
      </c>
      <c r="T163" s="11">
        <v>0</v>
      </c>
      <c r="U163" s="11">
        <v>2538150</v>
      </c>
      <c r="V163" s="11">
        <v>0</v>
      </c>
      <c r="W163" s="74">
        <v>34.2</v>
      </c>
      <c r="X163" s="75">
        <v>4.69</v>
      </c>
    </row>
    <row r="164" spans="1:24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11">
        <v>7091414</v>
      </c>
      <c r="I164" s="11">
        <v>6700000</v>
      </c>
      <c r="J164" s="11">
        <v>0</v>
      </c>
      <c r="K164" s="11">
        <v>0</v>
      </c>
      <c r="L164" s="11">
        <v>0</v>
      </c>
      <c r="M164" s="11">
        <v>3165202</v>
      </c>
      <c r="N164" s="11">
        <v>2529702</v>
      </c>
      <c r="O164" s="11">
        <v>0</v>
      </c>
      <c r="P164" s="11">
        <v>22919608.9</v>
      </c>
      <c r="Q164" s="11">
        <v>22919608.9</v>
      </c>
      <c r="R164" s="11">
        <v>0</v>
      </c>
      <c r="S164" s="11">
        <v>0</v>
      </c>
      <c r="T164" s="11">
        <v>3691794</v>
      </c>
      <c r="U164" s="11">
        <v>4796790</v>
      </c>
      <c r="V164" s="11">
        <v>120000</v>
      </c>
      <c r="W164" s="74">
        <v>35.8</v>
      </c>
      <c r="X164" s="75">
        <v>8.7</v>
      </c>
    </row>
    <row r="165" spans="1:24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11">
        <v>1190000</v>
      </c>
      <c r="I165" s="11">
        <v>1190000</v>
      </c>
      <c r="J165" s="11">
        <v>0</v>
      </c>
      <c r="K165" s="11">
        <v>0</v>
      </c>
      <c r="L165" s="11">
        <v>0</v>
      </c>
      <c r="M165" s="11">
        <v>1527600</v>
      </c>
      <c r="N165" s="11">
        <v>517600</v>
      </c>
      <c r="O165" s="11">
        <v>1010000</v>
      </c>
      <c r="P165" s="11">
        <v>15286513.6</v>
      </c>
      <c r="Q165" s="11">
        <v>14961453.14</v>
      </c>
      <c r="R165" s="11">
        <v>0</v>
      </c>
      <c r="S165" s="11">
        <v>325060.46</v>
      </c>
      <c r="T165" s="11">
        <v>0</v>
      </c>
      <c r="U165" s="11">
        <v>2377600</v>
      </c>
      <c r="V165" s="11">
        <v>0</v>
      </c>
      <c r="W165" s="74">
        <v>43.86</v>
      </c>
      <c r="X165" s="75">
        <v>6.82</v>
      </c>
    </row>
    <row r="166" spans="1:24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11">
        <v>2319377.19</v>
      </c>
      <c r="I166" s="11">
        <v>0</v>
      </c>
      <c r="J166" s="11">
        <v>0</v>
      </c>
      <c r="K166" s="11">
        <v>0</v>
      </c>
      <c r="L166" s="11">
        <v>2319377.19</v>
      </c>
      <c r="M166" s="11">
        <v>3506137.64</v>
      </c>
      <c r="N166" s="11">
        <v>2766137.64</v>
      </c>
      <c r="O166" s="11">
        <v>740000</v>
      </c>
      <c r="P166" s="11">
        <v>12367996.27</v>
      </c>
      <c r="Q166" s="11">
        <v>12307815</v>
      </c>
      <c r="R166" s="11">
        <v>0</v>
      </c>
      <c r="S166" s="11">
        <v>60181.27</v>
      </c>
      <c r="T166" s="11">
        <v>0</v>
      </c>
      <c r="U166" s="11">
        <v>4756956.64</v>
      </c>
      <c r="V166" s="11">
        <v>0</v>
      </c>
      <c r="W166" s="74">
        <v>43.24</v>
      </c>
      <c r="X166" s="75">
        <v>16.63</v>
      </c>
    </row>
    <row r="167" spans="1:24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11">
        <v>8894488.96</v>
      </c>
      <c r="I167" s="11">
        <v>6802565.68</v>
      </c>
      <c r="J167" s="11">
        <v>0</v>
      </c>
      <c r="K167" s="11">
        <v>0</v>
      </c>
      <c r="L167" s="11">
        <v>2091923.28</v>
      </c>
      <c r="M167" s="11">
        <v>5583700</v>
      </c>
      <c r="N167" s="11">
        <v>5583700</v>
      </c>
      <c r="O167" s="11">
        <v>0</v>
      </c>
      <c r="P167" s="11">
        <v>23932141.3</v>
      </c>
      <c r="Q167" s="11">
        <v>23932141.3</v>
      </c>
      <c r="R167" s="11">
        <v>0</v>
      </c>
      <c r="S167" s="11">
        <v>0</v>
      </c>
      <c r="T167" s="11">
        <v>0</v>
      </c>
      <c r="U167" s="11">
        <v>6583700</v>
      </c>
      <c r="V167" s="11">
        <v>0</v>
      </c>
      <c r="W167" s="74">
        <v>35.05</v>
      </c>
      <c r="X167" s="75">
        <v>9.64</v>
      </c>
    </row>
    <row r="168" spans="1:24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11">
        <v>225000</v>
      </c>
      <c r="I168" s="11">
        <v>225000</v>
      </c>
      <c r="J168" s="11">
        <v>0</v>
      </c>
      <c r="K168" s="11">
        <v>0</v>
      </c>
      <c r="L168" s="11">
        <v>0</v>
      </c>
      <c r="M168" s="11">
        <v>1579761.2</v>
      </c>
      <c r="N168" s="11">
        <v>1579761.2</v>
      </c>
      <c r="O168" s="11">
        <v>0</v>
      </c>
      <c r="P168" s="11">
        <v>9755646.59</v>
      </c>
      <c r="Q168" s="11">
        <v>9414676.66</v>
      </c>
      <c r="R168" s="11">
        <v>0</v>
      </c>
      <c r="S168" s="11">
        <v>340969.93</v>
      </c>
      <c r="T168" s="11">
        <v>130500</v>
      </c>
      <c r="U168" s="11">
        <v>2196761.2</v>
      </c>
      <c r="V168" s="11">
        <v>87000</v>
      </c>
      <c r="W168" s="74">
        <v>42.33</v>
      </c>
      <c r="X168" s="75">
        <v>9.28</v>
      </c>
    </row>
    <row r="169" spans="1:24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11">
        <v>322732</v>
      </c>
      <c r="I169" s="11">
        <v>322732</v>
      </c>
      <c r="J169" s="11">
        <v>0</v>
      </c>
      <c r="K169" s="11">
        <v>0</v>
      </c>
      <c r="L169" s="11">
        <v>0</v>
      </c>
      <c r="M169" s="11">
        <v>933588</v>
      </c>
      <c r="N169" s="11">
        <v>322732</v>
      </c>
      <c r="O169" s="11">
        <v>600000</v>
      </c>
      <c r="P169" s="11">
        <v>11238719.69</v>
      </c>
      <c r="Q169" s="11">
        <v>10224185.72</v>
      </c>
      <c r="R169" s="11">
        <v>0</v>
      </c>
      <c r="S169" s="11">
        <v>1014533.97</v>
      </c>
      <c r="T169" s="11">
        <v>0</v>
      </c>
      <c r="U169" s="11">
        <v>1882382</v>
      </c>
      <c r="V169" s="11">
        <v>322732</v>
      </c>
      <c r="W169" s="74">
        <v>43.47</v>
      </c>
      <c r="X169" s="75">
        <v>6.03</v>
      </c>
    </row>
    <row r="170" spans="1:24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11">
        <v>6979679</v>
      </c>
      <c r="I170" s="11">
        <v>5000750</v>
      </c>
      <c r="J170" s="11">
        <v>0</v>
      </c>
      <c r="K170" s="11">
        <v>0</v>
      </c>
      <c r="L170" s="11">
        <v>1978929</v>
      </c>
      <c r="M170" s="11">
        <v>4469000</v>
      </c>
      <c r="N170" s="11">
        <v>3844000</v>
      </c>
      <c r="O170" s="11">
        <v>625000</v>
      </c>
      <c r="P170" s="11">
        <v>12646302</v>
      </c>
      <c r="Q170" s="11">
        <v>12641982</v>
      </c>
      <c r="R170" s="11">
        <v>0</v>
      </c>
      <c r="S170" s="11">
        <v>4320</v>
      </c>
      <c r="T170" s="11">
        <v>0</v>
      </c>
      <c r="U170" s="11">
        <v>5735240</v>
      </c>
      <c r="V170" s="11">
        <v>0</v>
      </c>
      <c r="W170" s="74">
        <v>20.55</v>
      </c>
      <c r="X170" s="75">
        <v>9.31</v>
      </c>
    </row>
    <row r="171" spans="1:24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11">
        <v>6382800</v>
      </c>
      <c r="I171" s="11">
        <v>2765900</v>
      </c>
      <c r="J171" s="11">
        <v>0</v>
      </c>
      <c r="K171" s="11">
        <v>0</v>
      </c>
      <c r="L171" s="11">
        <v>3616900</v>
      </c>
      <c r="M171" s="11">
        <v>4565000</v>
      </c>
      <c r="N171" s="11">
        <v>4565000</v>
      </c>
      <c r="O171" s="11">
        <v>0</v>
      </c>
      <c r="P171" s="11">
        <v>23387699</v>
      </c>
      <c r="Q171" s="11">
        <v>23387699</v>
      </c>
      <c r="R171" s="11">
        <v>0</v>
      </c>
      <c r="S171" s="11">
        <v>0</v>
      </c>
      <c r="T171" s="11">
        <v>9519331.57</v>
      </c>
      <c r="U171" s="11">
        <v>5795000</v>
      </c>
      <c r="V171" s="11">
        <v>656572</v>
      </c>
      <c r="W171" s="74">
        <v>17.72</v>
      </c>
      <c r="X171" s="75">
        <v>6.56</v>
      </c>
    </row>
    <row r="172" spans="1:24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11">
        <v>2615441</v>
      </c>
      <c r="I172" s="11">
        <v>2432651</v>
      </c>
      <c r="J172" s="11">
        <v>0</v>
      </c>
      <c r="K172" s="11">
        <v>0</v>
      </c>
      <c r="L172" s="11">
        <v>182790</v>
      </c>
      <c r="M172" s="11">
        <v>2432651</v>
      </c>
      <c r="N172" s="11">
        <v>2432651</v>
      </c>
      <c r="O172" s="11">
        <v>0</v>
      </c>
      <c r="P172" s="11">
        <v>14700073.28</v>
      </c>
      <c r="Q172" s="11">
        <v>13601796.06</v>
      </c>
      <c r="R172" s="11">
        <v>0</v>
      </c>
      <c r="S172" s="11">
        <v>1098277.22</v>
      </c>
      <c r="T172" s="11">
        <v>2363673.84</v>
      </c>
      <c r="U172" s="11">
        <v>3306804</v>
      </c>
      <c r="V172" s="11">
        <v>805260</v>
      </c>
      <c r="W172" s="74">
        <v>48.91</v>
      </c>
      <c r="X172" s="75">
        <v>9.91</v>
      </c>
    </row>
    <row r="173" spans="1:24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11">
        <v>7524120.36</v>
      </c>
      <c r="I173" s="11">
        <v>3880000</v>
      </c>
      <c r="J173" s="11">
        <v>0</v>
      </c>
      <c r="K173" s="11">
        <v>0</v>
      </c>
      <c r="L173" s="11">
        <v>3644120.36</v>
      </c>
      <c r="M173" s="11">
        <v>1791025.74</v>
      </c>
      <c r="N173" s="11">
        <v>1791025.74</v>
      </c>
      <c r="O173" s="11">
        <v>0</v>
      </c>
      <c r="P173" s="11">
        <v>6285415.46</v>
      </c>
      <c r="Q173" s="11">
        <v>6267117.94</v>
      </c>
      <c r="R173" s="11">
        <v>0</v>
      </c>
      <c r="S173" s="11">
        <v>18297.52</v>
      </c>
      <c r="T173" s="11">
        <v>0</v>
      </c>
      <c r="U173" s="11">
        <v>2200713.54</v>
      </c>
      <c r="V173" s="11">
        <v>0</v>
      </c>
      <c r="W173" s="74">
        <v>21.42</v>
      </c>
      <c r="X173" s="75">
        <v>7.5</v>
      </c>
    </row>
    <row r="174" spans="1:24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11">
        <v>2849142</v>
      </c>
      <c r="I174" s="11">
        <v>2115354</v>
      </c>
      <c r="J174" s="11">
        <v>0</v>
      </c>
      <c r="K174" s="11">
        <v>0</v>
      </c>
      <c r="L174" s="11">
        <v>733788</v>
      </c>
      <c r="M174" s="11">
        <v>1552509</v>
      </c>
      <c r="N174" s="11">
        <v>1552509</v>
      </c>
      <c r="O174" s="11">
        <v>0</v>
      </c>
      <c r="P174" s="11">
        <v>8650560</v>
      </c>
      <c r="Q174" s="11">
        <v>8650560</v>
      </c>
      <c r="R174" s="11">
        <v>0</v>
      </c>
      <c r="S174" s="11">
        <v>0</v>
      </c>
      <c r="T174" s="11">
        <v>1549310</v>
      </c>
      <c r="U174" s="11">
        <v>1941268</v>
      </c>
      <c r="V174" s="11">
        <v>871259</v>
      </c>
      <c r="W174" s="74">
        <v>26.9</v>
      </c>
      <c r="X174" s="75">
        <v>4.05</v>
      </c>
    </row>
    <row r="175" spans="1:24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11">
        <v>2433958.31</v>
      </c>
      <c r="I175" s="11">
        <v>1800000</v>
      </c>
      <c r="J175" s="11">
        <v>0</v>
      </c>
      <c r="K175" s="11">
        <v>0</v>
      </c>
      <c r="L175" s="11">
        <v>633958.31</v>
      </c>
      <c r="M175" s="11">
        <v>826000</v>
      </c>
      <c r="N175" s="11">
        <v>826000</v>
      </c>
      <c r="O175" s="11">
        <v>0</v>
      </c>
      <c r="P175" s="11">
        <v>5468481.14</v>
      </c>
      <c r="Q175" s="11">
        <v>5450587</v>
      </c>
      <c r="R175" s="11">
        <v>0</v>
      </c>
      <c r="S175" s="11">
        <v>17894.14</v>
      </c>
      <c r="T175" s="11">
        <v>0</v>
      </c>
      <c r="U175" s="11">
        <v>1148000</v>
      </c>
      <c r="V175" s="11">
        <v>0</v>
      </c>
      <c r="W175" s="74">
        <v>26.99</v>
      </c>
      <c r="X175" s="75">
        <v>5.66</v>
      </c>
    </row>
    <row r="176" spans="1:24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11">
        <v>8710000</v>
      </c>
      <c r="I176" s="11">
        <v>8710000</v>
      </c>
      <c r="J176" s="11">
        <v>0</v>
      </c>
      <c r="K176" s="11">
        <v>0</v>
      </c>
      <c r="L176" s="11">
        <v>0</v>
      </c>
      <c r="M176" s="11">
        <v>3754500</v>
      </c>
      <c r="N176" s="11">
        <v>3754500</v>
      </c>
      <c r="O176" s="11">
        <v>0</v>
      </c>
      <c r="P176" s="11">
        <v>22658260.89</v>
      </c>
      <c r="Q176" s="11">
        <v>22042543.96</v>
      </c>
      <c r="R176" s="11">
        <v>0</v>
      </c>
      <c r="S176" s="11">
        <v>615716.93</v>
      </c>
      <c r="T176" s="11">
        <v>0</v>
      </c>
      <c r="U176" s="11">
        <v>4849500</v>
      </c>
      <c r="V176" s="11">
        <v>2000000</v>
      </c>
      <c r="W176" s="74">
        <v>46.93</v>
      </c>
      <c r="X176" s="75">
        <v>5.9</v>
      </c>
    </row>
    <row r="177" spans="1:24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11">
        <v>604586</v>
      </c>
      <c r="I177" s="11">
        <v>604586</v>
      </c>
      <c r="J177" s="11">
        <v>0</v>
      </c>
      <c r="K177" s="11">
        <v>0</v>
      </c>
      <c r="L177" s="11">
        <v>0</v>
      </c>
      <c r="M177" s="11">
        <v>1638888</v>
      </c>
      <c r="N177" s="11">
        <v>1638888</v>
      </c>
      <c r="O177" s="11">
        <v>0</v>
      </c>
      <c r="P177" s="11">
        <v>6925004.17</v>
      </c>
      <c r="Q177" s="11">
        <v>6921172.96</v>
      </c>
      <c r="R177" s="11">
        <v>0</v>
      </c>
      <c r="S177" s="11">
        <v>3831.21</v>
      </c>
      <c r="T177" s="11">
        <v>0</v>
      </c>
      <c r="U177" s="11">
        <v>1998888</v>
      </c>
      <c r="V177" s="11">
        <v>0</v>
      </c>
      <c r="W177" s="74">
        <v>26.23</v>
      </c>
      <c r="X177" s="75">
        <v>7.57</v>
      </c>
    </row>
    <row r="178" spans="1:24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11">
        <v>3876000</v>
      </c>
      <c r="I178" s="11">
        <v>3170000</v>
      </c>
      <c r="J178" s="11">
        <v>0</v>
      </c>
      <c r="K178" s="11">
        <v>0</v>
      </c>
      <c r="L178" s="11">
        <v>706000</v>
      </c>
      <c r="M178" s="11">
        <v>2439600</v>
      </c>
      <c r="N178" s="11">
        <v>2439600</v>
      </c>
      <c r="O178" s="11">
        <v>0</v>
      </c>
      <c r="P178" s="11">
        <v>5310040.06</v>
      </c>
      <c r="Q178" s="11">
        <v>5310040.06</v>
      </c>
      <c r="R178" s="11">
        <v>0</v>
      </c>
      <c r="S178" s="11">
        <v>0</v>
      </c>
      <c r="T178" s="11">
        <v>4120496.96</v>
      </c>
      <c r="U178" s="11">
        <v>2699600</v>
      </c>
      <c r="V178" s="11">
        <v>2118328.16</v>
      </c>
      <c r="W178" s="74">
        <v>5.72</v>
      </c>
      <c r="X178" s="75">
        <v>2.79</v>
      </c>
    </row>
    <row r="179" spans="1:24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11">
        <v>3087973</v>
      </c>
      <c r="I179" s="11">
        <v>1650000</v>
      </c>
      <c r="J179" s="11">
        <v>0</v>
      </c>
      <c r="K179" s="11">
        <v>0</v>
      </c>
      <c r="L179" s="11">
        <v>1437973</v>
      </c>
      <c r="M179" s="11">
        <v>1963957</v>
      </c>
      <c r="N179" s="11">
        <v>1963957</v>
      </c>
      <c r="O179" s="11">
        <v>0</v>
      </c>
      <c r="P179" s="11">
        <v>9420844.75</v>
      </c>
      <c r="Q179" s="11">
        <v>9336997</v>
      </c>
      <c r="R179" s="11">
        <v>0</v>
      </c>
      <c r="S179" s="11">
        <v>83847.75</v>
      </c>
      <c r="T179" s="11">
        <v>9057247</v>
      </c>
      <c r="U179" s="11">
        <v>2848775</v>
      </c>
      <c r="V179" s="11">
        <v>1404457</v>
      </c>
      <c r="W179" s="74">
        <v>1.66</v>
      </c>
      <c r="X179" s="75">
        <v>6.62</v>
      </c>
    </row>
    <row r="180" spans="1:24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11">
        <v>7200251</v>
      </c>
      <c r="I180" s="11">
        <v>0</v>
      </c>
      <c r="J180" s="11">
        <v>7200251</v>
      </c>
      <c r="K180" s="11">
        <v>0</v>
      </c>
      <c r="L180" s="11">
        <v>0</v>
      </c>
      <c r="M180" s="11">
        <v>2344292</v>
      </c>
      <c r="N180" s="11">
        <v>434292</v>
      </c>
      <c r="O180" s="11">
        <v>1910000</v>
      </c>
      <c r="P180" s="11">
        <v>38412713.15</v>
      </c>
      <c r="Q180" s="11">
        <v>38050494.3</v>
      </c>
      <c r="R180" s="11">
        <v>0</v>
      </c>
      <c r="S180" s="11">
        <v>362218.85</v>
      </c>
      <c r="T180" s="11">
        <v>0</v>
      </c>
      <c r="U180" s="11">
        <v>6364386</v>
      </c>
      <c r="V180" s="11">
        <v>0</v>
      </c>
      <c r="W180" s="74">
        <v>51.43</v>
      </c>
      <c r="X180" s="75">
        <v>8.52</v>
      </c>
    </row>
    <row r="181" spans="1:24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11">
        <v>3769245.75</v>
      </c>
      <c r="I181" s="11">
        <v>195350</v>
      </c>
      <c r="J181" s="11">
        <v>0</v>
      </c>
      <c r="K181" s="11">
        <v>0</v>
      </c>
      <c r="L181" s="11">
        <v>3573895.75</v>
      </c>
      <c r="M181" s="11">
        <v>751870</v>
      </c>
      <c r="N181" s="11">
        <v>681870</v>
      </c>
      <c r="O181" s="11">
        <v>0</v>
      </c>
      <c r="P181" s="11">
        <v>6983465.73</v>
      </c>
      <c r="Q181" s="11">
        <v>6780237.5</v>
      </c>
      <c r="R181" s="11">
        <v>0</v>
      </c>
      <c r="S181" s="11">
        <v>203228.23</v>
      </c>
      <c r="T181" s="11">
        <v>4542237.5</v>
      </c>
      <c r="U181" s="11">
        <v>1106870</v>
      </c>
      <c r="V181" s="11">
        <v>225870</v>
      </c>
      <c r="W181" s="74">
        <v>8.13</v>
      </c>
      <c r="X181" s="75">
        <v>2.93</v>
      </c>
    </row>
    <row r="182" spans="1:24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11">
        <v>789953</v>
      </c>
      <c r="I182" s="11">
        <v>660083</v>
      </c>
      <c r="J182" s="11">
        <v>0</v>
      </c>
      <c r="K182" s="11">
        <v>0</v>
      </c>
      <c r="L182" s="11">
        <v>129870</v>
      </c>
      <c r="M182" s="11">
        <v>660083</v>
      </c>
      <c r="N182" s="11">
        <v>660083</v>
      </c>
      <c r="O182" s="11">
        <v>0</v>
      </c>
      <c r="P182" s="11">
        <v>5574678.55</v>
      </c>
      <c r="Q182" s="11">
        <v>5185134.87</v>
      </c>
      <c r="R182" s="11">
        <v>0</v>
      </c>
      <c r="S182" s="11">
        <v>389543.68</v>
      </c>
      <c r="T182" s="11">
        <v>0</v>
      </c>
      <c r="U182" s="11">
        <v>1000083</v>
      </c>
      <c r="V182" s="11">
        <v>0</v>
      </c>
      <c r="W182" s="74">
        <v>35.14</v>
      </c>
      <c r="X182" s="75">
        <v>6.3</v>
      </c>
    </row>
    <row r="183" spans="1:24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11">
        <v>5000000</v>
      </c>
      <c r="I183" s="11">
        <v>0</v>
      </c>
      <c r="J183" s="11">
        <v>5000000</v>
      </c>
      <c r="K183" s="11">
        <v>0</v>
      </c>
      <c r="L183" s="11">
        <v>0</v>
      </c>
      <c r="M183" s="11">
        <v>3177328</v>
      </c>
      <c r="N183" s="11">
        <v>1177328</v>
      </c>
      <c r="O183" s="11">
        <v>2000000</v>
      </c>
      <c r="P183" s="11">
        <v>7571995.93</v>
      </c>
      <c r="Q183" s="11">
        <v>7555372.71</v>
      </c>
      <c r="R183" s="11">
        <v>0</v>
      </c>
      <c r="S183" s="11">
        <v>16623.22</v>
      </c>
      <c r="T183" s="11">
        <v>0</v>
      </c>
      <c r="U183" s="11">
        <v>3882328</v>
      </c>
      <c r="V183" s="11">
        <v>0</v>
      </c>
      <c r="W183" s="74">
        <v>19.81</v>
      </c>
      <c r="X183" s="75">
        <v>10.15</v>
      </c>
    </row>
    <row r="184" spans="1:24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11">
        <v>3577412</v>
      </c>
      <c r="I184" s="11">
        <v>0</v>
      </c>
      <c r="J184" s="11">
        <v>2100000</v>
      </c>
      <c r="K184" s="11">
        <v>0</v>
      </c>
      <c r="L184" s="11">
        <v>1477412</v>
      </c>
      <c r="M184" s="11">
        <v>2756000</v>
      </c>
      <c r="N184" s="11">
        <v>76000</v>
      </c>
      <c r="O184" s="11">
        <v>2680000</v>
      </c>
      <c r="P184" s="11">
        <v>20805270.86</v>
      </c>
      <c r="Q184" s="11">
        <v>20544100</v>
      </c>
      <c r="R184" s="11">
        <v>0</v>
      </c>
      <c r="S184" s="11">
        <v>261170.86</v>
      </c>
      <c r="T184" s="11">
        <v>0</v>
      </c>
      <c r="U184" s="11">
        <v>4146000</v>
      </c>
      <c r="V184" s="11">
        <v>0</v>
      </c>
      <c r="W184" s="74">
        <v>40.92</v>
      </c>
      <c r="X184" s="75">
        <v>8.15</v>
      </c>
    </row>
    <row r="185" spans="1:24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11">
        <v>1442000</v>
      </c>
      <c r="I185" s="11">
        <v>784000</v>
      </c>
      <c r="J185" s="11">
        <v>0</v>
      </c>
      <c r="K185" s="11">
        <v>0</v>
      </c>
      <c r="L185" s="11">
        <v>658000</v>
      </c>
      <c r="M185" s="11">
        <v>2108171</v>
      </c>
      <c r="N185" s="11">
        <v>2108171</v>
      </c>
      <c r="O185" s="11">
        <v>0</v>
      </c>
      <c r="P185" s="11">
        <v>5901109.26</v>
      </c>
      <c r="Q185" s="11">
        <v>5901109.26</v>
      </c>
      <c r="R185" s="11">
        <v>0</v>
      </c>
      <c r="S185" s="11">
        <v>0</v>
      </c>
      <c r="T185" s="11">
        <v>0</v>
      </c>
      <c r="U185" s="11">
        <v>2463602</v>
      </c>
      <c r="V185" s="11">
        <v>0</v>
      </c>
      <c r="W185" s="74">
        <v>29.74</v>
      </c>
      <c r="X185" s="75">
        <v>12.42</v>
      </c>
    </row>
    <row r="186" spans="1:24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11">
        <v>3273530</v>
      </c>
      <c r="I186" s="11">
        <v>2670452</v>
      </c>
      <c r="J186" s="11">
        <v>0</v>
      </c>
      <c r="K186" s="11">
        <v>0</v>
      </c>
      <c r="L186" s="11">
        <v>583078</v>
      </c>
      <c r="M186" s="11">
        <v>3709123.79</v>
      </c>
      <c r="N186" s="11">
        <v>3709123.79</v>
      </c>
      <c r="O186" s="11">
        <v>0</v>
      </c>
      <c r="P186" s="11">
        <v>9283702.6</v>
      </c>
      <c r="Q186" s="11">
        <v>9283702.6</v>
      </c>
      <c r="R186" s="11">
        <v>0</v>
      </c>
      <c r="S186" s="11">
        <v>0</v>
      </c>
      <c r="T186" s="11">
        <v>1573826.05</v>
      </c>
      <c r="U186" s="11">
        <v>4162836.79</v>
      </c>
      <c r="V186" s="11">
        <v>2910669.39</v>
      </c>
      <c r="W186" s="74">
        <v>25.21</v>
      </c>
      <c r="X186" s="75">
        <v>4.09</v>
      </c>
    </row>
    <row r="187" spans="1:24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11">
        <v>8946357.12</v>
      </c>
      <c r="I187" s="11">
        <v>0</v>
      </c>
      <c r="J187" s="11">
        <v>0</v>
      </c>
      <c r="K187" s="11">
        <v>0</v>
      </c>
      <c r="L187" s="11">
        <v>8922357.12</v>
      </c>
      <c r="M187" s="11">
        <v>19462917.23</v>
      </c>
      <c r="N187" s="11">
        <v>13089600</v>
      </c>
      <c r="O187" s="11">
        <v>0</v>
      </c>
      <c r="P187" s="11">
        <v>58399685</v>
      </c>
      <c r="Q187" s="11">
        <v>58399685</v>
      </c>
      <c r="R187" s="11">
        <v>0</v>
      </c>
      <c r="S187" s="11">
        <v>0</v>
      </c>
      <c r="T187" s="11">
        <v>0</v>
      </c>
      <c r="U187" s="11">
        <v>17289600</v>
      </c>
      <c r="V187" s="11">
        <v>0</v>
      </c>
      <c r="W187" s="74">
        <v>21.79</v>
      </c>
      <c r="X187" s="75">
        <v>6.45</v>
      </c>
    </row>
    <row r="188" spans="1:24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11">
        <v>5178685.92</v>
      </c>
      <c r="I188" s="11">
        <v>4719132.35</v>
      </c>
      <c r="J188" s="11">
        <v>0</v>
      </c>
      <c r="K188" s="11">
        <v>0</v>
      </c>
      <c r="L188" s="11">
        <v>441458.57</v>
      </c>
      <c r="M188" s="11">
        <v>2768919.15</v>
      </c>
      <c r="N188" s="11">
        <v>2768919.15</v>
      </c>
      <c r="O188" s="11">
        <v>0</v>
      </c>
      <c r="P188" s="11">
        <v>6478131.83</v>
      </c>
      <c r="Q188" s="11">
        <v>6478131.83</v>
      </c>
      <c r="R188" s="11">
        <v>0</v>
      </c>
      <c r="S188" s="11">
        <v>0</v>
      </c>
      <c r="T188" s="11">
        <v>0</v>
      </c>
      <c r="U188" s="11">
        <v>3278487.15</v>
      </c>
      <c r="V188" s="11">
        <v>599723.15</v>
      </c>
      <c r="W188" s="74">
        <v>27.75</v>
      </c>
      <c r="X188" s="75">
        <v>11.47</v>
      </c>
    </row>
    <row r="189" spans="1:24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11">
        <v>11310235</v>
      </c>
      <c r="I189" s="11">
        <v>8576800</v>
      </c>
      <c r="J189" s="11">
        <v>0</v>
      </c>
      <c r="K189" s="11">
        <v>0</v>
      </c>
      <c r="L189" s="11">
        <v>2733435</v>
      </c>
      <c r="M189" s="11">
        <v>1743600</v>
      </c>
      <c r="N189" s="11">
        <v>943600</v>
      </c>
      <c r="O189" s="11">
        <v>800000</v>
      </c>
      <c r="P189" s="11">
        <v>14073800</v>
      </c>
      <c r="Q189" s="11">
        <v>14073800</v>
      </c>
      <c r="R189" s="11">
        <v>0</v>
      </c>
      <c r="S189" s="11">
        <v>0</v>
      </c>
      <c r="T189" s="11">
        <v>4875400</v>
      </c>
      <c r="U189" s="11">
        <v>2393600</v>
      </c>
      <c r="V189" s="11">
        <v>636400</v>
      </c>
      <c r="W189" s="74">
        <v>28.99</v>
      </c>
      <c r="X189" s="75">
        <v>5.53</v>
      </c>
    </row>
    <row r="190" spans="1:24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11">
        <v>4821925</v>
      </c>
      <c r="I190" s="11">
        <v>0</v>
      </c>
      <c r="J190" s="11">
        <v>3654000</v>
      </c>
      <c r="K190" s="11">
        <v>0</v>
      </c>
      <c r="L190" s="11">
        <v>1167925</v>
      </c>
      <c r="M190" s="11">
        <v>15057182</v>
      </c>
      <c r="N190" s="11">
        <v>15057182</v>
      </c>
      <c r="O190" s="11">
        <v>0</v>
      </c>
      <c r="P190" s="11">
        <v>30802516.74</v>
      </c>
      <c r="Q190" s="11">
        <v>27051570.02</v>
      </c>
      <c r="R190" s="11">
        <v>0</v>
      </c>
      <c r="S190" s="11">
        <v>3750946.72</v>
      </c>
      <c r="T190" s="11">
        <v>2215725</v>
      </c>
      <c r="U190" s="11">
        <v>16611595</v>
      </c>
      <c r="V190" s="11">
        <v>2215725</v>
      </c>
      <c r="W190" s="74">
        <v>58.1</v>
      </c>
      <c r="X190" s="75">
        <v>29.26</v>
      </c>
    </row>
    <row r="191" spans="1:24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11">
        <v>3229467</v>
      </c>
      <c r="I191" s="11">
        <v>3131955</v>
      </c>
      <c r="J191" s="11">
        <v>0</v>
      </c>
      <c r="K191" s="11">
        <v>0</v>
      </c>
      <c r="L191" s="11">
        <v>97512</v>
      </c>
      <c r="M191" s="11">
        <v>4081865</v>
      </c>
      <c r="N191" s="11">
        <v>3871865</v>
      </c>
      <c r="O191" s="11">
        <v>210000</v>
      </c>
      <c r="P191" s="11">
        <v>14454326.09</v>
      </c>
      <c r="Q191" s="11">
        <v>14239011.16</v>
      </c>
      <c r="R191" s="11">
        <v>0</v>
      </c>
      <c r="S191" s="11">
        <v>215314.93</v>
      </c>
      <c r="T191" s="11">
        <v>2079796.45</v>
      </c>
      <c r="U191" s="11">
        <v>4681865</v>
      </c>
      <c r="V191" s="11">
        <v>2750490</v>
      </c>
      <c r="W191" s="74">
        <v>34.15</v>
      </c>
      <c r="X191" s="75">
        <v>5.33</v>
      </c>
    </row>
    <row r="192" spans="1:24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11">
        <v>11371219</v>
      </c>
      <c r="I192" s="11">
        <v>10248448</v>
      </c>
      <c r="J192" s="11">
        <v>0</v>
      </c>
      <c r="K192" s="11">
        <v>0</v>
      </c>
      <c r="L192" s="11">
        <v>1122771</v>
      </c>
      <c r="M192" s="11">
        <v>3570591</v>
      </c>
      <c r="N192" s="11">
        <v>3570591</v>
      </c>
      <c r="O192" s="11">
        <v>0</v>
      </c>
      <c r="P192" s="11">
        <v>46008271.46</v>
      </c>
      <c r="Q192" s="11">
        <v>46008271.46</v>
      </c>
      <c r="R192" s="11">
        <v>0</v>
      </c>
      <c r="S192" s="11">
        <v>0</v>
      </c>
      <c r="T192" s="11">
        <v>0</v>
      </c>
      <c r="U192" s="11">
        <v>5273277</v>
      </c>
      <c r="V192" s="11">
        <v>0</v>
      </c>
      <c r="W192" s="74">
        <v>59.65</v>
      </c>
      <c r="X192" s="75">
        <v>6.83</v>
      </c>
    </row>
    <row r="193" spans="1:24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1200000</v>
      </c>
      <c r="N193" s="11">
        <v>1200000</v>
      </c>
      <c r="O193" s="11">
        <v>0</v>
      </c>
      <c r="P193" s="11">
        <v>1431000</v>
      </c>
      <c r="Q193" s="11">
        <v>1431000</v>
      </c>
      <c r="R193" s="11">
        <v>0</v>
      </c>
      <c r="S193" s="11">
        <v>0</v>
      </c>
      <c r="T193" s="11">
        <v>0</v>
      </c>
      <c r="U193" s="11">
        <v>1420000</v>
      </c>
      <c r="V193" s="11">
        <v>0</v>
      </c>
      <c r="W193" s="74">
        <v>4.06</v>
      </c>
      <c r="X193" s="75">
        <v>4.03</v>
      </c>
    </row>
    <row r="194" spans="1:24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11">
        <v>2841435</v>
      </c>
      <c r="I194" s="11">
        <v>2683435</v>
      </c>
      <c r="J194" s="11">
        <v>0</v>
      </c>
      <c r="K194" s="11">
        <v>0</v>
      </c>
      <c r="L194" s="11">
        <v>158000</v>
      </c>
      <c r="M194" s="11">
        <v>2185600</v>
      </c>
      <c r="N194" s="11">
        <v>2185600</v>
      </c>
      <c r="O194" s="11">
        <v>0</v>
      </c>
      <c r="P194" s="11">
        <v>12212579.94</v>
      </c>
      <c r="Q194" s="11">
        <v>12212579.94</v>
      </c>
      <c r="R194" s="11">
        <v>0</v>
      </c>
      <c r="S194" s="11">
        <v>0</v>
      </c>
      <c r="T194" s="11">
        <v>0</v>
      </c>
      <c r="U194" s="11">
        <v>2755600</v>
      </c>
      <c r="V194" s="11">
        <v>0</v>
      </c>
      <c r="W194" s="74">
        <v>47.18</v>
      </c>
      <c r="X194" s="75">
        <v>10.64</v>
      </c>
    </row>
    <row r="195" spans="1:24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11">
        <v>15477749</v>
      </c>
      <c r="I195" s="11">
        <v>3838041</v>
      </c>
      <c r="J195" s="11">
        <v>7000000</v>
      </c>
      <c r="K195" s="11">
        <v>0</v>
      </c>
      <c r="L195" s="11">
        <v>4639708</v>
      </c>
      <c r="M195" s="11">
        <v>4001236</v>
      </c>
      <c r="N195" s="11">
        <v>721236</v>
      </c>
      <c r="O195" s="11">
        <v>3280000</v>
      </c>
      <c r="P195" s="11">
        <v>35846447.01</v>
      </c>
      <c r="Q195" s="11">
        <v>35245984.65</v>
      </c>
      <c r="R195" s="11">
        <v>0</v>
      </c>
      <c r="S195" s="11">
        <v>600462.36</v>
      </c>
      <c r="T195" s="11">
        <v>0</v>
      </c>
      <c r="U195" s="11">
        <v>6101236</v>
      </c>
      <c r="V195" s="11">
        <v>0</v>
      </c>
      <c r="W195" s="74">
        <v>44.89</v>
      </c>
      <c r="X195" s="75">
        <v>7.64</v>
      </c>
    </row>
    <row r="196" spans="1:24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11">
        <v>7220882</v>
      </c>
      <c r="I196" s="11">
        <v>0</v>
      </c>
      <c r="J196" s="11">
        <v>6375063</v>
      </c>
      <c r="K196" s="11">
        <v>0</v>
      </c>
      <c r="L196" s="11">
        <v>275819</v>
      </c>
      <c r="M196" s="11">
        <v>3720362</v>
      </c>
      <c r="N196" s="11">
        <v>2936012</v>
      </c>
      <c r="O196" s="11">
        <v>0</v>
      </c>
      <c r="P196" s="11">
        <v>35179120</v>
      </c>
      <c r="Q196" s="11">
        <v>35179120</v>
      </c>
      <c r="R196" s="11">
        <v>0</v>
      </c>
      <c r="S196" s="11">
        <v>0</v>
      </c>
      <c r="T196" s="11">
        <v>0</v>
      </c>
      <c r="U196" s="11">
        <v>4951012</v>
      </c>
      <c r="V196" s="11">
        <v>0</v>
      </c>
      <c r="W196" s="74">
        <v>52.5</v>
      </c>
      <c r="X196" s="75">
        <v>7.38</v>
      </c>
    </row>
    <row r="197" spans="1:24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11">
        <v>2500000</v>
      </c>
      <c r="I197" s="11">
        <v>2500000</v>
      </c>
      <c r="J197" s="11">
        <v>0</v>
      </c>
      <c r="K197" s="11">
        <v>0</v>
      </c>
      <c r="L197" s="11">
        <v>0</v>
      </c>
      <c r="M197" s="11">
        <v>5884831</v>
      </c>
      <c r="N197" s="11">
        <v>5884831</v>
      </c>
      <c r="O197" s="11">
        <v>0</v>
      </c>
      <c r="P197" s="11">
        <v>19693300</v>
      </c>
      <c r="Q197" s="11">
        <v>19693300</v>
      </c>
      <c r="R197" s="11">
        <v>0</v>
      </c>
      <c r="S197" s="11">
        <v>0</v>
      </c>
      <c r="T197" s="11">
        <v>0</v>
      </c>
      <c r="U197" s="11">
        <v>6839831</v>
      </c>
      <c r="V197" s="11">
        <v>3784831</v>
      </c>
      <c r="W197" s="74">
        <v>43.2</v>
      </c>
      <c r="X197" s="75">
        <v>6.7</v>
      </c>
    </row>
    <row r="198" spans="1:24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11">
        <v>2738382.48</v>
      </c>
      <c r="I198" s="11">
        <v>2607447.5</v>
      </c>
      <c r="J198" s="11">
        <v>0</v>
      </c>
      <c r="K198" s="11">
        <v>0</v>
      </c>
      <c r="L198" s="11">
        <v>130934.98</v>
      </c>
      <c r="M198" s="11">
        <v>3973256.5</v>
      </c>
      <c r="N198" s="11">
        <v>3973256.5</v>
      </c>
      <c r="O198" s="11">
        <v>0</v>
      </c>
      <c r="P198" s="11">
        <v>13221625.44</v>
      </c>
      <c r="Q198" s="11">
        <v>12555715.92</v>
      </c>
      <c r="R198" s="11">
        <v>0</v>
      </c>
      <c r="S198" s="11">
        <v>665909.52</v>
      </c>
      <c r="T198" s="11">
        <v>0</v>
      </c>
      <c r="U198" s="11">
        <v>4573256.5</v>
      </c>
      <c r="V198" s="11">
        <v>1977208.5</v>
      </c>
      <c r="W198" s="74">
        <v>64.81</v>
      </c>
      <c r="X198" s="75">
        <v>12.72</v>
      </c>
    </row>
    <row r="199" spans="1:24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11">
        <v>2083408.62</v>
      </c>
      <c r="I199" s="11">
        <v>1746674</v>
      </c>
      <c r="J199" s="11">
        <v>0</v>
      </c>
      <c r="K199" s="11">
        <v>0</v>
      </c>
      <c r="L199" s="11">
        <v>336734.62</v>
      </c>
      <c r="M199" s="11">
        <v>2723363</v>
      </c>
      <c r="N199" s="11">
        <v>2723363</v>
      </c>
      <c r="O199" s="11">
        <v>0</v>
      </c>
      <c r="P199" s="11">
        <v>12887480.01</v>
      </c>
      <c r="Q199" s="11">
        <v>12205615.25</v>
      </c>
      <c r="R199" s="11">
        <v>0</v>
      </c>
      <c r="S199" s="11">
        <v>681864.76</v>
      </c>
      <c r="T199" s="11">
        <v>121959.12</v>
      </c>
      <c r="U199" s="11">
        <v>3463363</v>
      </c>
      <c r="V199" s="11">
        <v>843470</v>
      </c>
      <c r="W199" s="74">
        <v>47.06</v>
      </c>
      <c r="X199" s="75">
        <v>9.65</v>
      </c>
    </row>
    <row r="200" spans="1:24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11">
        <v>3360484</v>
      </c>
      <c r="I200" s="11">
        <v>0</v>
      </c>
      <c r="J200" s="11">
        <v>0</v>
      </c>
      <c r="K200" s="11">
        <v>0</v>
      </c>
      <c r="L200" s="11">
        <v>3360484</v>
      </c>
      <c r="M200" s="11">
        <v>3360484</v>
      </c>
      <c r="N200" s="11">
        <v>730484</v>
      </c>
      <c r="O200" s="11">
        <v>2630000</v>
      </c>
      <c r="P200" s="11">
        <v>24666939</v>
      </c>
      <c r="Q200" s="11">
        <v>24666939</v>
      </c>
      <c r="R200" s="11">
        <v>0</v>
      </c>
      <c r="S200" s="11">
        <v>0</v>
      </c>
      <c r="T200" s="11">
        <v>0</v>
      </c>
      <c r="U200" s="11">
        <v>5395484</v>
      </c>
      <c r="V200" s="11">
        <v>0</v>
      </c>
      <c r="W200" s="74">
        <v>40.64</v>
      </c>
      <c r="X200" s="75">
        <v>8.89</v>
      </c>
    </row>
    <row r="201" spans="1:24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11">
        <v>2181890</v>
      </c>
      <c r="I201" s="11">
        <v>501890</v>
      </c>
      <c r="J201" s="11">
        <v>1680000</v>
      </c>
      <c r="K201" s="11">
        <v>0</v>
      </c>
      <c r="L201" s="11">
        <v>0</v>
      </c>
      <c r="M201" s="11">
        <v>2262689</v>
      </c>
      <c r="N201" s="11">
        <v>562689</v>
      </c>
      <c r="O201" s="11">
        <v>1700000</v>
      </c>
      <c r="P201" s="11">
        <v>6860451.35</v>
      </c>
      <c r="Q201" s="11">
        <v>6848741.85</v>
      </c>
      <c r="R201" s="11">
        <v>0</v>
      </c>
      <c r="S201" s="11">
        <v>11709.5</v>
      </c>
      <c r="T201" s="11">
        <v>542907.85</v>
      </c>
      <c r="U201" s="11">
        <v>2722285</v>
      </c>
      <c r="V201" s="11">
        <v>459353</v>
      </c>
      <c r="W201" s="74">
        <v>26.44</v>
      </c>
      <c r="X201" s="75">
        <v>9.47</v>
      </c>
    </row>
    <row r="202" spans="1:24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11">
        <v>4235640</v>
      </c>
      <c r="I202" s="11">
        <v>1235640</v>
      </c>
      <c r="J202" s="11">
        <v>2000000</v>
      </c>
      <c r="K202" s="11">
        <v>0</v>
      </c>
      <c r="L202" s="11">
        <v>1000000</v>
      </c>
      <c r="M202" s="11">
        <v>3205328</v>
      </c>
      <c r="N202" s="11">
        <v>705328</v>
      </c>
      <c r="O202" s="11">
        <v>2500000</v>
      </c>
      <c r="P202" s="11">
        <v>30711266.73</v>
      </c>
      <c r="Q202" s="11">
        <v>30705327.81</v>
      </c>
      <c r="R202" s="11">
        <v>0</v>
      </c>
      <c r="S202" s="11">
        <v>5938.92</v>
      </c>
      <c r="T202" s="11">
        <v>705327.81</v>
      </c>
      <c r="U202" s="11">
        <v>5192652</v>
      </c>
      <c r="V202" s="11">
        <v>0</v>
      </c>
      <c r="W202" s="74">
        <v>46.87</v>
      </c>
      <c r="X202" s="75">
        <v>8.11</v>
      </c>
    </row>
    <row r="203" spans="1:24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11">
        <v>6665803</v>
      </c>
      <c r="I203" s="11">
        <v>0</v>
      </c>
      <c r="J203" s="11">
        <v>6400000</v>
      </c>
      <c r="K203" s="11">
        <v>0</v>
      </c>
      <c r="L203" s="11">
        <v>265803</v>
      </c>
      <c r="M203" s="11">
        <v>6452270</v>
      </c>
      <c r="N203" s="11">
        <v>1452270</v>
      </c>
      <c r="O203" s="11">
        <v>5000000</v>
      </c>
      <c r="P203" s="11">
        <v>14883810</v>
      </c>
      <c r="Q203" s="11">
        <v>14883810</v>
      </c>
      <c r="R203" s="11">
        <v>0</v>
      </c>
      <c r="S203" s="11">
        <v>0</v>
      </c>
      <c r="T203" s="11">
        <v>5091310</v>
      </c>
      <c r="U203" s="11">
        <v>7161258</v>
      </c>
      <c r="V203" s="11">
        <v>5293770</v>
      </c>
      <c r="W203" s="74">
        <v>25.56</v>
      </c>
      <c r="X203" s="75">
        <v>4.87</v>
      </c>
    </row>
    <row r="204" spans="1:24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11">
        <v>2600000</v>
      </c>
      <c r="I204" s="11">
        <v>1300000</v>
      </c>
      <c r="J204" s="11">
        <v>1300000</v>
      </c>
      <c r="K204" s="11">
        <v>0</v>
      </c>
      <c r="L204" s="11">
        <v>0</v>
      </c>
      <c r="M204" s="11">
        <v>812352</v>
      </c>
      <c r="N204" s="11">
        <v>462352</v>
      </c>
      <c r="O204" s="11">
        <v>350000</v>
      </c>
      <c r="P204" s="11">
        <v>6176536.6</v>
      </c>
      <c r="Q204" s="11">
        <v>6176536.6</v>
      </c>
      <c r="R204" s="11">
        <v>0</v>
      </c>
      <c r="S204" s="11">
        <v>0</v>
      </c>
      <c r="T204" s="11">
        <v>0</v>
      </c>
      <c r="U204" s="11">
        <v>1106494</v>
      </c>
      <c r="V204" s="11">
        <v>0</v>
      </c>
      <c r="W204" s="74">
        <v>24.98</v>
      </c>
      <c r="X204" s="75">
        <v>4.47</v>
      </c>
    </row>
    <row r="205" spans="1:24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11">
        <v>705556</v>
      </c>
      <c r="I205" s="11">
        <v>0</v>
      </c>
      <c r="J205" s="11">
        <v>0</v>
      </c>
      <c r="K205" s="11">
        <v>0</v>
      </c>
      <c r="L205" s="11">
        <v>705556</v>
      </c>
      <c r="M205" s="11">
        <v>934063</v>
      </c>
      <c r="N205" s="11">
        <v>934063</v>
      </c>
      <c r="O205" s="11">
        <v>0</v>
      </c>
      <c r="P205" s="11">
        <v>9037934.54</v>
      </c>
      <c r="Q205" s="11">
        <v>8972113.42</v>
      </c>
      <c r="R205" s="11">
        <v>0</v>
      </c>
      <c r="S205" s="11">
        <v>65821.12</v>
      </c>
      <c r="T205" s="11">
        <v>0</v>
      </c>
      <c r="U205" s="11">
        <v>1425914</v>
      </c>
      <c r="V205" s="11">
        <v>0</v>
      </c>
      <c r="W205" s="74">
        <v>36.53</v>
      </c>
      <c r="X205" s="75">
        <v>5.76</v>
      </c>
    </row>
    <row r="206" spans="1:24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11">
        <v>200000</v>
      </c>
      <c r="I206" s="11">
        <v>200000</v>
      </c>
      <c r="J206" s="11">
        <v>0</v>
      </c>
      <c r="K206" s="11">
        <v>0</v>
      </c>
      <c r="L206" s="11">
        <v>0</v>
      </c>
      <c r="M206" s="11">
        <v>975500</v>
      </c>
      <c r="N206" s="11">
        <v>975500</v>
      </c>
      <c r="O206" s="11">
        <v>0</v>
      </c>
      <c r="P206" s="11">
        <v>11393736.03</v>
      </c>
      <c r="Q206" s="11">
        <v>10587499</v>
      </c>
      <c r="R206" s="11">
        <v>0</v>
      </c>
      <c r="S206" s="11">
        <v>806237.03</v>
      </c>
      <c r="T206" s="11">
        <v>0</v>
      </c>
      <c r="U206" s="11">
        <v>1875500</v>
      </c>
      <c r="V206" s="11">
        <v>0</v>
      </c>
      <c r="W206" s="74">
        <v>54.33</v>
      </c>
      <c r="X206" s="75">
        <v>8.94</v>
      </c>
    </row>
    <row r="207" spans="1:24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11">
        <v>600000</v>
      </c>
      <c r="I207" s="11">
        <v>600000</v>
      </c>
      <c r="J207" s="11">
        <v>0</v>
      </c>
      <c r="K207" s="11">
        <v>0</v>
      </c>
      <c r="L207" s="11">
        <v>0</v>
      </c>
      <c r="M207" s="11">
        <v>1478688.33</v>
      </c>
      <c r="N207" s="11">
        <v>1478688.33</v>
      </c>
      <c r="O207" s="11">
        <v>0</v>
      </c>
      <c r="P207" s="11">
        <v>4055495.08</v>
      </c>
      <c r="Q207" s="11">
        <v>3578688.33</v>
      </c>
      <c r="R207" s="11">
        <v>0</v>
      </c>
      <c r="S207" s="11">
        <v>476806.75</v>
      </c>
      <c r="T207" s="11">
        <v>178388.33</v>
      </c>
      <c r="U207" s="11">
        <v>1703000</v>
      </c>
      <c r="V207" s="11">
        <v>978688.33</v>
      </c>
      <c r="W207" s="74">
        <v>33.1</v>
      </c>
      <c r="X207" s="75">
        <v>6.18</v>
      </c>
    </row>
    <row r="208" spans="1:24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11">
        <v>5015130.84</v>
      </c>
      <c r="I208" s="11">
        <v>0</v>
      </c>
      <c r="J208" s="11">
        <v>3500000</v>
      </c>
      <c r="K208" s="11">
        <v>0</v>
      </c>
      <c r="L208" s="11">
        <v>1515130.84</v>
      </c>
      <c r="M208" s="11">
        <v>3240495</v>
      </c>
      <c r="N208" s="11">
        <v>940495</v>
      </c>
      <c r="O208" s="11">
        <v>2300000</v>
      </c>
      <c r="P208" s="11">
        <v>32198108.92</v>
      </c>
      <c r="Q208" s="11">
        <v>32198108.92</v>
      </c>
      <c r="R208" s="11">
        <v>0</v>
      </c>
      <c r="S208" s="11">
        <v>0</v>
      </c>
      <c r="T208" s="11">
        <v>0</v>
      </c>
      <c r="U208" s="11">
        <v>4730728</v>
      </c>
      <c r="V208" s="11">
        <v>0</v>
      </c>
      <c r="W208" s="74">
        <v>56.73</v>
      </c>
      <c r="X208" s="75">
        <v>8.33</v>
      </c>
    </row>
    <row r="209" spans="1:24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11">
        <v>6973500</v>
      </c>
      <c r="I209" s="11">
        <v>6895155</v>
      </c>
      <c r="J209" s="11">
        <v>0</v>
      </c>
      <c r="K209" s="11">
        <v>0</v>
      </c>
      <c r="L209" s="11">
        <v>78345</v>
      </c>
      <c r="M209" s="11">
        <v>5095547</v>
      </c>
      <c r="N209" s="11">
        <v>5095547</v>
      </c>
      <c r="O209" s="11">
        <v>0</v>
      </c>
      <c r="P209" s="11">
        <v>17443626.55</v>
      </c>
      <c r="Q209" s="11">
        <v>17386191.98</v>
      </c>
      <c r="R209" s="11">
        <v>0</v>
      </c>
      <c r="S209" s="11">
        <v>57434.57</v>
      </c>
      <c r="T209" s="11">
        <v>0</v>
      </c>
      <c r="U209" s="11">
        <v>6097954</v>
      </c>
      <c r="V209" s="11">
        <v>3150820</v>
      </c>
      <c r="W209" s="74">
        <v>27.17</v>
      </c>
      <c r="X209" s="75">
        <v>4.59</v>
      </c>
    </row>
    <row r="210" spans="1:24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11">
        <v>6831871</v>
      </c>
      <c r="I210" s="11">
        <v>6831871</v>
      </c>
      <c r="J210" s="11">
        <v>0</v>
      </c>
      <c r="K210" s="11">
        <v>0</v>
      </c>
      <c r="L210" s="11">
        <v>0</v>
      </c>
      <c r="M210" s="11">
        <v>1660436</v>
      </c>
      <c r="N210" s="11">
        <v>1660436</v>
      </c>
      <c r="O210" s="11">
        <v>0</v>
      </c>
      <c r="P210" s="11">
        <v>18238871.37</v>
      </c>
      <c r="Q210" s="11">
        <v>18133735.2</v>
      </c>
      <c r="R210" s="11">
        <v>0</v>
      </c>
      <c r="S210" s="11">
        <v>105136.17</v>
      </c>
      <c r="T210" s="11">
        <v>0</v>
      </c>
      <c r="U210" s="11">
        <v>2450436</v>
      </c>
      <c r="V210" s="11">
        <v>0</v>
      </c>
      <c r="W210" s="74">
        <v>44.03</v>
      </c>
      <c r="X210" s="75">
        <v>5.91</v>
      </c>
    </row>
    <row r="211" spans="1:24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11">
        <v>566131</v>
      </c>
      <c r="I211" s="11">
        <v>0</v>
      </c>
      <c r="J211" s="11">
        <v>0</v>
      </c>
      <c r="K211" s="11">
        <v>0</v>
      </c>
      <c r="L211" s="11">
        <v>566131</v>
      </c>
      <c r="M211" s="11">
        <v>810516</v>
      </c>
      <c r="N211" s="11">
        <v>810516</v>
      </c>
      <c r="O211" s="11">
        <v>0</v>
      </c>
      <c r="P211" s="11">
        <v>6000598</v>
      </c>
      <c r="Q211" s="11">
        <v>6000598</v>
      </c>
      <c r="R211" s="11">
        <v>0</v>
      </c>
      <c r="S211" s="11">
        <v>0</v>
      </c>
      <c r="T211" s="11">
        <v>1594742</v>
      </c>
      <c r="U211" s="11">
        <v>1200516</v>
      </c>
      <c r="V211" s="11">
        <v>300000</v>
      </c>
      <c r="W211" s="74">
        <v>31.33</v>
      </c>
      <c r="X211" s="75">
        <v>6.4</v>
      </c>
    </row>
    <row r="212" spans="1:24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11">
        <v>2800000</v>
      </c>
      <c r="I212" s="11">
        <v>0</v>
      </c>
      <c r="J212" s="11">
        <v>2800000</v>
      </c>
      <c r="K212" s="11">
        <v>0</v>
      </c>
      <c r="L212" s="11">
        <v>0</v>
      </c>
      <c r="M212" s="11">
        <v>1257099</v>
      </c>
      <c r="N212" s="11">
        <v>1065255</v>
      </c>
      <c r="O212" s="11">
        <v>0</v>
      </c>
      <c r="P212" s="11">
        <v>18142731.08</v>
      </c>
      <c r="Q212" s="11">
        <v>17236728.62</v>
      </c>
      <c r="R212" s="11">
        <v>0</v>
      </c>
      <c r="S212" s="11">
        <v>906002.46</v>
      </c>
      <c r="T212" s="11">
        <v>0</v>
      </c>
      <c r="U212" s="11">
        <v>2660011</v>
      </c>
      <c r="V212" s="11">
        <v>0</v>
      </c>
      <c r="W212" s="74">
        <v>49.9</v>
      </c>
      <c r="X212" s="75">
        <v>7.31</v>
      </c>
    </row>
    <row r="213" spans="1:24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11">
        <v>6987042</v>
      </c>
      <c r="I213" s="11">
        <v>2128042</v>
      </c>
      <c r="J213" s="11">
        <v>4650000</v>
      </c>
      <c r="K213" s="11">
        <v>0</v>
      </c>
      <c r="L213" s="11">
        <v>209000</v>
      </c>
      <c r="M213" s="11">
        <v>2459455.4</v>
      </c>
      <c r="N213" s="11">
        <v>459455.4</v>
      </c>
      <c r="O213" s="11">
        <v>2000000</v>
      </c>
      <c r="P213" s="11">
        <v>25003533.56</v>
      </c>
      <c r="Q213" s="11">
        <v>23370149.2</v>
      </c>
      <c r="R213" s="11">
        <v>0</v>
      </c>
      <c r="S213" s="11">
        <v>1633384.36</v>
      </c>
      <c r="T213" s="11">
        <v>469869.88</v>
      </c>
      <c r="U213" s="11">
        <v>4982835.4</v>
      </c>
      <c r="V213" s="11">
        <v>334010</v>
      </c>
      <c r="W213" s="74">
        <v>48.62</v>
      </c>
      <c r="X213" s="75">
        <v>9.21</v>
      </c>
    </row>
    <row r="214" spans="1:24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5">
        <v>10982600.219999999</v>
      </c>
      <c r="I214" s="115">
        <v>8246199</v>
      </c>
      <c r="J214" s="115">
        <v>0</v>
      </c>
      <c r="K214" s="115">
        <v>987425.22</v>
      </c>
      <c r="L214" s="115">
        <v>1748976</v>
      </c>
      <c r="M214" s="115">
        <v>45206201</v>
      </c>
      <c r="N214" s="115">
        <v>45206201</v>
      </c>
      <c r="O214" s="115">
        <v>0</v>
      </c>
      <c r="P214" s="115">
        <v>159721927.37000003</v>
      </c>
      <c r="Q214" s="115">
        <v>153752498.49</v>
      </c>
      <c r="R214" s="115">
        <v>0</v>
      </c>
      <c r="S214" s="115">
        <v>5969428.88</v>
      </c>
      <c r="T214" s="115">
        <v>148638996.72</v>
      </c>
      <c r="U214" s="115">
        <v>53274321</v>
      </c>
      <c r="V214" s="115">
        <v>44667201</v>
      </c>
      <c r="W214" s="142">
        <v>8.569883125100187</v>
      </c>
      <c r="X214" s="143">
        <v>6.655460976263719</v>
      </c>
    </row>
    <row r="215" spans="1:24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/>
      <c r="G215" s="62" t="s">
        <v>475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74">
        <v>0</v>
      </c>
      <c r="X215" s="75">
        <v>0</v>
      </c>
    </row>
    <row r="216" spans="1:24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/>
      <c r="G216" s="62" t="s">
        <v>476</v>
      </c>
      <c r="H216" s="11">
        <v>8246199</v>
      </c>
      <c r="I216" s="11">
        <v>8246199</v>
      </c>
      <c r="J216" s="11">
        <v>0</v>
      </c>
      <c r="K216" s="11">
        <v>0</v>
      </c>
      <c r="L216" s="11">
        <v>0</v>
      </c>
      <c r="M216" s="11">
        <v>41706201</v>
      </c>
      <c r="N216" s="11">
        <v>41706201</v>
      </c>
      <c r="O216" s="11">
        <v>0</v>
      </c>
      <c r="P216" s="11">
        <v>159591852.86</v>
      </c>
      <c r="Q216" s="11">
        <v>153752498.49</v>
      </c>
      <c r="R216" s="11">
        <v>0</v>
      </c>
      <c r="S216" s="11">
        <v>5839354.37</v>
      </c>
      <c r="T216" s="11">
        <v>148638996.72</v>
      </c>
      <c r="U216" s="11">
        <v>49605121</v>
      </c>
      <c r="V216" s="11">
        <v>41167201</v>
      </c>
      <c r="W216" s="74">
        <v>10.13</v>
      </c>
      <c r="X216" s="75">
        <v>7.81</v>
      </c>
    </row>
    <row r="217" spans="1:24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/>
      <c r="G217" s="62" t="s">
        <v>477</v>
      </c>
      <c r="H217" s="11">
        <v>86777.46</v>
      </c>
      <c r="I217" s="11">
        <v>0</v>
      </c>
      <c r="J217" s="11">
        <v>0</v>
      </c>
      <c r="K217" s="11">
        <v>86777.46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74">
        <v>0</v>
      </c>
      <c r="X217" s="75">
        <v>0</v>
      </c>
    </row>
    <row r="218" spans="1:24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/>
      <c r="G218" s="62" t="s">
        <v>478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74">
        <v>0</v>
      </c>
      <c r="X218" s="75">
        <v>0</v>
      </c>
    </row>
    <row r="219" spans="1:24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/>
      <c r="G219" s="62" t="s">
        <v>479</v>
      </c>
      <c r="H219" s="11">
        <v>27007.76</v>
      </c>
      <c r="I219" s="11">
        <v>0</v>
      </c>
      <c r="J219" s="11">
        <v>0</v>
      </c>
      <c r="K219" s="11">
        <v>27007.76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74">
        <v>0</v>
      </c>
      <c r="X219" s="75">
        <v>0</v>
      </c>
    </row>
    <row r="220" spans="1:24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/>
      <c r="G220" s="62" t="s">
        <v>480</v>
      </c>
      <c r="H220" s="11">
        <v>1748976</v>
      </c>
      <c r="I220" s="11">
        <v>0</v>
      </c>
      <c r="J220" s="11">
        <v>0</v>
      </c>
      <c r="K220" s="11">
        <v>0</v>
      </c>
      <c r="L220" s="11">
        <v>1748976</v>
      </c>
      <c r="M220" s="11">
        <v>3500000</v>
      </c>
      <c r="N220" s="11">
        <v>3500000</v>
      </c>
      <c r="O220" s="11">
        <v>0</v>
      </c>
      <c r="P220" s="11">
        <v>130000.71</v>
      </c>
      <c r="Q220" s="11">
        <v>0</v>
      </c>
      <c r="R220" s="11">
        <v>0</v>
      </c>
      <c r="S220" s="11">
        <v>130000.71</v>
      </c>
      <c r="T220" s="11">
        <v>0</v>
      </c>
      <c r="U220" s="11">
        <v>3669200</v>
      </c>
      <c r="V220" s="11">
        <v>3500000</v>
      </c>
      <c r="W220" s="74">
        <v>1.09</v>
      </c>
      <c r="X220" s="75">
        <v>1.42</v>
      </c>
    </row>
    <row r="221" spans="1:24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/>
      <c r="G221" s="62" t="s">
        <v>481</v>
      </c>
      <c r="H221" s="11">
        <v>75134</v>
      </c>
      <c r="I221" s="11">
        <v>0</v>
      </c>
      <c r="J221" s="11">
        <v>0</v>
      </c>
      <c r="K221" s="11">
        <v>75134</v>
      </c>
      <c r="L221" s="11">
        <v>0</v>
      </c>
      <c r="M221" s="11">
        <v>0</v>
      </c>
      <c r="N221" s="11">
        <v>0</v>
      </c>
      <c r="O221" s="11">
        <v>0</v>
      </c>
      <c r="P221" s="11">
        <v>73.8</v>
      </c>
      <c r="Q221" s="11">
        <v>0</v>
      </c>
      <c r="R221" s="11">
        <v>0</v>
      </c>
      <c r="S221" s="11">
        <v>73.8</v>
      </c>
      <c r="T221" s="11">
        <v>0</v>
      </c>
      <c r="U221" s="11">
        <v>0</v>
      </c>
      <c r="V221" s="11">
        <v>0</v>
      </c>
      <c r="W221" s="74">
        <v>0.02</v>
      </c>
      <c r="X221" s="75">
        <v>0</v>
      </c>
    </row>
    <row r="222" spans="1:24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/>
      <c r="G222" s="62" t="s">
        <v>482</v>
      </c>
      <c r="H222" s="11">
        <v>41742</v>
      </c>
      <c r="I222" s="11">
        <v>0</v>
      </c>
      <c r="J222" s="11">
        <v>0</v>
      </c>
      <c r="K222" s="11">
        <v>41742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74">
        <v>0</v>
      </c>
      <c r="X222" s="75">
        <v>0</v>
      </c>
    </row>
    <row r="223" spans="1:24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/>
      <c r="G223" s="62" t="s">
        <v>483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74">
        <v>0</v>
      </c>
      <c r="X223" s="75">
        <v>0</v>
      </c>
    </row>
    <row r="224" spans="1:24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/>
      <c r="G224" s="62" t="s">
        <v>484</v>
      </c>
      <c r="H224" s="11">
        <v>17837</v>
      </c>
      <c r="I224" s="11">
        <v>0</v>
      </c>
      <c r="J224" s="11">
        <v>0</v>
      </c>
      <c r="K224" s="11">
        <v>17837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74">
        <v>0</v>
      </c>
      <c r="X224" s="75">
        <v>0</v>
      </c>
    </row>
    <row r="225" spans="1:24" ht="25.5">
      <c r="A225" s="244">
        <v>2</v>
      </c>
      <c r="B225" s="245">
        <v>19</v>
      </c>
      <c r="C225" s="245">
        <v>1</v>
      </c>
      <c r="D225" s="16" t="s">
        <v>474</v>
      </c>
      <c r="E225" s="16">
        <v>8</v>
      </c>
      <c r="F225" s="23"/>
      <c r="G225" s="62" t="s">
        <v>485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74">
        <v>0</v>
      </c>
      <c r="X225" s="75">
        <v>0</v>
      </c>
    </row>
    <row r="226" spans="1:24" ht="12.75">
      <c r="A226" s="244">
        <v>2</v>
      </c>
      <c r="B226" s="245">
        <v>1</v>
      </c>
      <c r="C226" s="245">
        <v>1</v>
      </c>
      <c r="D226" s="16" t="s">
        <v>474</v>
      </c>
      <c r="E226" s="16">
        <v>8</v>
      </c>
      <c r="F226" s="23"/>
      <c r="G226" s="62" t="s">
        <v>486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74">
        <v>0</v>
      </c>
      <c r="X226" s="75">
        <v>0</v>
      </c>
    </row>
    <row r="227" spans="1:24" ht="25.5">
      <c r="A227" s="244">
        <v>2</v>
      </c>
      <c r="B227" s="245">
        <v>17</v>
      </c>
      <c r="C227" s="245">
        <v>4</v>
      </c>
      <c r="D227" s="16" t="s">
        <v>474</v>
      </c>
      <c r="E227" s="16">
        <v>8</v>
      </c>
      <c r="F227" s="23"/>
      <c r="G227" s="62" t="s">
        <v>487</v>
      </c>
      <c r="H227" s="11">
        <v>738927</v>
      </c>
      <c r="I227" s="11">
        <v>0</v>
      </c>
      <c r="J227" s="11">
        <v>0</v>
      </c>
      <c r="K227" s="11">
        <v>738927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74">
        <v>0</v>
      </c>
      <c r="X227" s="75">
        <v>0</v>
      </c>
    </row>
    <row r="228" spans="1:24" ht="12.75">
      <c r="A228" s="244"/>
      <c r="B228" s="245"/>
      <c r="C228" s="245"/>
      <c r="D228" s="16"/>
      <c r="E228" s="16"/>
      <c r="F228" s="23"/>
      <c r="G228" s="2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74"/>
      <c r="X228" s="75"/>
    </row>
    <row r="229" spans="1:24" ht="12.75">
      <c r="A229" s="244"/>
      <c r="B229" s="245"/>
      <c r="C229" s="245"/>
      <c r="D229" s="16"/>
      <c r="E229" s="16"/>
      <c r="F229" s="23"/>
      <c r="G229" s="2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74"/>
      <c r="X229" s="75"/>
    </row>
    <row r="230" spans="1:24" ht="12.75">
      <c r="A230" s="244"/>
      <c r="B230" s="245"/>
      <c r="C230" s="245"/>
      <c r="D230" s="16"/>
      <c r="E230" s="16"/>
      <c r="F230" s="23"/>
      <c r="G230" s="2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74"/>
      <c r="X230" s="75"/>
    </row>
    <row r="231" spans="1:24" ht="12.75">
      <c r="A231" s="244"/>
      <c r="B231" s="245"/>
      <c r="C231" s="245"/>
      <c r="D231" s="16"/>
      <c r="E231" s="16"/>
      <c r="F231" s="23"/>
      <c r="G231" s="2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74"/>
      <c r="X231" s="75"/>
    </row>
    <row r="232" spans="1:24" ht="12.75">
      <c r="A232" s="244"/>
      <c r="B232" s="245"/>
      <c r="C232" s="245"/>
      <c r="D232" s="16"/>
      <c r="E232" s="16"/>
      <c r="F232" s="23"/>
      <c r="G232" s="2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74"/>
      <c r="X232" s="75"/>
    </row>
    <row r="233" spans="1:24" ht="12.75">
      <c r="A233" s="244"/>
      <c r="B233" s="245"/>
      <c r="C233" s="245"/>
      <c r="D233" s="16"/>
      <c r="E233" s="16"/>
      <c r="F233" s="23"/>
      <c r="G233" s="2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74"/>
      <c r="X233" s="75"/>
    </row>
    <row r="234" spans="1:24" ht="13.5" thickBot="1">
      <c r="A234" s="258"/>
      <c r="B234" s="259"/>
      <c r="C234" s="259"/>
      <c r="D234" s="17"/>
      <c r="E234" s="17"/>
      <c r="F234" s="24"/>
      <c r="G234" s="2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76"/>
      <c r="X234" s="77"/>
    </row>
  </sheetData>
  <sheetProtection/>
  <mergeCells count="28">
    <mergeCell ref="M7:O7"/>
    <mergeCell ref="U7:U9"/>
    <mergeCell ref="H8:H9"/>
    <mergeCell ref="T8:T9"/>
    <mergeCell ref="P7:T7"/>
    <mergeCell ref="I8:L8"/>
    <mergeCell ref="H7:L7"/>
    <mergeCell ref="Q8:S8"/>
    <mergeCell ref="A3:N3"/>
    <mergeCell ref="F10:G10"/>
    <mergeCell ref="X8:X9"/>
    <mergeCell ref="F7:G9"/>
    <mergeCell ref="W7:X7"/>
    <mergeCell ref="M8:M9"/>
    <mergeCell ref="N8:O8"/>
    <mergeCell ref="P8:P9"/>
    <mergeCell ref="W8:W9"/>
    <mergeCell ref="V8:V9"/>
    <mergeCell ref="O1:P1"/>
    <mergeCell ref="O2:P2"/>
    <mergeCell ref="O3:P3"/>
    <mergeCell ref="E7:E9"/>
    <mergeCell ref="A7:A9"/>
    <mergeCell ref="B7:B9"/>
    <mergeCell ref="C7:C9"/>
    <mergeCell ref="D7:D9"/>
    <mergeCell ref="A1:N1"/>
    <mergeCell ref="A2:N2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T23" sqref="T2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2" width="14.25390625" style="0" customWidth="1"/>
    <col min="23" max="24" width="14.25390625" style="0" hidden="1" customWidth="1"/>
    <col min="25" max="26" width="14.25390625" style="0" customWidth="1"/>
  </cols>
  <sheetData>
    <row r="1" spans="1:35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60" t="s">
        <v>88</v>
      </c>
      <c r="P1" s="362"/>
      <c r="Q1" s="55" t="str">
        <f>1!P1</f>
        <v>18.10.2012</v>
      </c>
      <c r="R1" s="54"/>
      <c r="S1" s="54"/>
      <c r="T1" s="54"/>
      <c r="U1" s="54"/>
      <c r="V1" s="54"/>
      <c r="W1" s="54"/>
      <c r="X1" s="53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52" t="s">
        <v>85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60" t="s">
        <v>89</v>
      </c>
      <c r="P2" s="362"/>
      <c r="Q2" s="55">
        <f>1!P2</f>
        <v>3</v>
      </c>
      <c r="R2" s="54"/>
      <c r="S2" s="54"/>
      <c r="T2" s="54"/>
      <c r="U2" s="54"/>
      <c r="V2" s="54"/>
      <c r="W2" s="54"/>
      <c r="X2" s="53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60" t="s">
        <v>90</v>
      </c>
      <c r="P3" s="362"/>
      <c r="Q3" s="55" t="str">
        <f>1!P3</f>
        <v>18.10.2012</v>
      </c>
      <c r="R3" s="54"/>
      <c r="S3" s="54"/>
      <c r="T3" s="54"/>
      <c r="U3" s="54"/>
      <c r="V3" s="54"/>
      <c r="W3" s="54"/>
      <c r="X3" s="5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33" customFormat="1" ht="18">
      <c r="A5" s="32" t="str">
        <f>'Spis tabel'!B5</f>
        <v>Tabela 2. Przychody i rozchody oraz zadłużenie w budżetach jst woj. dolnośląskiego wg stanu na koniec II kwartału 2012 roku    (wykonanie)</v>
      </c>
      <c r="R5" s="32"/>
      <c r="S5" s="32"/>
      <c r="T5" s="32"/>
      <c r="X5" s="34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337" t="s">
        <v>10</v>
      </c>
      <c r="I7" s="346"/>
      <c r="J7" s="346"/>
      <c r="K7" s="346"/>
      <c r="L7" s="347"/>
      <c r="M7" s="337" t="s">
        <v>11</v>
      </c>
      <c r="N7" s="346"/>
      <c r="O7" s="347"/>
      <c r="P7" s="354" t="s">
        <v>35</v>
      </c>
      <c r="Q7" s="377"/>
      <c r="R7" s="377"/>
      <c r="S7" s="377"/>
      <c r="T7" s="355"/>
      <c r="U7" s="373" t="s">
        <v>157</v>
      </c>
      <c r="V7" s="236" t="s">
        <v>12</v>
      </c>
      <c r="W7" s="367" t="s">
        <v>113</v>
      </c>
      <c r="X7" s="368"/>
    </row>
    <row r="8" spans="1:24" ht="16.5" customHeight="1">
      <c r="A8" s="349"/>
      <c r="B8" s="340"/>
      <c r="C8" s="340"/>
      <c r="D8" s="340"/>
      <c r="E8" s="340"/>
      <c r="F8" s="356"/>
      <c r="G8" s="357"/>
      <c r="H8" s="327" t="s">
        <v>18</v>
      </c>
      <c r="I8" s="335" t="s">
        <v>12</v>
      </c>
      <c r="J8" s="335"/>
      <c r="K8" s="335"/>
      <c r="L8" s="336"/>
      <c r="M8" s="327" t="s">
        <v>18</v>
      </c>
      <c r="N8" s="335" t="s">
        <v>12</v>
      </c>
      <c r="O8" s="336"/>
      <c r="P8" s="369" t="s">
        <v>18</v>
      </c>
      <c r="Q8" s="380" t="s">
        <v>12</v>
      </c>
      <c r="R8" s="380"/>
      <c r="S8" s="381"/>
      <c r="T8" s="376" t="s">
        <v>215</v>
      </c>
      <c r="U8" s="374"/>
      <c r="V8" s="371" t="s">
        <v>215</v>
      </c>
      <c r="W8" s="371" t="s">
        <v>217</v>
      </c>
      <c r="X8" s="365" t="s">
        <v>218</v>
      </c>
    </row>
    <row r="9" spans="1:24" ht="44.25" customHeight="1" thickBot="1">
      <c r="A9" s="350"/>
      <c r="B9" s="341"/>
      <c r="C9" s="341"/>
      <c r="D9" s="341"/>
      <c r="E9" s="341"/>
      <c r="F9" s="358"/>
      <c r="G9" s="359"/>
      <c r="H9" s="324"/>
      <c r="I9" s="9" t="s">
        <v>13</v>
      </c>
      <c r="J9" s="9" t="s">
        <v>14</v>
      </c>
      <c r="K9" s="9" t="s">
        <v>110</v>
      </c>
      <c r="L9" s="9" t="s">
        <v>266</v>
      </c>
      <c r="M9" s="324"/>
      <c r="N9" s="9" t="s">
        <v>111</v>
      </c>
      <c r="O9" s="9" t="s">
        <v>112</v>
      </c>
      <c r="P9" s="370"/>
      <c r="Q9" s="295" t="s">
        <v>13</v>
      </c>
      <c r="R9" s="295" t="s">
        <v>15</v>
      </c>
      <c r="S9" s="295" t="s">
        <v>267</v>
      </c>
      <c r="T9" s="372"/>
      <c r="U9" s="375"/>
      <c r="V9" s="372"/>
      <c r="W9" s="372"/>
      <c r="X9" s="366"/>
    </row>
    <row r="10" spans="1:24" ht="15" customHeight="1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363">
        <v>6</v>
      </c>
      <c r="G10" s="364"/>
      <c r="H10" s="39">
        <v>7</v>
      </c>
      <c r="I10" s="39">
        <v>8</v>
      </c>
      <c r="J10" s="39">
        <v>9</v>
      </c>
      <c r="K10" s="39">
        <v>10</v>
      </c>
      <c r="L10" s="39">
        <v>11</v>
      </c>
      <c r="M10" s="39">
        <v>12</v>
      </c>
      <c r="N10" s="39">
        <v>13</v>
      </c>
      <c r="O10" s="39">
        <v>14</v>
      </c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40">
        <v>23</v>
      </c>
    </row>
    <row r="11" spans="1:24" s="105" customFormat="1" ht="15" customHeight="1">
      <c r="A11" s="238"/>
      <c r="B11" s="239"/>
      <c r="C11" s="239"/>
      <c r="D11" s="99"/>
      <c r="E11" s="99"/>
      <c r="F11" s="100" t="s">
        <v>284</v>
      </c>
      <c r="G11" s="101"/>
      <c r="H11" s="102">
        <v>982737394.63</v>
      </c>
      <c r="I11" s="102">
        <v>478659015.84999996</v>
      </c>
      <c r="J11" s="102">
        <v>46460000</v>
      </c>
      <c r="K11" s="102">
        <v>51867188.57</v>
      </c>
      <c r="L11" s="102">
        <v>395598293.0899999</v>
      </c>
      <c r="M11" s="102">
        <v>465004747.82</v>
      </c>
      <c r="N11" s="102">
        <v>320264264.87</v>
      </c>
      <c r="O11" s="102">
        <v>44162000</v>
      </c>
      <c r="P11" s="102">
        <v>6532498081.45</v>
      </c>
      <c r="Q11" s="102">
        <v>6487562542.35</v>
      </c>
      <c r="R11" s="102">
        <v>0</v>
      </c>
      <c r="S11" s="102">
        <v>44935539.099999994</v>
      </c>
      <c r="T11" s="102">
        <v>512120258.69000006</v>
      </c>
      <c r="U11" s="102">
        <v>526456558.51</v>
      </c>
      <c r="V11" s="102">
        <v>68804584.57</v>
      </c>
      <c r="W11" s="127">
        <v>81.59410818057887</v>
      </c>
      <c r="X11" s="128">
        <v>6.202551695268317</v>
      </c>
    </row>
    <row r="12" spans="1:24" s="124" customFormat="1" ht="12.75">
      <c r="A12" s="254">
        <v>2</v>
      </c>
      <c r="B12" s="255">
        <v>0</v>
      </c>
      <c r="C12" s="255">
        <v>0</v>
      </c>
      <c r="D12" s="129">
        <v>0</v>
      </c>
      <c r="E12" s="129">
        <v>0</v>
      </c>
      <c r="F12" s="130"/>
      <c r="G12" s="131" t="s">
        <v>285</v>
      </c>
      <c r="H12" s="132">
        <v>51133623.1</v>
      </c>
      <c r="I12" s="132">
        <v>0</v>
      </c>
      <c r="J12" s="132">
        <v>0</v>
      </c>
      <c r="K12" s="132">
        <v>0</v>
      </c>
      <c r="L12" s="132">
        <v>51133623.1</v>
      </c>
      <c r="M12" s="132">
        <v>15150000</v>
      </c>
      <c r="N12" s="132">
        <v>8150000</v>
      </c>
      <c r="O12" s="132">
        <v>7000000</v>
      </c>
      <c r="P12" s="132">
        <v>517100000</v>
      </c>
      <c r="Q12" s="132">
        <v>517100000</v>
      </c>
      <c r="R12" s="132">
        <v>0</v>
      </c>
      <c r="S12" s="132">
        <v>0</v>
      </c>
      <c r="T12" s="132">
        <v>0</v>
      </c>
      <c r="U12" s="132">
        <v>31666549.98</v>
      </c>
      <c r="V12" s="132">
        <v>0</v>
      </c>
      <c r="W12" s="133">
        <v>54.09</v>
      </c>
      <c r="X12" s="134">
        <v>3.31</v>
      </c>
    </row>
    <row r="13" spans="1:24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93457186.41</v>
      </c>
      <c r="I13" s="109">
        <v>7282292.73</v>
      </c>
      <c r="J13" s="109">
        <v>912000</v>
      </c>
      <c r="K13" s="109">
        <v>40004.43</v>
      </c>
      <c r="L13" s="109">
        <v>85222889.24999999</v>
      </c>
      <c r="M13" s="109">
        <v>62251481.46999999</v>
      </c>
      <c r="N13" s="109">
        <v>22197891.32</v>
      </c>
      <c r="O13" s="109">
        <v>3592000</v>
      </c>
      <c r="P13" s="109">
        <v>694745912.9499999</v>
      </c>
      <c r="Q13" s="109">
        <v>694732268.3000001</v>
      </c>
      <c r="R13" s="109">
        <v>0</v>
      </c>
      <c r="S13" s="109">
        <v>13644.650000000001</v>
      </c>
      <c r="T13" s="109">
        <v>7321852.91</v>
      </c>
      <c r="U13" s="109">
        <v>46094026.24000002</v>
      </c>
      <c r="V13" s="109">
        <v>209846.46</v>
      </c>
      <c r="W13" s="135">
        <v>70.18399351317366</v>
      </c>
      <c r="X13" s="136">
        <v>4.68464105816929</v>
      </c>
    </row>
    <row r="14" spans="1:24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11">
        <v>4670949.97</v>
      </c>
      <c r="I14" s="11">
        <v>0</v>
      </c>
      <c r="J14" s="11">
        <v>0</v>
      </c>
      <c r="K14" s="11">
        <v>0</v>
      </c>
      <c r="L14" s="11">
        <v>4670949.97</v>
      </c>
      <c r="M14" s="11">
        <v>4344900</v>
      </c>
      <c r="N14" s="11">
        <v>344900</v>
      </c>
      <c r="O14" s="11">
        <v>0</v>
      </c>
      <c r="P14" s="11">
        <v>18858062.4</v>
      </c>
      <c r="Q14" s="11">
        <v>18858062.4</v>
      </c>
      <c r="R14" s="11">
        <v>0</v>
      </c>
      <c r="S14" s="11">
        <v>0</v>
      </c>
      <c r="T14" s="11">
        <v>0</v>
      </c>
      <c r="U14" s="11">
        <v>827982.91</v>
      </c>
      <c r="V14" s="11">
        <v>0</v>
      </c>
      <c r="W14" s="74">
        <v>53.39</v>
      </c>
      <c r="X14" s="75">
        <v>2.34</v>
      </c>
    </row>
    <row r="15" spans="1:24" s="124" customFormat="1" ht="12.75">
      <c r="A15" s="256">
        <v>2</v>
      </c>
      <c r="B15" s="257">
        <v>2</v>
      </c>
      <c r="C15" s="257">
        <v>0</v>
      </c>
      <c r="D15" s="137">
        <v>0</v>
      </c>
      <c r="E15" s="137">
        <v>1</v>
      </c>
      <c r="F15" s="138"/>
      <c r="G15" s="139" t="s">
        <v>288</v>
      </c>
      <c r="H15" s="121">
        <v>3852590.25</v>
      </c>
      <c r="I15" s="121">
        <v>0</v>
      </c>
      <c r="J15" s="121">
        <v>0</v>
      </c>
      <c r="K15" s="121">
        <v>0</v>
      </c>
      <c r="L15" s="121">
        <v>3852590.25</v>
      </c>
      <c r="M15" s="121">
        <v>4650310.76</v>
      </c>
      <c r="N15" s="121">
        <v>1150310.76</v>
      </c>
      <c r="O15" s="121">
        <v>0</v>
      </c>
      <c r="P15" s="121">
        <v>10685564.72</v>
      </c>
      <c r="Q15" s="121">
        <v>10685564.72</v>
      </c>
      <c r="R15" s="121">
        <v>0</v>
      </c>
      <c r="S15" s="121">
        <v>0</v>
      </c>
      <c r="T15" s="121">
        <v>0</v>
      </c>
      <c r="U15" s="121">
        <v>1447337.53</v>
      </c>
      <c r="V15" s="121">
        <v>0</v>
      </c>
      <c r="W15" s="140">
        <v>22.55</v>
      </c>
      <c r="X15" s="141">
        <v>3.05</v>
      </c>
    </row>
    <row r="16" spans="1:24" ht="12.75">
      <c r="A16" s="244">
        <v>2</v>
      </c>
      <c r="B16" s="245">
        <v>3</v>
      </c>
      <c r="C16" s="245">
        <v>0</v>
      </c>
      <c r="D16" s="16">
        <v>0</v>
      </c>
      <c r="E16" s="16">
        <v>1</v>
      </c>
      <c r="F16" s="23"/>
      <c r="G16" s="21" t="s">
        <v>289</v>
      </c>
      <c r="H16" s="11">
        <v>3925361.43</v>
      </c>
      <c r="I16" s="11">
        <v>0</v>
      </c>
      <c r="J16" s="11">
        <v>0</v>
      </c>
      <c r="K16" s="11">
        <v>0</v>
      </c>
      <c r="L16" s="11">
        <v>3925361.43</v>
      </c>
      <c r="M16" s="11">
        <v>2032978.76</v>
      </c>
      <c r="N16" s="11">
        <v>2032978.76</v>
      </c>
      <c r="O16" s="11">
        <v>0</v>
      </c>
      <c r="P16" s="11">
        <v>15312579.51</v>
      </c>
      <c r="Q16" s="11">
        <v>15312579.51</v>
      </c>
      <c r="R16" s="11">
        <v>0</v>
      </c>
      <c r="S16" s="11">
        <v>0</v>
      </c>
      <c r="T16" s="11">
        <v>0</v>
      </c>
      <c r="U16" s="11">
        <v>3080428.38</v>
      </c>
      <c r="V16" s="11">
        <v>0</v>
      </c>
      <c r="W16" s="74">
        <v>28.56</v>
      </c>
      <c r="X16" s="75">
        <v>5.74</v>
      </c>
    </row>
    <row r="17" spans="1:24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11">
        <v>1242531.43</v>
      </c>
      <c r="I17" s="11">
        <v>0</v>
      </c>
      <c r="J17" s="11">
        <v>0</v>
      </c>
      <c r="K17" s="11">
        <v>0</v>
      </c>
      <c r="L17" s="11">
        <v>1242531.43</v>
      </c>
      <c r="M17" s="11">
        <v>150000</v>
      </c>
      <c r="N17" s="11">
        <v>150000</v>
      </c>
      <c r="O17" s="11">
        <v>0</v>
      </c>
      <c r="P17" s="11">
        <v>19307940.33</v>
      </c>
      <c r="Q17" s="11">
        <v>19307940.33</v>
      </c>
      <c r="R17" s="11">
        <v>0</v>
      </c>
      <c r="S17" s="11">
        <v>0</v>
      </c>
      <c r="T17" s="11">
        <v>0</v>
      </c>
      <c r="U17" s="11">
        <v>389651.34</v>
      </c>
      <c r="V17" s="11">
        <v>0</v>
      </c>
      <c r="W17" s="74">
        <v>94.22</v>
      </c>
      <c r="X17" s="75">
        <v>1.9</v>
      </c>
    </row>
    <row r="18" spans="1:24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11">
        <v>3451233.33</v>
      </c>
      <c r="I18" s="11">
        <v>0</v>
      </c>
      <c r="J18" s="11">
        <v>0</v>
      </c>
      <c r="K18" s="11">
        <v>0</v>
      </c>
      <c r="L18" s="11">
        <v>3451233.33</v>
      </c>
      <c r="M18" s="11">
        <v>1206900</v>
      </c>
      <c r="N18" s="11">
        <v>506900</v>
      </c>
      <c r="O18" s="11">
        <v>700000</v>
      </c>
      <c r="P18" s="11">
        <v>19840380.25</v>
      </c>
      <c r="Q18" s="11">
        <v>19840380.25</v>
      </c>
      <c r="R18" s="11">
        <v>0</v>
      </c>
      <c r="S18" s="11">
        <v>0</v>
      </c>
      <c r="T18" s="11">
        <v>0</v>
      </c>
      <c r="U18" s="11">
        <v>1783948.26</v>
      </c>
      <c r="V18" s="11">
        <v>0</v>
      </c>
      <c r="W18" s="74">
        <v>76.88</v>
      </c>
      <c r="X18" s="75">
        <v>6.91</v>
      </c>
    </row>
    <row r="19" spans="1:24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11">
        <v>2228239.94</v>
      </c>
      <c r="I19" s="11">
        <v>0</v>
      </c>
      <c r="J19" s="11">
        <v>0</v>
      </c>
      <c r="K19" s="11">
        <v>0</v>
      </c>
      <c r="L19" s="11">
        <v>2228239.94</v>
      </c>
      <c r="M19" s="11">
        <v>1405105</v>
      </c>
      <c r="N19" s="11">
        <v>1405105</v>
      </c>
      <c r="O19" s="11">
        <v>0</v>
      </c>
      <c r="P19" s="11">
        <v>20487250.13</v>
      </c>
      <c r="Q19" s="11">
        <v>20485000</v>
      </c>
      <c r="R19" s="11">
        <v>0</v>
      </c>
      <c r="S19" s="11">
        <v>2250.13</v>
      </c>
      <c r="T19" s="11">
        <v>0</v>
      </c>
      <c r="U19" s="11">
        <v>2065835.68</v>
      </c>
      <c r="V19" s="11">
        <v>0</v>
      </c>
      <c r="W19" s="74">
        <v>64.4</v>
      </c>
      <c r="X19" s="75">
        <v>6.49</v>
      </c>
    </row>
    <row r="20" spans="1:24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11">
        <v>497848.84</v>
      </c>
      <c r="I20" s="11">
        <v>0</v>
      </c>
      <c r="J20" s="11">
        <v>0</v>
      </c>
      <c r="K20" s="11">
        <v>0</v>
      </c>
      <c r="L20" s="11">
        <v>497848.84</v>
      </c>
      <c r="M20" s="11">
        <v>900377.52</v>
      </c>
      <c r="N20" s="11">
        <v>300377.52</v>
      </c>
      <c r="O20" s="11">
        <v>600000</v>
      </c>
      <c r="P20" s="11">
        <v>7351700.37</v>
      </c>
      <c r="Q20" s="11">
        <v>7351700.37</v>
      </c>
      <c r="R20" s="11">
        <v>0</v>
      </c>
      <c r="S20" s="11">
        <v>0</v>
      </c>
      <c r="T20" s="11">
        <v>0</v>
      </c>
      <c r="U20" s="11">
        <v>1113449.12</v>
      </c>
      <c r="V20" s="11">
        <v>0</v>
      </c>
      <c r="W20" s="74">
        <v>38.47</v>
      </c>
      <c r="X20" s="75">
        <v>5.82</v>
      </c>
    </row>
    <row r="21" spans="1:24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11">
        <v>2228805.95</v>
      </c>
      <c r="I21" s="11">
        <v>0</v>
      </c>
      <c r="J21" s="11">
        <v>0</v>
      </c>
      <c r="K21" s="11">
        <v>0</v>
      </c>
      <c r="L21" s="11">
        <v>2228805.95</v>
      </c>
      <c r="M21" s="11">
        <v>3067725</v>
      </c>
      <c r="N21" s="11">
        <v>3067725</v>
      </c>
      <c r="O21" s="11">
        <v>0</v>
      </c>
      <c r="P21" s="11">
        <v>61661070</v>
      </c>
      <c r="Q21" s="11">
        <v>61661070</v>
      </c>
      <c r="R21" s="11">
        <v>0</v>
      </c>
      <c r="S21" s="11">
        <v>0</v>
      </c>
      <c r="T21" s="11">
        <v>891632</v>
      </c>
      <c r="U21" s="11">
        <v>4871973.94</v>
      </c>
      <c r="V21" s="11">
        <v>0</v>
      </c>
      <c r="W21" s="74">
        <v>68.52</v>
      </c>
      <c r="X21" s="75">
        <v>5.49</v>
      </c>
    </row>
    <row r="22" spans="1:24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11">
        <v>3923465.65</v>
      </c>
      <c r="I22" s="11">
        <v>2124578</v>
      </c>
      <c r="J22" s="11">
        <v>0</v>
      </c>
      <c r="K22" s="11">
        <v>0</v>
      </c>
      <c r="L22" s="11">
        <v>1798887.65</v>
      </c>
      <c r="M22" s="11">
        <v>1509110.82</v>
      </c>
      <c r="N22" s="11">
        <v>1509110.82</v>
      </c>
      <c r="O22" s="11">
        <v>0</v>
      </c>
      <c r="P22" s="11">
        <v>23713563.62</v>
      </c>
      <c r="Q22" s="11">
        <v>23713563.62</v>
      </c>
      <c r="R22" s="11">
        <v>0</v>
      </c>
      <c r="S22" s="11">
        <v>0</v>
      </c>
      <c r="T22" s="11">
        <v>2970815.91</v>
      </c>
      <c r="U22" s="11">
        <v>2185817.71</v>
      </c>
      <c r="V22" s="11">
        <v>209846.46</v>
      </c>
      <c r="W22" s="74">
        <v>77.96</v>
      </c>
      <c r="X22" s="75">
        <v>7.42</v>
      </c>
    </row>
    <row r="23" spans="1:24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11">
        <v>3988734.63</v>
      </c>
      <c r="I23" s="11">
        <v>0</v>
      </c>
      <c r="J23" s="11">
        <v>0</v>
      </c>
      <c r="K23" s="11">
        <v>0</v>
      </c>
      <c r="L23" s="11">
        <v>3988734.63</v>
      </c>
      <c r="M23" s="11">
        <v>3341080</v>
      </c>
      <c r="N23" s="11">
        <v>1491080</v>
      </c>
      <c r="O23" s="11">
        <v>0</v>
      </c>
      <c r="P23" s="11">
        <v>17901760</v>
      </c>
      <c r="Q23" s="11">
        <v>17901760</v>
      </c>
      <c r="R23" s="11">
        <v>0</v>
      </c>
      <c r="S23" s="11">
        <v>0</v>
      </c>
      <c r="T23" s="11">
        <v>0</v>
      </c>
      <c r="U23" s="11">
        <v>2242977.04</v>
      </c>
      <c r="V23" s="11">
        <v>0</v>
      </c>
      <c r="W23" s="74">
        <v>61.77</v>
      </c>
      <c r="X23" s="75">
        <v>7.74</v>
      </c>
    </row>
    <row r="24" spans="1:24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11">
        <v>3203926.07</v>
      </c>
      <c r="I24" s="11">
        <v>0</v>
      </c>
      <c r="J24" s="11">
        <v>0</v>
      </c>
      <c r="K24" s="11">
        <v>0</v>
      </c>
      <c r="L24" s="11">
        <v>3203926.07</v>
      </c>
      <c r="M24" s="11">
        <v>0</v>
      </c>
      <c r="N24" s="11">
        <v>0</v>
      </c>
      <c r="O24" s="11">
        <v>0</v>
      </c>
      <c r="P24" s="11">
        <v>54100000</v>
      </c>
      <c r="Q24" s="11">
        <v>54100000</v>
      </c>
      <c r="R24" s="11">
        <v>0</v>
      </c>
      <c r="S24" s="11">
        <v>0</v>
      </c>
      <c r="T24" s="11">
        <v>0</v>
      </c>
      <c r="U24" s="11">
        <v>1713149.78</v>
      </c>
      <c r="V24" s="11">
        <v>0</v>
      </c>
      <c r="W24" s="74">
        <v>110.38</v>
      </c>
      <c r="X24" s="75">
        <v>3.49</v>
      </c>
    </row>
    <row r="25" spans="1:24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11">
        <v>1027547.74</v>
      </c>
      <c r="I25" s="11">
        <v>0</v>
      </c>
      <c r="J25" s="11">
        <v>0</v>
      </c>
      <c r="K25" s="11">
        <v>0</v>
      </c>
      <c r="L25" s="11">
        <v>1027547.74</v>
      </c>
      <c r="M25" s="11">
        <v>378978</v>
      </c>
      <c r="N25" s="11">
        <v>378978</v>
      </c>
      <c r="O25" s="11">
        <v>0</v>
      </c>
      <c r="P25" s="11">
        <v>12569394</v>
      </c>
      <c r="Q25" s="11">
        <v>12569394</v>
      </c>
      <c r="R25" s="11">
        <v>0</v>
      </c>
      <c r="S25" s="11">
        <v>0</v>
      </c>
      <c r="T25" s="11">
        <v>0</v>
      </c>
      <c r="U25" s="11">
        <v>690325.28</v>
      </c>
      <c r="V25" s="11">
        <v>0</v>
      </c>
      <c r="W25" s="74">
        <v>48.83</v>
      </c>
      <c r="X25" s="75">
        <v>2.68</v>
      </c>
    </row>
    <row r="26" spans="1:24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11">
        <v>2744200.73</v>
      </c>
      <c r="I26" s="11">
        <v>0</v>
      </c>
      <c r="J26" s="11">
        <v>912000</v>
      </c>
      <c r="K26" s="11">
        <v>0</v>
      </c>
      <c r="L26" s="11">
        <v>1832200.73</v>
      </c>
      <c r="M26" s="11">
        <v>1390400</v>
      </c>
      <c r="N26" s="11">
        <v>98400</v>
      </c>
      <c r="O26" s="11">
        <v>1292000</v>
      </c>
      <c r="P26" s="11">
        <v>17853800</v>
      </c>
      <c r="Q26" s="11">
        <v>17853800</v>
      </c>
      <c r="R26" s="11">
        <v>0</v>
      </c>
      <c r="S26" s="11">
        <v>0</v>
      </c>
      <c r="T26" s="11">
        <v>0</v>
      </c>
      <c r="U26" s="11">
        <v>1981567.82</v>
      </c>
      <c r="V26" s="11">
        <v>0</v>
      </c>
      <c r="W26" s="74">
        <v>66.42</v>
      </c>
      <c r="X26" s="75">
        <v>7.37</v>
      </c>
    </row>
    <row r="27" spans="1:24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11">
        <v>1947351.05</v>
      </c>
      <c r="I27" s="11">
        <v>0</v>
      </c>
      <c r="J27" s="11">
        <v>0</v>
      </c>
      <c r="K27" s="11">
        <v>0</v>
      </c>
      <c r="L27" s="11">
        <v>1947351.05</v>
      </c>
      <c r="M27" s="11">
        <v>55000</v>
      </c>
      <c r="N27" s="11">
        <v>55000</v>
      </c>
      <c r="O27" s="11">
        <v>0</v>
      </c>
      <c r="P27" s="11">
        <v>51750000</v>
      </c>
      <c r="Q27" s="11">
        <v>51750000</v>
      </c>
      <c r="R27" s="11">
        <v>0</v>
      </c>
      <c r="S27" s="11">
        <v>0</v>
      </c>
      <c r="T27" s="11">
        <v>0</v>
      </c>
      <c r="U27" s="11">
        <v>1565407.84</v>
      </c>
      <c r="V27" s="11">
        <v>0</v>
      </c>
      <c r="W27" s="74">
        <v>105.48</v>
      </c>
      <c r="X27" s="75">
        <v>3.19</v>
      </c>
    </row>
    <row r="28" spans="1:24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11">
        <v>4357434.15</v>
      </c>
      <c r="I28" s="11">
        <v>0</v>
      </c>
      <c r="J28" s="11">
        <v>0</v>
      </c>
      <c r="K28" s="11">
        <v>40004.43</v>
      </c>
      <c r="L28" s="11">
        <v>4317429.72</v>
      </c>
      <c r="M28" s="11">
        <v>705546.42</v>
      </c>
      <c r="N28" s="11">
        <v>705546.42</v>
      </c>
      <c r="O28" s="11">
        <v>0</v>
      </c>
      <c r="P28" s="11">
        <v>10743625.27</v>
      </c>
      <c r="Q28" s="11">
        <v>10743625.27</v>
      </c>
      <c r="R28" s="11">
        <v>0</v>
      </c>
      <c r="S28" s="11">
        <v>0</v>
      </c>
      <c r="T28" s="11">
        <v>0</v>
      </c>
      <c r="U28" s="11">
        <v>1027460.1</v>
      </c>
      <c r="V28" s="11">
        <v>0</v>
      </c>
      <c r="W28" s="74">
        <v>37.85</v>
      </c>
      <c r="X28" s="75">
        <v>3.62</v>
      </c>
    </row>
    <row r="29" spans="1:24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11">
        <v>18964961.24</v>
      </c>
      <c r="I29" s="11">
        <v>0</v>
      </c>
      <c r="J29" s="11">
        <v>0</v>
      </c>
      <c r="K29" s="11">
        <v>0</v>
      </c>
      <c r="L29" s="11">
        <v>18964961.24</v>
      </c>
      <c r="M29" s="11">
        <v>24757500</v>
      </c>
      <c r="N29" s="11">
        <v>757500</v>
      </c>
      <c r="O29" s="11">
        <v>0</v>
      </c>
      <c r="P29" s="11">
        <v>21899500</v>
      </c>
      <c r="Q29" s="11">
        <v>21899500</v>
      </c>
      <c r="R29" s="11">
        <v>0</v>
      </c>
      <c r="S29" s="11">
        <v>0</v>
      </c>
      <c r="T29" s="11">
        <v>0</v>
      </c>
      <c r="U29" s="11">
        <v>1375859.13</v>
      </c>
      <c r="V29" s="11">
        <v>0</v>
      </c>
      <c r="W29" s="74">
        <v>59.75</v>
      </c>
      <c r="X29" s="75">
        <v>3.75</v>
      </c>
    </row>
    <row r="30" spans="1:24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11">
        <v>821285.89</v>
      </c>
      <c r="I30" s="11">
        <v>0</v>
      </c>
      <c r="J30" s="11">
        <v>0</v>
      </c>
      <c r="K30" s="11">
        <v>0</v>
      </c>
      <c r="L30" s="11">
        <v>821285.89</v>
      </c>
      <c r="M30" s="11">
        <v>1049769.44</v>
      </c>
      <c r="N30" s="11">
        <v>1049769.44</v>
      </c>
      <c r="O30" s="11">
        <v>0</v>
      </c>
      <c r="P30" s="11">
        <v>15310068.71</v>
      </c>
      <c r="Q30" s="11">
        <v>15307191.72</v>
      </c>
      <c r="R30" s="11">
        <v>0</v>
      </c>
      <c r="S30" s="11">
        <v>2876.99</v>
      </c>
      <c r="T30" s="11">
        <v>0</v>
      </c>
      <c r="U30" s="11">
        <v>1621079.54</v>
      </c>
      <c r="V30" s="11">
        <v>0</v>
      </c>
      <c r="W30" s="74">
        <v>61.24</v>
      </c>
      <c r="X30" s="75">
        <v>6.48</v>
      </c>
    </row>
    <row r="31" spans="1:24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11">
        <v>2308342</v>
      </c>
      <c r="I31" s="11">
        <v>2000000</v>
      </c>
      <c r="J31" s="11">
        <v>0</v>
      </c>
      <c r="K31" s="11">
        <v>0</v>
      </c>
      <c r="L31" s="11">
        <v>308342</v>
      </c>
      <c r="M31" s="11">
        <v>400000</v>
      </c>
      <c r="N31" s="11">
        <v>400000</v>
      </c>
      <c r="O31" s="11">
        <v>0</v>
      </c>
      <c r="P31" s="11">
        <v>16915000</v>
      </c>
      <c r="Q31" s="11">
        <v>16915000</v>
      </c>
      <c r="R31" s="11">
        <v>0</v>
      </c>
      <c r="S31" s="11">
        <v>0</v>
      </c>
      <c r="T31" s="11">
        <v>0</v>
      </c>
      <c r="U31" s="11">
        <v>911049.91</v>
      </c>
      <c r="V31" s="11">
        <v>0</v>
      </c>
      <c r="W31" s="74">
        <v>95.29</v>
      </c>
      <c r="X31" s="75">
        <v>5.13</v>
      </c>
    </row>
    <row r="32" spans="1:24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11">
        <v>3734536.15</v>
      </c>
      <c r="I32" s="11">
        <v>0</v>
      </c>
      <c r="J32" s="11">
        <v>0</v>
      </c>
      <c r="K32" s="11">
        <v>0</v>
      </c>
      <c r="L32" s="11">
        <v>3734536.15</v>
      </c>
      <c r="M32" s="11">
        <v>0</v>
      </c>
      <c r="N32" s="11">
        <v>0</v>
      </c>
      <c r="O32" s="11">
        <v>0</v>
      </c>
      <c r="P32" s="11">
        <v>78576565.25</v>
      </c>
      <c r="Q32" s="11">
        <v>78576565.25</v>
      </c>
      <c r="R32" s="11">
        <v>0</v>
      </c>
      <c r="S32" s="11">
        <v>0</v>
      </c>
      <c r="T32" s="11">
        <v>0</v>
      </c>
      <c r="U32" s="11">
        <v>1091968.96</v>
      </c>
      <c r="V32" s="11">
        <v>0</v>
      </c>
      <c r="W32" s="74">
        <v>113.11</v>
      </c>
      <c r="X32" s="75">
        <v>1.57</v>
      </c>
    </row>
    <row r="33" spans="1:24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11">
        <v>1038545.05</v>
      </c>
      <c r="I33" s="11">
        <v>0</v>
      </c>
      <c r="J33" s="11">
        <v>0</v>
      </c>
      <c r="K33" s="11">
        <v>0</v>
      </c>
      <c r="L33" s="11">
        <v>1038545.05</v>
      </c>
      <c r="M33" s="11">
        <v>1000000</v>
      </c>
      <c r="N33" s="11">
        <v>0</v>
      </c>
      <c r="O33" s="11">
        <v>0</v>
      </c>
      <c r="P33" s="11">
        <v>27360000</v>
      </c>
      <c r="Q33" s="11">
        <v>27360000</v>
      </c>
      <c r="R33" s="11">
        <v>0</v>
      </c>
      <c r="S33" s="11">
        <v>0</v>
      </c>
      <c r="T33" s="11">
        <v>3459405</v>
      </c>
      <c r="U33" s="11">
        <v>817746.6</v>
      </c>
      <c r="V33" s="11">
        <v>0</v>
      </c>
      <c r="W33" s="74">
        <v>72.75</v>
      </c>
      <c r="X33" s="75">
        <v>2.48</v>
      </c>
    </row>
    <row r="34" spans="1:24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11">
        <v>4114821.23</v>
      </c>
      <c r="I34" s="11">
        <v>0</v>
      </c>
      <c r="J34" s="11">
        <v>0</v>
      </c>
      <c r="K34" s="11">
        <v>0</v>
      </c>
      <c r="L34" s="11">
        <v>4114821.23</v>
      </c>
      <c r="M34" s="11">
        <v>39216</v>
      </c>
      <c r="N34" s="11">
        <v>39216</v>
      </c>
      <c r="O34" s="11">
        <v>0</v>
      </c>
      <c r="P34" s="11">
        <v>38094857</v>
      </c>
      <c r="Q34" s="11">
        <v>38094857</v>
      </c>
      <c r="R34" s="11">
        <v>0</v>
      </c>
      <c r="S34" s="11">
        <v>0</v>
      </c>
      <c r="T34" s="11">
        <v>0</v>
      </c>
      <c r="U34" s="11">
        <v>1257402.6</v>
      </c>
      <c r="V34" s="11">
        <v>0</v>
      </c>
      <c r="W34" s="74">
        <v>55.03</v>
      </c>
      <c r="X34" s="75">
        <v>1.81</v>
      </c>
    </row>
    <row r="35" spans="1:24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11">
        <v>2094120</v>
      </c>
      <c r="I35" s="11">
        <v>0</v>
      </c>
      <c r="J35" s="11">
        <v>0</v>
      </c>
      <c r="K35" s="11">
        <v>0</v>
      </c>
      <c r="L35" s="11">
        <v>2094120</v>
      </c>
      <c r="M35" s="11">
        <v>1800000</v>
      </c>
      <c r="N35" s="11">
        <v>0</v>
      </c>
      <c r="O35" s="11">
        <v>1000000</v>
      </c>
      <c r="P35" s="11">
        <v>20770000</v>
      </c>
      <c r="Q35" s="11">
        <v>20770000</v>
      </c>
      <c r="R35" s="11">
        <v>0</v>
      </c>
      <c r="S35" s="11">
        <v>0</v>
      </c>
      <c r="T35" s="11">
        <v>0</v>
      </c>
      <c r="U35" s="11">
        <v>2130522.63</v>
      </c>
      <c r="V35" s="11">
        <v>0</v>
      </c>
      <c r="W35" s="74">
        <v>75.77</v>
      </c>
      <c r="X35" s="75">
        <v>7.77</v>
      </c>
    </row>
    <row r="36" spans="1:24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11">
        <v>8124542.87</v>
      </c>
      <c r="I36" s="11">
        <v>0</v>
      </c>
      <c r="J36" s="11">
        <v>0</v>
      </c>
      <c r="K36" s="11">
        <v>0</v>
      </c>
      <c r="L36" s="11">
        <v>8124542.87</v>
      </c>
      <c r="M36" s="11">
        <v>1909956.18</v>
      </c>
      <c r="N36" s="11">
        <v>1909956.18</v>
      </c>
      <c r="O36" s="11">
        <v>0</v>
      </c>
      <c r="P36" s="11">
        <v>38525317.94</v>
      </c>
      <c r="Q36" s="11">
        <v>38525317.94</v>
      </c>
      <c r="R36" s="11">
        <v>0</v>
      </c>
      <c r="S36" s="11">
        <v>0</v>
      </c>
      <c r="T36" s="11">
        <v>0</v>
      </c>
      <c r="U36" s="11">
        <v>2796208.5</v>
      </c>
      <c r="V36" s="11">
        <v>0</v>
      </c>
      <c r="W36" s="74">
        <v>98.16</v>
      </c>
      <c r="X36" s="75">
        <v>7.12</v>
      </c>
    </row>
    <row r="37" spans="1:24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11">
        <v>1570273.17</v>
      </c>
      <c r="I37" s="11">
        <v>819426.49</v>
      </c>
      <c r="J37" s="11">
        <v>0</v>
      </c>
      <c r="K37" s="11">
        <v>0</v>
      </c>
      <c r="L37" s="11">
        <v>750846.68</v>
      </c>
      <c r="M37" s="11">
        <v>3973960.15</v>
      </c>
      <c r="N37" s="11">
        <v>2662370</v>
      </c>
      <c r="O37" s="11">
        <v>0</v>
      </c>
      <c r="P37" s="11">
        <v>36198493.49</v>
      </c>
      <c r="Q37" s="11">
        <v>36198493.49</v>
      </c>
      <c r="R37" s="11">
        <v>0</v>
      </c>
      <c r="S37" s="11">
        <v>0</v>
      </c>
      <c r="T37" s="11">
        <v>0</v>
      </c>
      <c r="U37" s="11">
        <v>3752667.46</v>
      </c>
      <c r="V37" s="11">
        <v>0</v>
      </c>
      <c r="W37" s="74">
        <v>91.83</v>
      </c>
      <c r="X37" s="75">
        <v>9.52</v>
      </c>
    </row>
    <row r="38" spans="1:24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11">
        <v>4543635.41</v>
      </c>
      <c r="I38" s="11">
        <v>0</v>
      </c>
      <c r="J38" s="11">
        <v>0</v>
      </c>
      <c r="K38" s="11">
        <v>0</v>
      </c>
      <c r="L38" s="11">
        <v>4543635.41</v>
      </c>
      <c r="M38" s="11">
        <v>1157093.66</v>
      </c>
      <c r="N38" s="11">
        <v>1157093.66</v>
      </c>
      <c r="O38" s="11">
        <v>0</v>
      </c>
      <c r="P38" s="11">
        <v>14628637.53</v>
      </c>
      <c r="Q38" s="11">
        <v>14628637.53</v>
      </c>
      <c r="R38" s="11">
        <v>0</v>
      </c>
      <c r="S38" s="11">
        <v>0</v>
      </c>
      <c r="T38" s="11">
        <v>0</v>
      </c>
      <c r="U38" s="11">
        <v>1561054.84</v>
      </c>
      <c r="V38" s="11">
        <v>0</v>
      </c>
      <c r="W38" s="74">
        <v>31.8</v>
      </c>
      <c r="X38" s="75">
        <v>3.39</v>
      </c>
    </row>
    <row r="39" spans="1:24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11">
        <v>2851902.24</v>
      </c>
      <c r="I39" s="11">
        <v>2338288.24</v>
      </c>
      <c r="J39" s="11">
        <v>0</v>
      </c>
      <c r="K39" s="11">
        <v>0</v>
      </c>
      <c r="L39" s="11">
        <v>513614</v>
      </c>
      <c r="M39" s="11">
        <v>1025573.76</v>
      </c>
      <c r="N39" s="11">
        <v>1025573.76</v>
      </c>
      <c r="O39" s="11">
        <v>0</v>
      </c>
      <c r="P39" s="11">
        <v>24330782.43</v>
      </c>
      <c r="Q39" s="11">
        <v>24322264.9</v>
      </c>
      <c r="R39" s="11">
        <v>0</v>
      </c>
      <c r="S39" s="11">
        <v>8517.53</v>
      </c>
      <c r="T39" s="11">
        <v>0</v>
      </c>
      <c r="U39" s="11">
        <v>1791153.34</v>
      </c>
      <c r="V39" s="11">
        <v>0</v>
      </c>
      <c r="W39" s="74">
        <v>123.9</v>
      </c>
      <c r="X39" s="75">
        <v>9.12</v>
      </c>
    </row>
    <row r="40" spans="1:24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5">
        <v>373070535.90999997</v>
      </c>
      <c r="I40" s="115">
        <v>311641446.03</v>
      </c>
      <c r="J40" s="115">
        <v>14500000</v>
      </c>
      <c r="K40" s="115">
        <v>0</v>
      </c>
      <c r="L40" s="115">
        <v>42515762.46</v>
      </c>
      <c r="M40" s="115">
        <v>108359663.01</v>
      </c>
      <c r="N40" s="115">
        <v>101719523.01</v>
      </c>
      <c r="O40" s="115">
        <v>6000000</v>
      </c>
      <c r="P40" s="115">
        <v>2746809574.79</v>
      </c>
      <c r="Q40" s="115">
        <v>2739137367.72</v>
      </c>
      <c r="R40" s="115">
        <v>0</v>
      </c>
      <c r="S40" s="115">
        <v>7672207.069999999</v>
      </c>
      <c r="T40" s="115">
        <v>286375316.54</v>
      </c>
      <c r="U40" s="115">
        <v>161193287.58</v>
      </c>
      <c r="V40" s="115">
        <v>14369605.93</v>
      </c>
      <c r="W40" s="142">
        <v>116.71534318680217</v>
      </c>
      <c r="X40" s="143">
        <v>6.964858473364796</v>
      </c>
    </row>
    <row r="41" spans="1:24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11">
        <v>44302273.12</v>
      </c>
      <c r="I41" s="11">
        <v>0</v>
      </c>
      <c r="J41" s="11">
        <v>14500000</v>
      </c>
      <c r="K41" s="11">
        <v>0</v>
      </c>
      <c r="L41" s="11">
        <v>25388945.7</v>
      </c>
      <c r="M41" s="11">
        <v>13546461.94</v>
      </c>
      <c r="N41" s="11">
        <v>6906321.94</v>
      </c>
      <c r="O41" s="11">
        <v>6000000</v>
      </c>
      <c r="P41" s="11">
        <v>159558815.54</v>
      </c>
      <c r="Q41" s="11">
        <v>151889628.94</v>
      </c>
      <c r="R41" s="11">
        <v>0</v>
      </c>
      <c r="S41" s="11">
        <v>7669186.6</v>
      </c>
      <c r="T41" s="11">
        <v>111447850.2</v>
      </c>
      <c r="U41" s="11">
        <v>15867144.4</v>
      </c>
      <c r="V41" s="11">
        <v>8051356.94</v>
      </c>
      <c r="W41" s="74">
        <v>25.95</v>
      </c>
      <c r="X41" s="75">
        <v>4.21</v>
      </c>
    </row>
    <row r="42" spans="1:24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11">
        <v>17126816.76</v>
      </c>
      <c r="I42" s="11">
        <v>0</v>
      </c>
      <c r="J42" s="11">
        <v>0</v>
      </c>
      <c r="K42" s="11">
        <v>0</v>
      </c>
      <c r="L42" s="11">
        <v>17126816.76</v>
      </c>
      <c r="M42" s="11">
        <v>4627423.39</v>
      </c>
      <c r="N42" s="11">
        <v>4627423.39</v>
      </c>
      <c r="O42" s="11">
        <v>0</v>
      </c>
      <c r="P42" s="11">
        <v>190453960.43</v>
      </c>
      <c r="Q42" s="11">
        <v>190453960.43</v>
      </c>
      <c r="R42" s="11">
        <v>0</v>
      </c>
      <c r="S42" s="11">
        <v>0</v>
      </c>
      <c r="T42" s="11">
        <v>0</v>
      </c>
      <c r="U42" s="11">
        <v>9165239.9</v>
      </c>
      <c r="V42" s="11">
        <v>0</v>
      </c>
      <c r="W42" s="74">
        <v>91.59</v>
      </c>
      <c r="X42" s="75">
        <v>4.4</v>
      </c>
    </row>
    <row r="43" spans="1:24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11">
        <v>311641446.03</v>
      </c>
      <c r="I43" s="11">
        <v>311641446.03</v>
      </c>
      <c r="J43" s="11">
        <v>0</v>
      </c>
      <c r="K43" s="11">
        <v>0</v>
      </c>
      <c r="L43" s="11">
        <v>0</v>
      </c>
      <c r="M43" s="11">
        <v>90185777.68</v>
      </c>
      <c r="N43" s="11">
        <v>90185777.68</v>
      </c>
      <c r="O43" s="11">
        <v>0</v>
      </c>
      <c r="P43" s="11">
        <v>2396796798.82</v>
      </c>
      <c r="Q43" s="11">
        <v>2396793778.35</v>
      </c>
      <c r="R43" s="11">
        <v>0</v>
      </c>
      <c r="S43" s="11">
        <v>3020.47</v>
      </c>
      <c r="T43" s="11">
        <v>174927466.34</v>
      </c>
      <c r="U43" s="11">
        <v>136160903.28</v>
      </c>
      <c r="V43" s="11">
        <v>6318248.99</v>
      </c>
      <c r="W43" s="74">
        <v>129.57</v>
      </c>
      <c r="X43" s="75">
        <v>7.57</v>
      </c>
    </row>
    <row r="44" spans="1:24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5">
        <v>465076049.21000004</v>
      </c>
      <c r="I44" s="115">
        <v>159735277.08999997</v>
      </c>
      <c r="J44" s="115">
        <v>31048000</v>
      </c>
      <c r="K44" s="115">
        <v>51827184.14</v>
      </c>
      <c r="L44" s="115">
        <v>216726018.27999994</v>
      </c>
      <c r="M44" s="115">
        <v>279243603.34</v>
      </c>
      <c r="N44" s="115">
        <v>188196850.54</v>
      </c>
      <c r="O44" s="115">
        <v>27570000</v>
      </c>
      <c r="P44" s="115">
        <v>2573842593.71</v>
      </c>
      <c r="Q44" s="115">
        <v>2536592906.33</v>
      </c>
      <c r="R44" s="115">
        <v>0</v>
      </c>
      <c r="S44" s="115">
        <v>37249687.379999995</v>
      </c>
      <c r="T44" s="115">
        <v>218423089.24</v>
      </c>
      <c r="U44" s="115">
        <v>287502694.71</v>
      </c>
      <c r="V44" s="115">
        <v>54225132.18</v>
      </c>
      <c r="W44" s="142">
        <v>70.6280755004076</v>
      </c>
      <c r="X44" s="143">
        <v>6.994909088445879</v>
      </c>
    </row>
    <row r="45" spans="1:24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5">
        <v>125415324.15</v>
      </c>
      <c r="I45" s="115">
        <v>53310689.89999998</v>
      </c>
      <c r="J45" s="115">
        <v>4500000</v>
      </c>
      <c r="K45" s="115">
        <v>1328718.6</v>
      </c>
      <c r="L45" s="115">
        <v>61240260.99000001</v>
      </c>
      <c r="M45" s="115">
        <v>89478865.59</v>
      </c>
      <c r="N45" s="115">
        <v>63646921.449999996</v>
      </c>
      <c r="O45" s="115">
        <v>10020000</v>
      </c>
      <c r="P45" s="115">
        <v>1047830178.73</v>
      </c>
      <c r="Q45" s="115">
        <v>1033986390.73</v>
      </c>
      <c r="R45" s="115">
        <v>0</v>
      </c>
      <c r="S45" s="115">
        <v>13843787.999999996</v>
      </c>
      <c r="T45" s="115">
        <v>104443413.94</v>
      </c>
      <c r="U45" s="115">
        <v>103352087.79</v>
      </c>
      <c r="V45" s="115">
        <v>10379815.3</v>
      </c>
      <c r="W45" s="142">
        <v>78.110243853534</v>
      </c>
      <c r="X45" s="143">
        <v>7.697889292974837</v>
      </c>
    </row>
    <row r="46" spans="1:24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11">
        <v>4089691.27</v>
      </c>
      <c r="I46" s="11">
        <v>0</v>
      </c>
      <c r="J46" s="11">
        <v>0</v>
      </c>
      <c r="K46" s="11">
        <v>0</v>
      </c>
      <c r="L46" s="11">
        <v>4089691.27</v>
      </c>
      <c r="M46" s="11">
        <v>114456</v>
      </c>
      <c r="N46" s="11">
        <v>114456</v>
      </c>
      <c r="O46" s="11">
        <v>0</v>
      </c>
      <c r="P46" s="11">
        <v>42429620</v>
      </c>
      <c r="Q46" s="11">
        <v>42429620</v>
      </c>
      <c r="R46" s="11">
        <v>0</v>
      </c>
      <c r="S46" s="11">
        <v>0</v>
      </c>
      <c r="T46" s="11">
        <v>0</v>
      </c>
      <c r="U46" s="11">
        <v>1326833.39</v>
      </c>
      <c r="V46" s="11">
        <v>0</v>
      </c>
      <c r="W46" s="74">
        <v>100.47</v>
      </c>
      <c r="X46" s="75">
        <v>3.14</v>
      </c>
    </row>
    <row r="47" spans="1:24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11">
        <v>230157.6</v>
      </c>
      <c r="I47" s="11">
        <v>187887.03</v>
      </c>
      <c r="J47" s="11">
        <v>0</v>
      </c>
      <c r="K47" s="11">
        <v>0</v>
      </c>
      <c r="L47" s="11">
        <v>42270.57</v>
      </c>
      <c r="M47" s="11">
        <v>574419.36</v>
      </c>
      <c r="N47" s="11">
        <v>574419.36</v>
      </c>
      <c r="O47" s="11">
        <v>0</v>
      </c>
      <c r="P47" s="11">
        <v>11038292.52</v>
      </c>
      <c r="Q47" s="11">
        <v>11038292.52</v>
      </c>
      <c r="R47" s="11">
        <v>0</v>
      </c>
      <c r="S47" s="11">
        <v>0</v>
      </c>
      <c r="T47" s="11">
        <v>0</v>
      </c>
      <c r="U47" s="11">
        <v>935003.37</v>
      </c>
      <c r="V47" s="11">
        <v>52683</v>
      </c>
      <c r="W47" s="74">
        <v>45.33</v>
      </c>
      <c r="X47" s="75">
        <v>3.62</v>
      </c>
    </row>
    <row r="48" spans="1:24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11">
        <v>7169038</v>
      </c>
      <c r="I48" s="11">
        <v>0</v>
      </c>
      <c r="J48" s="11">
        <v>0</v>
      </c>
      <c r="K48" s="11">
        <v>0</v>
      </c>
      <c r="L48" s="11">
        <v>2357858</v>
      </c>
      <c r="M48" s="11">
        <v>14515642.28</v>
      </c>
      <c r="N48" s="11">
        <v>2088802.13</v>
      </c>
      <c r="O48" s="11">
        <v>0</v>
      </c>
      <c r="P48" s="11">
        <v>56274566.16</v>
      </c>
      <c r="Q48" s="11">
        <v>56274566.16</v>
      </c>
      <c r="R48" s="11">
        <v>0</v>
      </c>
      <c r="S48" s="11">
        <v>0</v>
      </c>
      <c r="T48" s="11">
        <v>9032409.19</v>
      </c>
      <c r="U48" s="11">
        <v>3812150.8</v>
      </c>
      <c r="V48" s="11">
        <v>799950</v>
      </c>
      <c r="W48" s="74">
        <v>76.48</v>
      </c>
      <c r="X48" s="75">
        <v>4.87</v>
      </c>
    </row>
    <row r="49" spans="1:24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11">
        <v>43200</v>
      </c>
      <c r="I49" s="11">
        <v>43200</v>
      </c>
      <c r="J49" s="11">
        <v>0</v>
      </c>
      <c r="K49" s="11">
        <v>0</v>
      </c>
      <c r="L49" s="11">
        <v>0</v>
      </c>
      <c r="M49" s="11">
        <v>466764.94</v>
      </c>
      <c r="N49" s="11">
        <v>466764.94</v>
      </c>
      <c r="O49" s="11">
        <v>0</v>
      </c>
      <c r="P49" s="11">
        <v>5427543.75</v>
      </c>
      <c r="Q49" s="11">
        <v>5427543.75</v>
      </c>
      <c r="R49" s="11">
        <v>0</v>
      </c>
      <c r="S49" s="11">
        <v>0</v>
      </c>
      <c r="T49" s="11">
        <v>0</v>
      </c>
      <c r="U49" s="11">
        <v>640056.71</v>
      </c>
      <c r="V49" s="11">
        <v>0</v>
      </c>
      <c r="W49" s="74">
        <v>27.26</v>
      </c>
      <c r="X49" s="75">
        <v>3.21</v>
      </c>
    </row>
    <row r="50" spans="1:24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11">
        <v>296017.2</v>
      </c>
      <c r="I50" s="11">
        <v>0</v>
      </c>
      <c r="J50" s="11">
        <v>0</v>
      </c>
      <c r="K50" s="11">
        <v>0</v>
      </c>
      <c r="L50" s="11">
        <v>296017.2</v>
      </c>
      <c r="M50" s="11">
        <v>872940</v>
      </c>
      <c r="N50" s="11">
        <v>872940</v>
      </c>
      <c r="O50" s="11">
        <v>0</v>
      </c>
      <c r="P50" s="11">
        <v>7739618.23</v>
      </c>
      <c r="Q50" s="11">
        <v>7480050</v>
      </c>
      <c r="R50" s="11">
        <v>0</v>
      </c>
      <c r="S50" s="11">
        <v>259568.23</v>
      </c>
      <c r="T50" s="11">
        <v>0</v>
      </c>
      <c r="U50" s="11">
        <v>1127549</v>
      </c>
      <c r="V50" s="11">
        <v>120900</v>
      </c>
      <c r="W50" s="74">
        <v>72.18</v>
      </c>
      <c r="X50" s="75">
        <v>9.38</v>
      </c>
    </row>
    <row r="51" spans="1:24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11">
        <v>4794397.21</v>
      </c>
      <c r="I51" s="11">
        <v>1967639.92</v>
      </c>
      <c r="J51" s="11">
        <v>0</v>
      </c>
      <c r="K51" s="11">
        <v>0</v>
      </c>
      <c r="L51" s="11">
        <v>2826757.29</v>
      </c>
      <c r="M51" s="11">
        <v>3703163</v>
      </c>
      <c r="N51" s="11">
        <v>3703163</v>
      </c>
      <c r="O51" s="11">
        <v>0</v>
      </c>
      <c r="P51" s="11">
        <v>43865930.92</v>
      </c>
      <c r="Q51" s="11">
        <v>43792298.92</v>
      </c>
      <c r="R51" s="11">
        <v>0</v>
      </c>
      <c r="S51" s="11">
        <v>73632</v>
      </c>
      <c r="T51" s="11">
        <v>0</v>
      </c>
      <c r="U51" s="11">
        <v>4877210.23</v>
      </c>
      <c r="V51" s="11">
        <v>0</v>
      </c>
      <c r="W51" s="74">
        <v>95.95</v>
      </c>
      <c r="X51" s="75">
        <v>10.66</v>
      </c>
    </row>
    <row r="52" spans="1:24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11">
        <v>14228278.29</v>
      </c>
      <c r="I52" s="11">
        <v>0</v>
      </c>
      <c r="J52" s="11">
        <v>0</v>
      </c>
      <c r="K52" s="11">
        <v>0</v>
      </c>
      <c r="L52" s="11">
        <v>14228278.29</v>
      </c>
      <c r="M52" s="11">
        <v>4694486.14</v>
      </c>
      <c r="N52" s="11">
        <v>4694486.14</v>
      </c>
      <c r="O52" s="11">
        <v>0</v>
      </c>
      <c r="P52" s="11">
        <v>69139946.45</v>
      </c>
      <c r="Q52" s="11">
        <v>69139946.45</v>
      </c>
      <c r="R52" s="11">
        <v>0</v>
      </c>
      <c r="S52" s="11">
        <v>0</v>
      </c>
      <c r="T52" s="11">
        <v>0</v>
      </c>
      <c r="U52" s="11">
        <v>7584409.85</v>
      </c>
      <c r="V52" s="11">
        <v>0</v>
      </c>
      <c r="W52" s="74">
        <v>56.18</v>
      </c>
      <c r="X52" s="75">
        <v>6.16</v>
      </c>
    </row>
    <row r="53" spans="1:24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11">
        <v>1148104.69</v>
      </c>
      <c r="I53" s="11">
        <v>0</v>
      </c>
      <c r="J53" s="11">
        <v>0</v>
      </c>
      <c r="K53" s="11">
        <v>0</v>
      </c>
      <c r="L53" s="11">
        <v>1148104.69</v>
      </c>
      <c r="M53" s="11">
        <v>1298568</v>
      </c>
      <c r="N53" s="11">
        <v>298568</v>
      </c>
      <c r="O53" s="11">
        <v>0</v>
      </c>
      <c r="P53" s="11">
        <v>26176406.28</v>
      </c>
      <c r="Q53" s="11">
        <v>26024332</v>
      </c>
      <c r="R53" s="11">
        <v>0</v>
      </c>
      <c r="S53" s="11">
        <v>152074.28</v>
      </c>
      <c r="T53" s="11">
        <v>0</v>
      </c>
      <c r="U53" s="11">
        <v>1020165.04</v>
      </c>
      <c r="V53" s="11">
        <v>0</v>
      </c>
      <c r="W53" s="74">
        <v>84.1</v>
      </c>
      <c r="X53" s="75">
        <v>3.27</v>
      </c>
    </row>
    <row r="54" spans="1:24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11">
        <v>2309115.85</v>
      </c>
      <c r="I54" s="11">
        <v>1564352.37</v>
      </c>
      <c r="J54" s="11">
        <v>500000</v>
      </c>
      <c r="K54" s="11">
        <v>0</v>
      </c>
      <c r="L54" s="11">
        <v>244763.48</v>
      </c>
      <c r="M54" s="11">
        <v>345963.48</v>
      </c>
      <c r="N54" s="11">
        <v>345963.48</v>
      </c>
      <c r="O54" s="11">
        <v>0</v>
      </c>
      <c r="P54" s="11">
        <v>13359392.43</v>
      </c>
      <c r="Q54" s="11">
        <v>12546570.81</v>
      </c>
      <c r="R54" s="11">
        <v>0</v>
      </c>
      <c r="S54" s="11">
        <v>812821.62</v>
      </c>
      <c r="T54" s="11">
        <v>2379383.39</v>
      </c>
      <c r="U54" s="11">
        <v>645094.86</v>
      </c>
      <c r="V54" s="11">
        <v>15684.5</v>
      </c>
      <c r="W54" s="74">
        <v>127.09</v>
      </c>
      <c r="X54" s="75">
        <v>7.28</v>
      </c>
    </row>
    <row r="55" spans="1:24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11">
        <v>5683330.79</v>
      </c>
      <c r="I55" s="11">
        <v>4175796.88</v>
      </c>
      <c r="J55" s="11">
        <v>0</v>
      </c>
      <c r="K55" s="11">
        <v>0</v>
      </c>
      <c r="L55" s="11">
        <v>1507533.91</v>
      </c>
      <c r="M55" s="11">
        <v>2060850</v>
      </c>
      <c r="N55" s="11">
        <v>2060850</v>
      </c>
      <c r="O55" s="11">
        <v>0</v>
      </c>
      <c r="P55" s="11">
        <v>25698125.04</v>
      </c>
      <c r="Q55" s="11">
        <v>24575568.9</v>
      </c>
      <c r="R55" s="11">
        <v>0</v>
      </c>
      <c r="S55" s="11">
        <v>1122556.14</v>
      </c>
      <c r="T55" s="11">
        <v>0</v>
      </c>
      <c r="U55" s="11">
        <v>2915505.64</v>
      </c>
      <c r="V55" s="11">
        <v>0</v>
      </c>
      <c r="W55" s="74">
        <v>101.09</v>
      </c>
      <c r="X55" s="75">
        <v>11.46</v>
      </c>
    </row>
    <row r="56" spans="1:24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11">
        <v>1792876.1</v>
      </c>
      <c r="I56" s="11">
        <v>1700000</v>
      </c>
      <c r="J56" s="11">
        <v>0</v>
      </c>
      <c r="K56" s="11">
        <v>0</v>
      </c>
      <c r="L56" s="11">
        <v>92876.1</v>
      </c>
      <c r="M56" s="11">
        <v>2401667.65</v>
      </c>
      <c r="N56" s="11">
        <v>2401667.65</v>
      </c>
      <c r="O56" s="11">
        <v>0</v>
      </c>
      <c r="P56" s="11">
        <v>21753087.25</v>
      </c>
      <c r="Q56" s="11">
        <v>19971412.31</v>
      </c>
      <c r="R56" s="11">
        <v>0</v>
      </c>
      <c r="S56" s="11">
        <v>1781674.94</v>
      </c>
      <c r="T56" s="11">
        <v>2568800</v>
      </c>
      <c r="U56" s="11">
        <v>2772049.87</v>
      </c>
      <c r="V56" s="11">
        <v>1836370.99</v>
      </c>
      <c r="W56" s="74">
        <v>138.81</v>
      </c>
      <c r="X56" s="75">
        <v>6.77</v>
      </c>
    </row>
    <row r="57" spans="1:24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11">
        <v>7433316.01</v>
      </c>
      <c r="I57" s="11">
        <v>5832163.79</v>
      </c>
      <c r="J57" s="11">
        <v>0</v>
      </c>
      <c r="K57" s="11">
        <v>0</v>
      </c>
      <c r="L57" s="11">
        <v>1601152.22</v>
      </c>
      <c r="M57" s="11">
        <v>4400454.46</v>
      </c>
      <c r="N57" s="11">
        <v>4400454.46</v>
      </c>
      <c r="O57" s="11">
        <v>0</v>
      </c>
      <c r="P57" s="11">
        <v>50057947.47</v>
      </c>
      <c r="Q57" s="11">
        <v>50057947.47</v>
      </c>
      <c r="R57" s="11">
        <v>0</v>
      </c>
      <c r="S57" s="11">
        <v>0</v>
      </c>
      <c r="T57" s="11">
        <v>1355788.71</v>
      </c>
      <c r="U57" s="11">
        <v>5921070.01</v>
      </c>
      <c r="V57" s="11">
        <v>80866</v>
      </c>
      <c r="W57" s="74">
        <v>131.54</v>
      </c>
      <c r="X57" s="75">
        <v>15.77</v>
      </c>
    </row>
    <row r="58" spans="1:24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11">
        <v>3305952.75</v>
      </c>
      <c r="I58" s="11">
        <v>0</v>
      </c>
      <c r="J58" s="11">
        <v>3000000</v>
      </c>
      <c r="K58" s="11">
        <v>0</v>
      </c>
      <c r="L58" s="11">
        <v>305952.75</v>
      </c>
      <c r="M58" s="11">
        <v>3620846</v>
      </c>
      <c r="N58" s="11">
        <v>2150000</v>
      </c>
      <c r="O58" s="11">
        <v>0</v>
      </c>
      <c r="P58" s="11">
        <v>12348284.63</v>
      </c>
      <c r="Q58" s="11">
        <v>11041000</v>
      </c>
      <c r="R58" s="11">
        <v>0</v>
      </c>
      <c r="S58" s="11">
        <v>1307284.63</v>
      </c>
      <c r="T58" s="11">
        <v>0</v>
      </c>
      <c r="U58" s="11">
        <v>2320036.34</v>
      </c>
      <c r="V58" s="11">
        <v>0</v>
      </c>
      <c r="W58" s="74">
        <v>81.79</v>
      </c>
      <c r="X58" s="75">
        <v>15.36</v>
      </c>
    </row>
    <row r="59" spans="1:24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11">
        <v>864029.45</v>
      </c>
      <c r="I59" s="11">
        <v>793010.85</v>
      </c>
      <c r="J59" s="11">
        <v>0</v>
      </c>
      <c r="K59" s="11">
        <v>0</v>
      </c>
      <c r="L59" s="11">
        <v>71018.6</v>
      </c>
      <c r="M59" s="11">
        <v>941500</v>
      </c>
      <c r="N59" s="11">
        <v>941500</v>
      </c>
      <c r="O59" s="11">
        <v>0</v>
      </c>
      <c r="P59" s="11">
        <v>17124694.07</v>
      </c>
      <c r="Q59" s="11">
        <v>16742231.88</v>
      </c>
      <c r="R59" s="11">
        <v>0</v>
      </c>
      <c r="S59" s="11">
        <v>382462.19</v>
      </c>
      <c r="T59" s="11">
        <v>5050000</v>
      </c>
      <c r="U59" s="11">
        <v>1392087.97</v>
      </c>
      <c r="V59" s="11">
        <v>0</v>
      </c>
      <c r="W59" s="74">
        <v>73.51</v>
      </c>
      <c r="X59" s="75">
        <v>8.47</v>
      </c>
    </row>
    <row r="60" spans="1:24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11">
        <v>690449</v>
      </c>
      <c r="I60" s="11">
        <v>690449</v>
      </c>
      <c r="J60" s="11">
        <v>0</v>
      </c>
      <c r="K60" s="11">
        <v>0</v>
      </c>
      <c r="L60" s="11">
        <v>0</v>
      </c>
      <c r="M60" s="11">
        <v>3102895.33</v>
      </c>
      <c r="N60" s="11">
        <v>2733713.2</v>
      </c>
      <c r="O60" s="11">
        <v>0</v>
      </c>
      <c r="P60" s="11">
        <v>24653048.1</v>
      </c>
      <c r="Q60" s="11">
        <v>21879041.98</v>
      </c>
      <c r="R60" s="11">
        <v>0</v>
      </c>
      <c r="S60" s="11">
        <v>2774006.12</v>
      </c>
      <c r="T60" s="11">
        <v>0</v>
      </c>
      <c r="U60" s="11">
        <v>3653343.84</v>
      </c>
      <c r="V60" s="11">
        <v>0</v>
      </c>
      <c r="W60" s="74">
        <v>81.46</v>
      </c>
      <c r="X60" s="75">
        <v>12.07</v>
      </c>
    </row>
    <row r="61" spans="1:24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11">
        <v>4371486.2</v>
      </c>
      <c r="I61" s="11">
        <v>0</v>
      </c>
      <c r="J61" s="11">
        <v>0</v>
      </c>
      <c r="K61" s="11">
        <v>0</v>
      </c>
      <c r="L61" s="11">
        <v>4371486.2</v>
      </c>
      <c r="M61" s="11">
        <v>5459193.58</v>
      </c>
      <c r="N61" s="11">
        <v>5459193.58</v>
      </c>
      <c r="O61" s="11">
        <v>0</v>
      </c>
      <c r="P61" s="11">
        <v>107745877.48</v>
      </c>
      <c r="Q61" s="11">
        <v>107745877.48</v>
      </c>
      <c r="R61" s="11">
        <v>0</v>
      </c>
      <c r="S61" s="11">
        <v>0</v>
      </c>
      <c r="T61" s="11">
        <v>0</v>
      </c>
      <c r="U61" s="11">
        <v>7420139.53</v>
      </c>
      <c r="V61" s="11">
        <v>0</v>
      </c>
      <c r="W61" s="74">
        <v>70.03</v>
      </c>
      <c r="X61" s="75">
        <v>4.82</v>
      </c>
    </row>
    <row r="62" spans="1:24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11">
        <v>1596625.83</v>
      </c>
      <c r="I62" s="11">
        <v>0</v>
      </c>
      <c r="J62" s="11">
        <v>1000000</v>
      </c>
      <c r="K62" s="11">
        <v>0</v>
      </c>
      <c r="L62" s="11">
        <v>596625.83</v>
      </c>
      <c r="M62" s="11">
        <v>1820289.22</v>
      </c>
      <c r="N62" s="11">
        <v>350289.22</v>
      </c>
      <c r="O62" s="11">
        <v>1470000</v>
      </c>
      <c r="P62" s="11">
        <v>26841117.14</v>
      </c>
      <c r="Q62" s="11">
        <v>25951686.82</v>
      </c>
      <c r="R62" s="11">
        <v>0</v>
      </c>
      <c r="S62" s="11">
        <v>889430.32</v>
      </c>
      <c r="T62" s="11">
        <v>0</v>
      </c>
      <c r="U62" s="11">
        <v>2358010.74</v>
      </c>
      <c r="V62" s="11">
        <v>0</v>
      </c>
      <c r="W62" s="74">
        <v>101.83</v>
      </c>
      <c r="X62" s="75">
        <v>8.94</v>
      </c>
    </row>
    <row r="63" spans="1:24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11">
        <v>3422955</v>
      </c>
      <c r="I63" s="11">
        <v>0</v>
      </c>
      <c r="J63" s="11">
        <v>0</v>
      </c>
      <c r="K63" s="11">
        <v>0</v>
      </c>
      <c r="L63" s="11">
        <v>3422955</v>
      </c>
      <c r="M63" s="11">
        <v>65987.5</v>
      </c>
      <c r="N63" s="11">
        <v>65987.5</v>
      </c>
      <c r="O63" s="11">
        <v>0</v>
      </c>
      <c r="P63" s="11">
        <v>15066039.53</v>
      </c>
      <c r="Q63" s="11">
        <v>15065987.5</v>
      </c>
      <c r="R63" s="11">
        <v>0</v>
      </c>
      <c r="S63" s="11">
        <v>52.03</v>
      </c>
      <c r="T63" s="11">
        <v>65987.5</v>
      </c>
      <c r="U63" s="11">
        <v>584462.44</v>
      </c>
      <c r="V63" s="11">
        <v>0</v>
      </c>
      <c r="W63" s="74">
        <v>31.28</v>
      </c>
      <c r="X63" s="75">
        <v>1.21</v>
      </c>
    </row>
    <row r="64" spans="1:24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11">
        <v>11877140.41</v>
      </c>
      <c r="I64" s="11">
        <v>8831160</v>
      </c>
      <c r="J64" s="11">
        <v>0</v>
      </c>
      <c r="K64" s="11">
        <v>0</v>
      </c>
      <c r="L64" s="11">
        <v>3045980.41</v>
      </c>
      <c r="M64" s="11">
        <v>2966330</v>
      </c>
      <c r="N64" s="11">
        <v>2966330</v>
      </c>
      <c r="O64" s="11">
        <v>0</v>
      </c>
      <c r="P64" s="11">
        <v>36095430</v>
      </c>
      <c r="Q64" s="11">
        <v>36095430</v>
      </c>
      <c r="R64" s="11">
        <v>0</v>
      </c>
      <c r="S64" s="11">
        <v>0</v>
      </c>
      <c r="T64" s="11">
        <v>0</v>
      </c>
      <c r="U64" s="11">
        <v>3887367.02</v>
      </c>
      <c r="V64" s="11">
        <v>0</v>
      </c>
      <c r="W64" s="74">
        <v>86.06</v>
      </c>
      <c r="X64" s="75">
        <v>9.26</v>
      </c>
    </row>
    <row r="65" spans="1:24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11">
        <v>1394358.85</v>
      </c>
      <c r="I65" s="11">
        <v>800000</v>
      </c>
      <c r="J65" s="11">
        <v>0</v>
      </c>
      <c r="K65" s="11">
        <v>0</v>
      </c>
      <c r="L65" s="11">
        <v>594358.85</v>
      </c>
      <c r="M65" s="11">
        <v>50000</v>
      </c>
      <c r="N65" s="11">
        <v>50000</v>
      </c>
      <c r="O65" s="11">
        <v>0</v>
      </c>
      <c r="P65" s="11">
        <v>6814171.38</v>
      </c>
      <c r="Q65" s="11">
        <v>6812183.37</v>
      </c>
      <c r="R65" s="11">
        <v>0</v>
      </c>
      <c r="S65" s="11">
        <v>1988.01</v>
      </c>
      <c r="T65" s="11">
        <v>0</v>
      </c>
      <c r="U65" s="11">
        <v>206333.51</v>
      </c>
      <c r="V65" s="11">
        <v>0</v>
      </c>
      <c r="W65" s="74">
        <v>83.13</v>
      </c>
      <c r="X65" s="75">
        <v>2.51</v>
      </c>
    </row>
    <row r="66" spans="1:24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11">
        <v>2095927.93</v>
      </c>
      <c r="I66" s="11">
        <v>1200000</v>
      </c>
      <c r="J66" s="11">
        <v>0</v>
      </c>
      <c r="K66" s="11">
        <v>0</v>
      </c>
      <c r="L66" s="11">
        <v>895927.93</v>
      </c>
      <c r="M66" s="11">
        <v>840254</v>
      </c>
      <c r="N66" s="11">
        <v>840254</v>
      </c>
      <c r="O66" s="11">
        <v>0</v>
      </c>
      <c r="P66" s="11">
        <v>9690977</v>
      </c>
      <c r="Q66" s="11">
        <v>9690977</v>
      </c>
      <c r="R66" s="11">
        <v>0</v>
      </c>
      <c r="S66" s="11">
        <v>0</v>
      </c>
      <c r="T66" s="11">
        <v>0</v>
      </c>
      <c r="U66" s="11">
        <v>1106326.1</v>
      </c>
      <c r="V66" s="11">
        <v>0</v>
      </c>
      <c r="W66" s="74">
        <v>101.97</v>
      </c>
      <c r="X66" s="75">
        <v>11.64</v>
      </c>
    </row>
    <row r="67" spans="1:24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11">
        <v>1068581.68</v>
      </c>
      <c r="I67" s="11">
        <v>0</v>
      </c>
      <c r="J67" s="11">
        <v>0</v>
      </c>
      <c r="K67" s="11">
        <v>0</v>
      </c>
      <c r="L67" s="11">
        <v>1068581.68</v>
      </c>
      <c r="M67" s="11">
        <v>432339.91</v>
      </c>
      <c r="N67" s="11">
        <v>129247.98</v>
      </c>
      <c r="O67" s="11">
        <v>0</v>
      </c>
      <c r="P67" s="11">
        <v>2996161.56</v>
      </c>
      <c r="Q67" s="11">
        <v>2996161.56</v>
      </c>
      <c r="R67" s="11">
        <v>0</v>
      </c>
      <c r="S67" s="11">
        <v>0</v>
      </c>
      <c r="T67" s="11">
        <v>0</v>
      </c>
      <c r="U67" s="11">
        <v>210519.84</v>
      </c>
      <c r="V67" s="11">
        <v>0</v>
      </c>
      <c r="W67" s="74">
        <v>42.98</v>
      </c>
      <c r="X67" s="75">
        <v>3.02</v>
      </c>
    </row>
    <row r="68" spans="1:24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11">
        <v>284838.95</v>
      </c>
      <c r="I68" s="11">
        <v>0</v>
      </c>
      <c r="J68" s="11">
        <v>0</v>
      </c>
      <c r="K68" s="11">
        <v>0</v>
      </c>
      <c r="L68" s="11">
        <v>284838.95</v>
      </c>
      <c r="M68" s="11">
        <v>979908</v>
      </c>
      <c r="N68" s="11">
        <v>29908</v>
      </c>
      <c r="O68" s="11">
        <v>950000</v>
      </c>
      <c r="P68" s="11">
        <v>11005844</v>
      </c>
      <c r="Q68" s="11">
        <v>11005844</v>
      </c>
      <c r="R68" s="11">
        <v>0</v>
      </c>
      <c r="S68" s="11">
        <v>0</v>
      </c>
      <c r="T68" s="11">
        <v>0</v>
      </c>
      <c r="U68" s="11">
        <v>1346087.46</v>
      </c>
      <c r="V68" s="11">
        <v>0</v>
      </c>
      <c r="W68" s="74">
        <v>100.59</v>
      </c>
      <c r="X68" s="75">
        <v>12.3</v>
      </c>
    </row>
    <row r="69" spans="1:24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11">
        <v>1328718.6</v>
      </c>
      <c r="I69" s="11">
        <v>0</v>
      </c>
      <c r="J69" s="11">
        <v>0</v>
      </c>
      <c r="K69" s="11">
        <v>1328718.6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74">
        <v>0</v>
      </c>
      <c r="X69" s="75">
        <v>0</v>
      </c>
    </row>
    <row r="70" spans="1:24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11">
        <v>3853555.17</v>
      </c>
      <c r="I70" s="11">
        <v>3176047.21</v>
      </c>
      <c r="J70" s="11">
        <v>0</v>
      </c>
      <c r="K70" s="11">
        <v>0</v>
      </c>
      <c r="L70" s="11">
        <v>677507.96</v>
      </c>
      <c r="M70" s="11">
        <v>1136500</v>
      </c>
      <c r="N70" s="11">
        <v>1136500</v>
      </c>
      <c r="O70" s="11">
        <v>0</v>
      </c>
      <c r="P70" s="11">
        <v>13369877.09</v>
      </c>
      <c r="Q70" s="11">
        <v>12566417.39</v>
      </c>
      <c r="R70" s="11">
        <v>0</v>
      </c>
      <c r="S70" s="11">
        <v>803459.7</v>
      </c>
      <c r="T70" s="11">
        <v>620279</v>
      </c>
      <c r="U70" s="11">
        <v>1492646.69</v>
      </c>
      <c r="V70" s="11">
        <v>620279</v>
      </c>
      <c r="W70" s="74">
        <v>99.16</v>
      </c>
      <c r="X70" s="75">
        <v>6.78</v>
      </c>
    </row>
    <row r="71" spans="1:24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11">
        <v>5455318.88</v>
      </c>
      <c r="I71" s="11">
        <v>0</v>
      </c>
      <c r="J71" s="11">
        <v>0</v>
      </c>
      <c r="K71" s="11">
        <v>0</v>
      </c>
      <c r="L71" s="11">
        <v>5455318.88</v>
      </c>
      <c r="M71" s="11">
        <v>4222928</v>
      </c>
      <c r="N71" s="11">
        <v>4222928</v>
      </c>
      <c r="O71" s="11">
        <v>0</v>
      </c>
      <c r="P71" s="11">
        <v>76163028.89</v>
      </c>
      <c r="Q71" s="11">
        <v>72714145.6</v>
      </c>
      <c r="R71" s="11">
        <v>0</v>
      </c>
      <c r="S71" s="11">
        <v>3448883.29</v>
      </c>
      <c r="T71" s="11">
        <v>0</v>
      </c>
      <c r="U71" s="11">
        <v>6329996.24</v>
      </c>
      <c r="V71" s="11">
        <v>0</v>
      </c>
      <c r="W71" s="74">
        <v>100.3</v>
      </c>
      <c r="X71" s="75">
        <v>8.33</v>
      </c>
    </row>
    <row r="72" spans="1:24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11">
        <v>2644568.16</v>
      </c>
      <c r="I72" s="11">
        <v>0</v>
      </c>
      <c r="J72" s="11">
        <v>0</v>
      </c>
      <c r="K72" s="11">
        <v>0</v>
      </c>
      <c r="L72" s="11">
        <v>2644568.16</v>
      </c>
      <c r="M72" s="11">
        <v>3249600</v>
      </c>
      <c r="N72" s="11">
        <v>3249600</v>
      </c>
      <c r="O72" s="11">
        <v>0</v>
      </c>
      <c r="P72" s="11">
        <v>16405900</v>
      </c>
      <c r="Q72" s="11">
        <v>16405900</v>
      </c>
      <c r="R72" s="11">
        <v>0</v>
      </c>
      <c r="S72" s="11">
        <v>0</v>
      </c>
      <c r="T72" s="11">
        <v>5000000</v>
      </c>
      <c r="U72" s="11">
        <v>3827662.15</v>
      </c>
      <c r="V72" s="11">
        <v>0</v>
      </c>
      <c r="W72" s="74">
        <v>30.21</v>
      </c>
      <c r="X72" s="75">
        <v>10.14</v>
      </c>
    </row>
    <row r="73" spans="1:24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11">
        <v>1591978.4</v>
      </c>
      <c r="I73" s="11">
        <v>1471811.13</v>
      </c>
      <c r="J73" s="11">
        <v>0</v>
      </c>
      <c r="K73" s="11">
        <v>0</v>
      </c>
      <c r="L73" s="11">
        <v>120167.27</v>
      </c>
      <c r="M73" s="11">
        <v>3485000</v>
      </c>
      <c r="N73" s="11">
        <v>885000</v>
      </c>
      <c r="O73" s="11">
        <v>2600000</v>
      </c>
      <c r="P73" s="11">
        <v>16090251.37</v>
      </c>
      <c r="Q73" s="11">
        <v>16090251.37</v>
      </c>
      <c r="R73" s="11">
        <v>0</v>
      </c>
      <c r="S73" s="11">
        <v>0</v>
      </c>
      <c r="T73" s="11">
        <v>8409000</v>
      </c>
      <c r="U73" s="11">
        <v>4091896.35</v>
      </c>
      <c r="V73" s="11">
        <v>3180000</v>
      </c>
      <c r="W73" s="74">
        <v>59.89</v>
      </c>
      <c r="X73" s="75">
        <v>7.11</v>
      </c>
    </row>
    <row r="74" spans="1:24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11">
        <v>23836841.17</v>
      </c>
      <c r="I74" s="11">
        <v>15822158.39</v>
      </c>
      <c r="J74" s="11">
        <v>0</v>
      </c>
      <c r="K74" s="11">
        <v>0</v>
      </c>
      <c r="L74" s="11">
        <v>8014682.78</v>
      </c>
      <c r="M74" s="11">
        <v>17093108</v>
      </c>
      <c r="N74" s="11">
        <v>12093108</v>
      </c>
      <c r="O74" s="11">
        <v>5000000</v>
      </c>
      <c r="P74" s="11">
        <v>201788994.82</v>
      </c>
      <c r="Q74" s="11">
        <v>201788994.82</v>
      </c>
      <c r="R74" s="11">
        <v>0</v>
      </c>
      <c r="S74" s="11">
        <v>0</v>
      </c>
      <c r="T74" s="11">
        <v>52717001.56</v>
      </c>
      <c r="U74" s="11">
        <v>22802856.57</v>
      </c>
      <c r="V74" s="11">
        <v>1527474</v>
      </c>
      <c r="W74" s="74">
        <v>89.03</v>
      </c>
      <c r="X74" s="75">
        <v>12.7</v>
      </c>
    </row>
    <row r="75" spans="1:24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11">
        <v>69837.98</v>
      </c>
      <c r="I75" s="11">
        <v>0</v>
      </c>
      <c r="J75" s="11">
        <v>0</v>
      </c>
      <c r="K75" s="11">
        <v>0</v>
      </c>
      <c r="L75" s="11">
        <v>69837.98</v>
      </c>
      <c r="M75" s="11">
        <v>1586819.81</v>
      </c>
      <c r="N75" s="11">
        <v>1586819.81</v>
      </c>
      <c r="O75" s="11">
        <v>0</v>
      </c>
      <c r="P75" s="11">
        <v>3849098</v>
      </c>
      <c r="Q75" s="11">
        <v>3849098</v>
      </c>
      <c r="R75" s="11">
        <v>0</v>
      </c>
      <c r="S75" s="11">
        <v>0</v>
      </c>
      <c r="T75" s="11">
        <v>3124282</v>
      </c>
      <c r="U75" s="11">
        <v>1704731.8</v>
      </c>
      <c r="V75" s="11">
        <v>1466819.81</v>
      </c>
      <c r="W75" s="74">
        <v>9.86</v>
      </c>
      <c r="X75" s="75">
        <v>3.23</v>
      </c>
    </row>
    <row r="76" spans="1:24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11">
        <v>545102.03</v>
      </c>
      <c r="I76" s="11">
        <v>486060.37</v>
      </c>
      <c r="J76" s="11">
        <v>0</v>
      </c>
      <c r="K76" s="11">
        <v>0</v>
      </c>
      <c r="L76" s="11">
        <v>59041.66</v>
      </c>
      <c r="M76" s="11">
        <v>1468988</v>
      </c>
      <c r="N76" s="11">
        <v>1468988</v>
      </c>
      <c r="O76" s="11">
        <v>0</v>
      </c>
      <c r="P76" s="11">
        <v>4520899.09</v>
      </c>
      <c r="Q76" s="11">
        <v>4520899.09</v>
      </c>
      <c r="R76" s="11">
        <v>0</v>
      </c>
      <c r="S76" s="11">
        <v>0</v>
      </c>
      <c r="T76" s="11">
        <v>0</v>
      </c>
      <c r="U76" s="11">
        <v>1635868.88</v>
      </c>
      <c r="V76" s="11">
        <v>678788</v>
      </c>
      <c r="W76" s="74">
        <v>75.05</v>
      </c>
      <c r="X76" s="75">
        <v>15.88</v>
      </c>
    </row>
    <row r="77" spans="1:24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11">
        <v>3522351.07</v>
      </c>
      <c r="I77" s="11">
        <v>2271255.84</v>
      </c>
      <c r="J77" s="11">
        <v>0</v>
      </c>
      <c r="K77" s="11">
        <v>0</v>
      </c>
      <c r="L77" s="11">
        <v>1026620.57</v>
      </c>
      <c r="M77" s="11">
        <v>241983.93</v>
      </c>
      <c r="N77" s="11">
        <v>0</v>
      </c>
      <c r="O77" s="11">
        <v>0</v>
      </c>
      <c r="P77" s="11">
        <v>48955150.34</v>
      </c>
      <c r="Q77" s="11">
        <v>48921255.84</v>
      </c>
      <c r="R77" s="11">
        <v>0</v>
      </c>
      <c r="S77" s="11">
        <v>33894.5</v>
      </c>
      <c r="T77" s="11">
        <v>14120482.59</v>
      </c>
      <c r="U77" s="11">
        <v>1498036.9</v>
      </c>
      <c r="V77" s="11">
        <v>0</v>
      </c>
      <c r="W77" s="74">
        <v>78.49</v>
      </c>
      <c r="X77" s="75">
        <v>3.37</v>
      </c>
    </row>
    <row r="78" spans="1:24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11">
        <v>2377183.63</v>
      </c>
      <c r="I78" s="11">
        <v>2297697.12</v>
      </c>
      <c r="J78" s="11">
        <v>0</v>
      </c>
      <c r="K78" s="11">
        <v>0</v>
      </c>
      <c r="L78" s="11">
        <v>79486.51</v>
      </c>
      <c r="M78" s="11">
        <v>1265019</v>
      </c>
      <c r="N78" s="11">
        <v>1265019</v>
      </c>
      <c r="O78" s="11">
        <v>0</v>
      </c>
      <c r="P78" s="11">
        <v>23344857.74</v>
      </c>
      <c r="Q78" s="11">
        <v>23344857.74</v>
      </c>
      <c r="R78" s="11">
        <v>0</v>
      </c>
      <c r="S78" s="11">
        <v>0</v>
      </c>
      <c r="T78" s="11">
        <v>0</v>
      </c>
      <c r="U78" s="11">
        <v>1906578.65</v>
      </c>
      <c r="V78" s="11">
        <v>0</v>
      </c>
      <c r="W78" s="74">
        <v>110.83</v>
      </c>
      <c r="X78" s="75">
        <v>9.05</v>
      </c>
    </row>
    <row r="79" spans="1:24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5">
        <v>183790122.05000004</v>
      </c>
      <c r="I79" s="115">
        <v>37956079.16</v>
      </c>
      <c r="J79" s="115">
        <v>20738000</v>
      </c>
      <c r="K79" s="115">
        <v>50498465.54</v>
      </c>
      <c r="L79" s="115">
        <v>74147593.27999999</v>
      </c>
      <c r="M79" s="115">
        <v>82827702.71</v>
      </c>
      <c r="N79" s="115">
        <v>56594614.319999985</v>
      </c>
      <c r="O79" s="115">
        <v>3150000</v>
      </c>
      <c r="P79" s="115">
        <v>579835238.74</v>
      </c>
      <c r="Q79" s="115">
        <v>572794300.2300001</v>
      </c>
      <c r="R79" s="115">
        <v>0</v>
      </c>
      <c r="S79" s="115">
        <v>7040938.51</v>
      </c>
      <c r="T79" s="115">
        <v>55017013.34</v>
      </c>
      <c r="U79" s="115">
        <v>74593648.19000001</v>
      </c>
      <c r="V79" s="115">
        <v>22467396.299999997</v>
      </c>
      <c r="W79" s="142">
        <v>57.66979180238353</v>
      </c>
      <c r="X79" s="143">
        <v>5.727907203763245</v>
      </c>
    </row>
    <row r="80" spans="1:24" ht="12.75">
      <c r="A80" s="244">
        <v>2</v>
      </c>
      <c r="B80" s="245">
        <v>1</v>
      </c>
      <c r="C80" s="245">
        <v>2</v>
      </c>
      <c r="D80" s="16">
        <v>2</v>
      </c>
      <c r="E80" s="16">
        <v>0</v>
      </c>
      <c r="F80" s="23"/>
      <c r="G80" s="21" t="s">
        <v>321</v>
      </c>
      <c r="H80" s="11">
        <v>5234798.65</v>
      </c>
      <c r="I80" s="11">
        <v>0</v>
      </c>
      <c r="J80" s="11">
        <v>0</v>
      </c>
      <c r="K80" s="11">
        <v>5234798.65</v>
      </c>
      <c r="L80" s="11">
        <v>0</v>
      </c>
      <c r="M80" s="11">
        <v>3000000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74">
        <v>0</v>
      </c>
      <c r="X80" s="75">
        <v>0</v>
      </c>
    </row>
    <row r="81" spans="1:24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11">
        <v>210325.93</v>
      </c>
      <c r="I81" s="11">
        <v>0</v>
      </c>
      <c r="J81" s="11">
        <v>0</v>
      </c>
      <c r="K81" s="11">
        <v>0</v>
      </c>
      <c r="L81" s="11">
        <v>210325.93</v>
      </c>
      <c r="M81" s="11">
        <v>907074.22</v>
      </c>
      <c r="N81" s="11">
        <v>208630</v>
      </c>
      <c r="O81" s="11">
        <v>0</v>
      </c>
      <c r="P81" s="11">
        <v>3363975.4</v>
      </c>
      <c r="Q81" s="11">
        <v>3363975.4</v>
      </c>
      <c r="R81" s="11">
        <v>0</v>
      </c>
      <c r="S81" s="11">
        <v>0</v>
      </c>
      <c r="T81" s="11">
        <v>2463975.4</v>
      </c>
      <c r="U81" s="11">
        <v>292172.47</v>
      </c>
      <c r="V81" s="11">
        <v>108630</v>
      </c>
      <c r="W81" s="74">
        <v>11.73</v>
      </c>
      <c r="X81" s="75">
        <v>2.39</v>
      </c>
    </row>
    <row r="82" spans="1:24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11">
        <v>645578</v>
      </c>
      <c r="I82" s="11">
        <v>0</v>
      </c>
      <c r="J82" s="11">
        <v>0</v>
      </c>
      <c r="K82" s="11">
        <v>0</v>
      </c>
      <c r="L82" s="11">
        <v>645578</v>
      </c>
      <c r="M82" s="11">
        <v>438166</v>
      </c>
      <c r="N82" s="11">
        <v>438166</v>
      </c>
      <c r="O82" s="11">
        <v>0</v>
      </c>
      <c r="P82" s="11">
        <v>11824722.32</v>
      </c>
      <c r="Q82" s="11">
        <v>11605532</v>
      </c>
      <c r="R82" s="11">
        <v>0</v>
      </c>
      <c r="S82" s="11">
        <v>219190.32</v>
      </c>
      <c r="T82" s="11">
        <v>0</v>
      </c>
      <c r="U82" s="11">
        <v>709687.73</v>
      </c>
      <c r="V82" s="11">
        <v>0</v>
      </c>
      <c r="W82" s="74">
        <v>92.36</v>
      </c>
      <c r="X82" s="75">
        <v>5.54</v>
      </c>
    </row>
    <row r="83" spans="1:24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11">
        <v>17878.85</v>
      </c>
      <c r="I83" s="11">
        <v>0</v>
      </c>
      <c r="J83" s="11">
        <v>0</v>
      </c>
      <c r="K83" s="11">
        <v>0</v>
      </c>
      <c r="L83" s="11">
        <v>17878.85</v>
      </c>
      <c r="M83" s="11">
        <v>397750</v>
      </c>
      <c r="N83" s="11">
        <v>397750</v>
      </c>
      <c r="O83" s="11">
        <v>0</v>
      </c>
      <c r="P83" s="11">
        <v>2648790.19</v>
      </c>
      <c r="Q83" s="11">
        <v>2648749.99</v>
      </c>
      <c r="R83" s="11">
        <v>0</v>
      </c>
      <c r="S83" s="11">
        <v>40.2</v>
      </c>
      <c r="T83" s="11">
        <v>0</v>
      </c>
      <c r="U83" s="11">
        <v>487210.65</v>
      </c>
      <c r="V83" s="11">
        <v>0</v>
      </c>
      <c r="W83" s="74">
        <v>56.26</v>
      </c>
      <c r="X83" s="75">
        <v>10.34</v>
      </c>
    </row>
    <row r="84" spans="1:24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11">
        <v>866219.29</v>
      </c>
      <c r="I84" s="11">
        <v>0</v>
      </c>
      <c r="J84" s="11">
        <v>0</v>
      </c>
      <c r="K84" s="11">
        <v>0</v>
      </c>
      <c r="L84" s="11">
        <v>866219.29</v>
      </c>
      <c r="M84" s="11">
        <v>82800</v>
      </c>
      <c r="N84" s="11">
        <v>82800</v>
      </c>
      <c r="O84" s="11">
        <v>0</v>
      </c>
      <c r="P84" s="11">
        <v>7348400</v>
      </c>
      <c r="Q84" s="11">
        <v>7348400</v>
      </c>
      <c r="R84" s="11">
        <v>0</v>
      </c>
      <c r="S84" s="11">
        <v>0</v>
      </c>
      <c r="T84" s="11">
        <v>0</v>
      </c>
      <c r="U84" s="11">
        <v>212447.64</v>
      </c>
      <c r="V84" s="11">
        <v>0</v>
      </c>
      <c r="W84" s="74">
        <v>107.7</v>
      </c>
      <c r="X84" s="75">
        <v>3.11</v>
      </c>
    </row>
    <row r="85" spans="1:24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11">
        <v>77869.21</v>
      </c>
      <c r="I85" s="11">
        <v>0</v>
      </c>
      <c r="J85" s="11">
        <v>0</v>
      </c>
      <c r="K85" s="11">
        <v>0</v>
      </c>
      <c r="L85" s="11">
        <v>77869.21</v>
      </c>
      <c r="M85" s="11">
        <v>2289330.47</v>
      </c>
      <c r="N85" s="11">
        <v>2289330.47</v>
      </c>
      <c r="O85" s="11">
        <v>0</v>
      </c>
      <c r="P85" s="11">
        <v>332013.55</v>
      </c>
      <c r="Q85" s="11">
        <v>250000</v>
      </c>
      <c r="R85" s="11">
        <v>0</v>
      </c>
      <c r="S85" s="11">
        <v>82013.55</v>
      </c>
      <c r="T85" s="11">
        <v>0</v>
      </c>
      <c r="U85" s="11">
        <v>2302091.75</v>
      </c>
      <c r="V85" s="11">
        <v>0</v>
      </c>
      <c r="W85" s="74">
        <v>3.26</v>
      </c>
      <c r="X85" s="75">
        <v>22.64</v>
      </c>
    </row>
    <row r="86" spans="1:24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11">
        <v>4607326.72</v>
      </c>
      <c r="I86" s="11">
        <v>4481132</v>
      </c>
      <c r="J86" s="11">
        <v>0</v>
      </c>
      <c r="K86" s="11">
        <v>0</v>
      </c>
      <c r="L86" s="11">
        <v>105294.72</v>
      </c>
      <c r="M86" s="11">
        <v>1410000</v>
      </c>
      <c r="N86" s="11">
        <v>1410000</v>
      </c>
      <c r="O86" s="11">
        <v>0</v>
      </c>
      <c r="P86" s="11">
        <v>12015969.67</v>
      </c>
      <c r="Q86" s="11">
        <v>11241132</v>
      </c>
      <c r="R86" s="11">
        <v>0</v>
      </c>
      <c r="S86" s="11">
        <v>774837.67</v>
      </c>
      <c r="T86" s="11">
        <v>0</v>
      </c>
      <c r="U86" s="11">
        <v>1659145.21</v>
      </c>
      <c r="V86" s="11">
        <v>0</v>
      </c>
      <c r="W86" s="74">
        <v>67.38</v>
      </c>
      <c r="X86" s="75">
        <v>9.3</v>
      </c>
    </row>
    <row r="87" spans="1:24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11">
        <v>24459102.85</v>
      </c>
      <c r="I87" s="11">
        <v>0</v>
      </c>
      <c r="J87" s="11">
        <v>14108000</v>
      </c>
      <c r="K87" s="11">
        <v>0</v>
      </c>
      <c r="L87" s="11">
        <v>10351102.85</v>
      </c>
      <c r="M87" s="11">
        <v>1979800</v>
      </c>
      <c r="N87" s="11">
        <v>1979800</v>
      </c>
      <c r="O87" s="11">
        <v>0</v>
      </c>
      <c r="P87" s="11">
        <v>37458000</v>
      </c>
      <c r="Q87" s="11">
        <v>37458000</v>
      </c>
      <c r="R87" s="11">
        <v>0</v>
      </c>
      <c r="S87" s="11">
        <v>0</v>
      </c>
      <c r="T87" s="11">
        <v>0</v>
      </c>
      <c r="U87" s="11">
        <v>2514429.93</v>
      </c>
      <c r="V87" s="11">
        <v>0</v>
      </c>
      <c r="W87" s="74">
        <v>78.2</v>
      </c>
      <c r="X87" s="75">
        <v>5.24</v>
      </c>
    </row>
    <row r="88" spans="1:24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11">
        <v>1722828.97</v>
      </c>
      <c r="I88" s="11">
        <v>1722828.97</v>
      </c>
      <c r="J88" s="11">
        <v>0</v>
      </c>
      <c r="K88" s="11">
        <v>0</v>
      </c>
      <c r="L88" s="11">
        <v>0</v>
      </c>
      <c r="M88" s="11">
        <v>291375.03</v>
      </c>
      <c r="N88" s="11">
        <v>291375.03</v>
      </c>
      <c r="O88" s="11">
        <v>0</v>
      </c>
      <c r="P88" s="11">
        <v>9922553.35</v>
      </c>
      <c r="Q88" s="11">
        <v>9922553.35</v>
      </c>
      <c r="R88" s="11">
        <v>0</v>
      </c>
      <c r="S88" s="11">
        <v>0</v>
      </c>
      <c r="T88" s="11">
        <v>1902881</v>
      </c>
      <c r="U88" s="11">
        <v>484539.48</v>
      </c>
      <c r="V88" s="11">
        <v>0</v>
      </c>
      <c r="W88" s="74">
        <v>92.02</v>
      </c>
      <c r="X88" s="75">
        <v>5.55</v>
      </c>
    </row>
    <row r="89" spans="1:24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11">
        <v>1923132.63</v>
      </c>
      <c r="I89" s="11">
        <v>0</v>
      </c>
      <c r="J89" s="11">
        <v>0</v>
      </c>
      <c r="K89" s="11">
        <v>0</v>
      </c>
      <c r="L89" s="11">
        <v>1923132.63</v>
      </c>
      <c r="M89" s="11">
        <v>500000</v>
      </c>
      <c r="N89" s="11">
        <v>0</v>
      </c>
      <c r="O89" s="11">
        <v>500000</v>
      </c>
      <c r="P89" s="11">
        <v>7000000</v>
      </c>
      <c r="Q89" s="11">
        <v>7000000</v>
      </c>
      <c r="R89" s="11">
        <v>0</v>
      </c>
      <c r="S89" s="11">
        <v>0</v>
      </c>
      <c r="T89" s="11">
        <v>7000000</v>
      </c>
      <c r="U89" s="11">
        <v>726706.57</v>
      </c>
      <c r="V89" s="11">
        <v>0</v>
      </c>
      <c r="W89" s="74">
        <v>0</v>
      </c>
      <c r="X89" s="75">
        <v>6.51</v>
      </c>
    </row>
    <row r="90" spans="1:24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11">
        <v>650265.16</v>
      </c>
      <c r="I90" s="11">
        <v>650265.16</v>
      </c>
      <c r="J90" s="11">
        <v>0</v>
      </c>
      <c r="K90" s="11">
        <v>0</v>
      </c>
      <c r="L90" s="11">
        <v>0</v>
      </c>
      <c r="M90" s="11">
        <v>540992</v>
      </c>
      <c r="N90" s="11">
        <v>540992</v>
      </c>
      <c r="O90" s="11">
        <v>0</v>
      </c>
      <c r="P90" s="11">
        <v>7384081.02</v>
      </c>
      <c r="Q90" s="11">
        <v>7384081.02</v>
      </c>
      <c r="R90" s="11">
        <v>0</v>
      </c>
      <c r="S90" s="11">
        <v>0</v>
      </c>
      <c r="T90" s="11">
        <v>0</v>
      </c>
      <c r="U90" s="11">
        <v>749294.84</v>
      </c>
      <c r="V90" s="11">
        <v>0</v>
      </c>
      <c r="W90" s="74">
        <v>97.84</v>
      </c>
      <c r="X90" s="75">
        <v>9.92</v>
      </c>
    </row>
    <row r="91" spans="1:24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11">
        <v>1472078.2</v>
      </c>
      <c r="I91" s="11">
        <v>0</v>
      </c>
      <c r="J91" s="11">
        <v>0</v>
      </c>
      <c r="K91" s="11">
        <v>0</v>
      </c>
      <c r="L91" s="11">
        <v>1472078.2</v>
      </c>
      <c r="M91" s="11">
        <v>590000</v>
      </c>
      <c r="N91" s="11">
        <v>590000</v>
      </c>
      <c r="O91" s="11">
        <v>0</v>
      </c>
      <c r="P91" s="11">
        <v>7324383</v>
      </c>
      <c r="Q91" s="11">
        <v>7324383</v>
      </c>
      <c r="R91" s="11">
        <v>0</v>
      </c>
      <c r="S91" s="11">
        <v>0</v>
      </c>
      <c r="T91" s="11">
        <v>0</v>
      </c>
      <c r="U91" s="11">
        <v>892719.18</v>
      </c>
      <c r="V91" s="11">
        <v>0</v>
      </c>
      <c r="W91" s="74">
        <v>97.45</v>
      </c>
      <c r="X91" s="75">
        <v>11.87</v>
      </c>
    </row>
    <row r="92" spans="1:24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11">
        <v>2665724.23</v>
      </c>
      <c r="I92" s="11">
        <v>200000</v>
      </c>
      <c r="J92" s="11">
        <v>0</v>
      </c>
      <c r="K92" s="11">
        <v>0</v>
      </c>
      <c r="L92" s="11">
        <v>2465724.23</v>
      </c>
      <c r="M92" s="11">
        <v>1504934</v>
      </c>
      <c r="N92" s="11">
        <v>1504934</v>
      </c>
      <c r="O92" s="11">
        <v>0</v>
      </c>
      <c r="P92" s="11">
        <v>8749946</v>
      </c>
      <c r="Q92" s="11">
        <v>8749946</v>
      </c>
      <c r="R92" s="11">
        <v>0</v>
      </c>
      <c r="S92" s="11">
        <v>0</v>
      </c>
      <c r="T92" s="11">
        <v>0</v>
      </c>
      <c r="U92" s="11">
        <v>1714499.31</v>
      </c>
      <c r="V92" s="11">
        <v>0</v>
      </c>
      <c r="W92" s="74">
        <v>76.15</v>
      </c>
      <c r="X92" s="75">
        <v>14.92</v>
      </c>
    </row>
    <row r="93" spans="1:24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11">
        <v>315853.39</v>
      </c>
      <c r="I93" s="11">
        <v>0</v>
      </c>
      <c r="J93" s="11">
        <v>0</v>
      </c>
      <c r="K93" s="11">
        <v>0</v>
      </c>
      <c r="L93" s="11">
        <v>315853.39</v>
      </c>
      <c r="M93" s="11">
        <v>756451.75</v>
      </c>
      <c r="N93" s="11">
        <v>756451.75</v>
      </c>
      <c r="O93" s="11">
        <v>0</v>
      </c>
      <c r="P93" s="11">
        <v>2756729.33</v>
      </c>
      <c r="Q93" s="11">
        <v>2579331</v>
      </c>
      <c r="R93" s="11">
        <v>0</v>
      </c>
      <c r="S93" s="11">
        <v>177398.33</v>
      </c>
      <c r="T93" s="11">
        <v>0</v>
      </c>
      <c r="U93" s="11">
        <v>806660.27</v>
      </c>
      <c r="V93" s="11">
        <v>0</v>
      </c>
      <c r="W93" s="74">
        <v>43.49</v>
      </c>
      <c r="X93" s="75">
        <v>12.72</v>
      </c>
    </row>
    <row r="94" spans="1:24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11">
        <v>1979901.57</v>
      </c>
      <c r="I94" s="11">
        <v>0</v>
      </c>
      <c r="J94" s="11">
        <v>0</v>
      </c>
      <c r="K94" s="11">
        <v>0</v>
      </c>
      <c r="L94" s="11">
        <v>1979901.57</v>
      </c>
      <c r="M94" s="11">
        <v>449050</v>
      </c>
      <c r="N94" s="11">
        <v>449050</v>
      </c>
      <c r="O94" s="11">
        <v>0</v>
      </c>
      <c r="P94" s="11">
        <v>6672287.9</v>
      </c>
      <c r="Q94" s="11">
        <v>6672287.9</v>
      </c>
      <c r="R94" s="11">
        <v>0</v>
      </c>
      <c r="S94" s="11">
        <v>0</v>
      </c>
      <c r="T94" s="11">
        <v>934687.9</v>
      </c>
      <c r="U94" s="11">
        <v>610629.63</v>
      </c>
      <c r="V94" s="11">
        <v>0</v>
      </c>
      <c r="W94" s="74">
        <v>55.62</v>
      </c>
      <c r="X94" s="75">
        <v>5.92</v>
      </c>
    </row>
    <row r="95" spans="1:24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11">
        <v>9005165.96</v>
      </c>
      <c r="I95" s="11">
        <v>0</v>
      </c>
      <c r="J95" s="11">
        <v>0</v>
      </c>
      <c r="K95" s="11">
        <v>8991762.36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74">
        <v>0</v>
      </c>
      <c r="X95" s="75">
        <v>0</v>
      </c>
    </row>
    <row r="96" spans="1:24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11">
        <v>506099.09</v>
      </c>
      <c r="I96" s="11">
        <v>0</v>
      </c>
      <c r="J96" s="11">
        <v>0</v>
      </c>
      <c r="K96" s="11">
        <v>0</v>
      </c>
      <c r="L96" s="11">
        <v>506099.09</v>
      </c>
      <c r="M96" s="11">
        <v>558710</v>
      </c>
      <c r="N96" s="11">
        <v>558710</v>
      </c>
      <c r="O96" s="11">
        <v>0</v>
      </c>
      <c r="P96" s="11">
        <v>5336138.49</v>
      </c>
      <c r="Q96" s="11">
        <v>5335340</v>
      </c>
      <c r="R96" s="11">
        <v>0</v>
      </c>
      <c r="S96" s="11">
        <v>798.49</v>
      </c>
      <c r="T96" s="11">
        <v>2125000</v>
      </c>
      <c r="U96" s="11">
        <v>735574.4</v>
      </c>
      <c r="V96" s="11">
        <v>125000</v>
      </c>
      <c r="W96" s="74">
        <v>36.42</v>
      </c>
      <c r="X96" s="75">
        <v>6.92</v>
      </c>
    </row>
    <row r="97" spans="1:24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11">
        <v>945184.71</v>
      </c>
      <c r="I97" s="11">
        <v>919666.43</v>
      </c>
      <c r="J97" s="11">
        <v>0</v>
      </c>
      <c r="K97" s="11">
        <v>0</v>
      </c>
      <c r="L97" s="11">
        <v>25518.28</v>
      </c>
      <c r="M97" s="11">
        <v>3505492</v>
      </c>
      <c r="N97" s="11">
        <v>3505492</v>
      </c>
      <c r="O97" s="11">
        <v>0</v>
      </c>
      <c r="P97" s="11">
        <v>12269715.4</v>
      </c>
      <c r="Q97" s="11">
        <v>11737863.55</v>
      </c>
      <c r="R97" s="11">
        <v>0</v>
      </c>
      <c r="S97" s="11">
        <v>531851.85</v>
      </c>
      <c r="T97" s="11">
        <v>2987743.28</v>
      </c>
      <c r="U97" s="11">
        <v>3801971.16</v>
      </c>
      <c r="V97" s="11">
        <v>3018625</v>
      </c>
      <c r="W97" s="74">
        <v>121.08</v>
      </c>
      <c r="X97" s="75">
        <v>10.21</v>
      </c>
    </row>
    <row r="98" spans="1:24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11">
        <v>76210.77</v>
      </c>
      <c r="I98" s="11">
        <v>76210.77</v>
      </c>
      <c r="J98" s="11">
        <v>0</v>
      </c>
      <c r="K98" s="11">
        <v>0</v>
      </c>
      <c r="L98" s="11">
        <v>0</v>
      </c>
      <c r="M98" s="11">
        <v>1117809.5</v>
      </c>
      <c r="N98" s="11">
        <v>1117809.5</v>
      </c>
      <c r="O98" s="11">
        <v>0</v>
      </c>
      <c r="P98" s="11">
        <v>4155410.77</v>
      </c>
      <c r="Q98" s="11">
        <v>4155410.77</v>
      </c>
      <c r="R98" s="11">
        <v>0</v>
      </c>
      <c r="S98" s="11">
        <v>0</v>
      </c>
      <c r="T98" s="11">
        <v>0</v>
      </c>
      <c r="U98" s="11">
        <v>1287325.77</v>
      </c>
      <c r="V98" s="11">
        <v>916246.1</v>
      </c>
      <c r="W98" s="74">
        <v>64.87</v>
      </c>
      <c r="X98" s="75">
        <v>5.79</v>
      </c>
    </row>
    <row r="99" spans="1:24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11">
        <v>852399.54</v>
      </c>
      <c r="I99" s="11">
        <v>0</v>
      </c>
      <c r="J99" s="11">
        <v>0</v>
      </c>
      <c r="K99" s="11">
        <v>0</v>
      </c>
      <c r="L99" s="11">
        <v>852399.54</v>
      </c>
      <c r="M99" s="11">
        <v>630330.29</v>
      </c>
      <c r="N99" s="11">
        <v>430330.29</v>
      </c>
      <c r="O99" s="11">
        <v>200000</v>
      </c>
      <c r="P99" s="11">
        <v>5391885.17</v>
      </c>
      <c r="Q99" s="11">
        <v>5391885.17</v>
      </c>
      <c r="R99" s="11">
        <v>0</v>
      </c>
      <c r="S99" s="11">
        <v>0</v>
      </c>
      <c r="T99" s="11">
        <v>0</v>
      </c>
      <c r="U99" s="11">
        <v>784411.73</v>
      </c>
      <c r="V99" s="11">
        <v>0</v>
      </c>
      <c r="W99" s="74">
        <v>45.4</v>
      </c>
      <c r="X99" s="75">
        <v>6.6</v>
      </c>
    </row>
    <row r="100" spans="1:24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11">
        <v>2058938.64</v>
      </c>
      <c r="I100" s="11">
        <v>2000000</v>
      </c>
      <c r="J100" s="11">
        <v>0</v>
      </c>
      <c r="K100" s="11">
        <v>0</v>
      </c>
      <c r="L100" s="11">
        <v>58938.64</v>
      </c>
      <c r="M100" s="11">
        <v>680390</v>
      </c>
      <c r="N100" s="11">
        <v>680390</v>
      </c>
      <c r="O100" s="11">
        <v>0</v>
      </c>
      <c r="P100" s="11">
        <v>9426061.12</v>
      </c>
      <c r="Q100" s="11">
        <v>9426061.12</v>
      </c>
      <c r="R100" s="11">
        <v>0</v>
      </c>
      <c r="S100" s="11">
        <v>0</v>
      </c>
      <c r="T100" s="11">
        <v>3292391.12</v>
      </c>
      <c r="U100" s="11">
        <v>895518.59</v>
      </c>
      <c r="V100" s="11">
        <v>162500</v>
      </c>
      <c r="W100" s="74">
        <v>68.22</v>
      </c>
      <c r="X100" s="75">
        <v>8.15</v>
      </c>
    </row>
    <row r="101" spans="1:24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11">
        <v>473365.14</v>
      </c>
      <c r="I101" s="11">
        <v>0</v>
      </c>
      <c r="J101" s="11">
        <v>0</v>
      </c>
      <c r="K101" s="11">
        <v>0</v>
      </c>
      <c r="L101" s="11">
        <v>473365.14</v>
      </c>
      <c r="M101" s="11">
        <v>123968</v>
      </c>
      <c r="N101" s="11">
        <v>123968</v>
      </c>
      <c r="O101" s="11">
        <v>0</v>
      </c>
      <c r="P101" s="11">
        <v>3347096</v>
      </c>
      <c r="Q101" s="11">
        <v>3347096</v>
      </c>
      <c r="R101" s="11">
        <v>0</v>
      </c>
      <c r="S101" s="11">
        <v>0</v>
      </c>
      <c r="T101" s="11">
        <v>0</v>
      </c>
      <c r="U101" s="11">
        <v>183956.77</v>
      </c>
      <c r="V101" s="11">
        <v>0</v>
      </c>
      <c r="W101" s="74">
        <v>78.4</v>
      </c>
      <c r="X101" s="75">
        <v>4.3</v>
      </c>
    </row>
    <row r="102" spans="1:24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11">
        <v>1741078.83</v>
      </c>
      <c r="I102" s="11">
        <v>0</v>
      </c>
      <c r="J102" s="11">
        <v>0</v>
      </c>
      <c r="K102" s="11">
        <v>1552389.36</v>
      </c>
      <c r="L102" s="11">
        <v>188689.47</v>
      </c>
      <c r="M102" s="11">
        <v>964495.08</v>
      </c>
      <c r="N102" s="11">
        <v>103563</v>
      </c>
      <c r="O102" s="11">
        <v>0</v>
      </c>
      <c r="P102" s="11">
        <v>85126.47</v>
      </c>
      <c r="Q102" s="11">
        <v>85126.47</v>
      </c>
      <c r="R102" s="11">
        <v>0</v>
      </c>
      <c r="S102" s="11">
        <v>0</v>
      </c>
      <c r="T102" s="11">
        <v>0</v>
      </c>
      <c r="U102" s="11">
        <v>103990.96</v>
      </c>
      <c r="V102" s="11">
        <v>0</v>
      </c>
      <c r="W102" s="74">
        <v>0.75</v>
      </c>
      <c r="X102" s="75">
        <v>0.92</v>
      </c>
    </row>
    <row r="103" spans="1:24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11">
        <v>229821.45</v>
      </c>
      <c r="I103" s="11">
        <v>0</v>
      </c>
      <c r="J103" s="11">
        <v>0</v>
      </c>
      <c r="K103" s="11">
        <v>0</v>
      </c>
      <c r="L103" s="11">
        <v>229821.45</v>
      </c>
      <c r="M103" s="11">
        <v>3590831.92</v>
      </c>
      <c r="N103" s="11">
        <v>1890831.92</v>
      </c>
      <c r="O103" s="11">
        <v>0</v>
      </c>
      <c r="P103" s="11">
        <v>2954413.6</v>
      </c>
      <c r="Q103" s="11">
        <v>2954413.6</v>
      </c>
      <c r="R103" s="11">
        <v>0</v>
      </c>
      <c r="S103" s="11">
        <v>0</v>
      </c>
      <c r="T103" s="11">
        <v>0</v>
      </c>
      <c r="U103" s="11">
        <v>1983130.15</v>
      </c>
      <c r="V103" s="11">
        <v>1637154.42</v>
      </c>
      <c r="W103" s="74">
        <v>19.28</v>
      </c>
      <c r="X103" s="75">
        <v>2.25</v>
      </c>
    </row>
    <row r="104" spans="1:24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11">
        <v>3304746.12</v>
      </c>
      <c r="I104" s="11">
        <v>3304746.12</v>
      </c>
      <c r="J104" s="11">
        <v>0</v>
      </c>
      <c r="K104" s="11">
        <v>0</v>
      </c>
      <c r="L104" s="11">
        <v>0</v>
      </c>
      <c r="M104" s="11">
        <v>2645569.84</v>
      </c>
      <c r="N104" s="11">
        <v>2251401.84</v>
      </c>
      <c r="O104" s="11">
        <v>0</v>
      </c>
      <c r="P104" s="11">
        <v>28143006.92</v>
      </c>
      <c r="Q104" s="11">
        <v>27874601.08</v>
      </c>
      <c r="R104" s="11">
        <v>0</v>
      </c>
      <c r="S104" s="11">
        <v>268405.84</v>
      </c>
      <c r="T104" s="11">
        <v>1800000</v>
      </c>
      <c r="U104" s="11">
        <v>3224234.4</v>
      </c>
      <c r="V104" s="11">
        <v>0</v>
      </c>
      <c r="W104" s="74">
        <v>123.22</v>
      </c>
      <c r="X104" s="75">
        <v>15.08</v>
      </c>
    </row>
    <row r="105" spans="1:24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11">
        <v>23537697.74</v>
      </c>
      <c r="I105" s="11">
        <v>607237.69</v>
      </c>
      <c r="J105" s="11">
        <v>0</v>
      </c>
      <c r="K105" s="11">
        <v>15845301.23</v>
      </c>
      <c r="L105" s="11">
        <v>7085158.82</v>
      </c>
      <c r="M105" s="11">
        <v>776700</v>
      </c>
      <c r="N105" s="11">
        <v>776700</v>
      </c>
      <c r="O105" s="11">
        <v>0</v>
      </c>
      <c r="P105" s="11">
        <v>6915696.51</v>
      </c>
      <c r="Q105" s="11">
        <v>6915696.51</v>
      </c>
      <c r="R105" s="11">
        <v>0</v>
      </c>
      <c r="S105" s="11">
        <v>0</v>
      </c>
      <c r="T105" s="11">
        <v>0</v>
      </c>
      <c r="U105" s="11">
        <v>836847.78</v>
      </c>
      <c r="V105" s="11">
        <v>0</v>
      </c>
      <c r="W105" s="74">
        <v>12.66</v>
      </c>
      <c r="X105" s="75">
        <v>1.53</v>
      </c>
    </row>
    <row r="106" spans="1:24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11">
        <v>347007.19</v>
      </c>
      <c r="I106" s="11">
        <v>224590.09</v>
      </c>
      <c r="J106" s="11">
        <v>0</v>
      </c>
      <c r="K106" s="11">
        <v>0</v>
      </c>
      <c r="L106" s="11">
        <v>107017.1</v>
      </c>
      <c r="M106" s="11">
        <v>0</v>
      </c>
      <c r="N106" s="11">
        <v>0</v>
      </c>
      <c r="O106" s="11">
        <v>0</v>
      </c>
      <c r="P106" s="11">
        <v>4981576.52</v>
      </c>
      <c r="Q106" s="11">
        <v>4907275.4</v>
      </c>
      <c r="R106" s="11">
        <v>0</v>
      </c>
      <c r="S106" s="11">
        <v>74301.12</v>
      </c>
      <c r="T106" s="11">
        <v>0</v>
      </c>
      <c r="U106" s="11">
        <v>67512.04</v>
      </c>
      <c r="V106" s="11">
        <v>0</v>
      </c>
      <c r="W106" s="74">
        <v>53.64</v>
      </c>
      <c r="X106" s="75">
        <v>0.72</v>
      </c>
    </row>
    <row r="107" spans="1:24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11">
        <v>284194.36</v>
      </c>
      <c r="I107" s="11">
        <v>0</v>
      </c>
      <c r="J107" s="11">
        <v>0</v>
      </c>
      <c r="K107" s="11">
        <v>0</v>
      </c>
      <c r="L107" s="11">
        <v>284194.36</v>
      </c>
      <c r="M107" s="11">
        <v>1859176.84</v>
      </c>
      <c r="N107" s="11">
        <v>1809176.84</v>
      </c>
      <c r="O107" s="11">
        <v>0</v>
      </c>
      <c r="P107" s="11">
        <v>6843559.31</v>
      </c>
      <c r="Q107" s="11">
        <v>6843559.31</v>
      </c>
      <c r="R107" s="11">
        <v>0</v>
      </c>
      <c r="S107" s="11">
        <v>0</v>
      </c>
      <c r="T107" s="11">
        <v>141119.33</v>
      </c>
      <c r="U107" s="11">
        <v>1998165</v>
      </c>
      <c r="V107" s="11">
        <v>1162120.82</v>
      </c>
      <c r="W107" s="74">
        <v>59.65</v>
      </c>
      <c r="X107" s="75">
        <v>7.44</v>
      </c>
    </row>
    <row r="108" spans="1:24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11">
        <v>1514316.96</v>
      </c>
      <c r="I108" s="11">
        <v>0</v>
      </c>
      <c r="J108" s="11">
        <v>0</v>
      </c>
      <c r="K108" s="11">
        <v>0</v>
      </c>
      <c r="L108" s="11">
        <v>1514316.96</v>
      </c>
      <c r="M108" s="11">
        <v>548022.76</v>
      </c>
      <c r="N108" s="11">
        <v>348022.76</v>
      </c>
      <c r="O108" s="11">
        <v>200000</v>
      </c>
      <c r="P108" s="11">
        <v>3708650</v>
      </c>
      <c r="Q108" s="11">
        <v>3708650</v>
      </c>
      <c r="R108" s="11">
        <v>0</v>
      </c>
      <c r="S108" s="11">
        <v>0</v>
      </c>
      <c r="T108" s="11">
        <v>0</v>
      </c>
      <c r="U108" s="11">
        <v>676614.85</v>
      </c>
      <c r="V108" s="11">
        <v>223194.84</v>
      </c>
      <c r="W108" s="74">
        <v>51.01</v>
      </c>
      <c r="X108" s="75">
        <v>6.23</v>
      </c>
    </row>
    <row r="109" spans="1:24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11">
        <v>5692487.46</v>
      </c>
      <c r="I109" s="11">
        <v>5619747.04</v>
      </c>
      <c r="J109" s="11">
        <v>0</v>
      </c>
      <c r="K109" s="11">
        <v>0</v>
      </c>
      <c r="L109" s="11">
        <v>72740.42</v>
      </c>
      <c r="M109" s="11">
        <v>327045</v>
      </c>
      <c r="N109" s="11">
        <v>327045</v>
      </c>
      <c r="O109" s="11">
        <v>0</v>
      </c>
      <c r="P109" s="11">
        <v>26696102.04</v>
      </c>
      <c r="Q109" s="11">
        <v>26696102.04</v>
      </c>
      <c r="R109" s="11">
        <v>0</v>
      </c>
      <c r="S109" s="11">
        <v>0</v>
      </c>
      <c r="T109" s="11">
        <v>707207</v>
      </c>
      <c r="U109" s="11">
        <v>983622.5</v>
      </c>
      <c r="V109" s="11">
        <v>0</v>
      </c>
      <c r="W109" s="74">
        <v>214.9</v>
      </c>
      <c r="X109" s="75">
        <v>8.13</v>
      </c>
    </row>
    <row r="110" spans="1:24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11">
        <v>163027.29</v>
      </c>
      <c r="I110" s="11">
        <v>0</v>
      </c>
      <c r="J110" s="11">
        <v>0</v>
      </c>
      <c r="K110" s="11">
        <v>0</v>
      </c>
      <c r="L110" s="11">
        <v>163027.29</v>
      </c>
      <c r="M110" s="11">
        <v>491214</v>
      </c>
      <c r="N110" s="11">
        <v>491214</v>
      </c>
      <c r="O110" s="11">
        <v>0</v>
      </c>
      <c r="P110" s="11">
        <v>1391294</v>
      </c>
      <c r="Q110" s="11">
        <v>1391294</v>
      </c>
      <c r="R110" s="11">
        <v>0</v>
      </c>
      <c r="S110" s="11">
        <v>0</v>
      </c>
      <c r="T110" s="11">
        <v>0</v>
      </c>
      <c r="U110" s="11">
        <v>537278.22</v>
      </c>
      <c r="V110" s="11">
        <v>200000</v>
      </c>
      <c r="W110" s="74">
        <v>25.86</v>
      </c>
      <c r="X110" s="75">
        <v>6.27</v>
      </c>
    </row>
    <row r="111" spans="1:24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11">
        <v>1724290.83</v>
      </c>
      <c r="I111" s="11">
        <v>0</v>
      </c>
      <c r="J111" s="11">
        <v>1100000</v>
      </c>
      <c r="K111" s="11">
        <v>0</v>
      </c>
      <c r="L111" s="11">
        <v>624290.83</v>
      </c>
      <c r="M111" s="11">
        <v>54400</v>
      </c>
      <c r="N111" s="11">
        <v>31000</v>
      </c>
      <c r="O111" s="11">
        <v>0</v>
      </c>
      <c r="P111" s="11">
        <v>6681000</v>
      </c>
      <c r="Q111" s="11">
        <v>6681000</v>
      </c>
      <c r="R111" s="11">
        <v>0</v>
      </c>
      <c r="S111" s="11">
        <v>0</v>
      </c>
      <c r="T111" s="11">
        <v>0</v>
      </c>
      <c r="U111" s="11">
        <v>172097.23</v>
      </c>
      <c r="V111" s="11">
        <v>0</v>
      </c>
      <c r="W111" s="74">
        <v>70.2</v>
      </c>
      <c r="X111" s="75">
        <v>1.8</v>
      </c>
    </row>
    <row r="112" spans="1:24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11">
        <v>573255.97</v>
      </c>
      <c r="I112" s="11">
        <v>500000</v>
      </c>
      <c r="J112" s="11">
        <v>0</v>
      </c>
      <c r="K112" s="11">
        <v>0</v>
      </c>
      <c r="L112" s="11">
        <v>73255.97</v>
      </c>
      <c r="M112" s="11">
        <v>654881.2</v>
      </c>
      <c r="N112" s="11">
        <v>654881.2</v>
      </c>
      <c r="O112" s="11">
        <v>0</v>
      </c>
      <c r="P112" s="11">
        <v>5920120.23</v>
      </c>
      <c r="Q112" s="11">
        <v>5920090.23</v>
      </c>
      <c r="R112" s="11">
        <v>0</v>
      </c>
      <c r="S112" s="11">
        <v>30</v>
      </c>
      <c r="T112" s="11">
        <v>0</v>
      </c>
      <c r="U112" s="11">
        <v>837797</v>
      </c>
      <c r="V112" s="11">
        <v>0</v>
      </c>
      <c r="W112" s="74">
        <v>59.12</v>
      </c>
      <c r="X112" s="75">
        <v>8.36</v>
      </c>
    </row>
    <row r="113" spans="1:24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11">
        <v>422566.37</v>
      </c>
      <c r="I113" s="11">
        <v>0</v>
      </c>
      <c r="J113" s="11">
        <v>0</v>
      </c>
      <c r="K113" s="11">
        <v>0</v>
      </c>
      <c r="L113" s="11">
        <v>422566.37</v>
      </c>
      <c r="M113" s="11">
        <v>1574035.48</v>
      </c>
      <c r="N113" s="11">
        <v>1574035.48</v>
      </c>
      <c r="O113" s="11">
        <v>0</v>
      </c>
      <c r="P113" s="11">
        <v>3478531.29</v>
      </c>
      <c r="Q113" s="11">
        <v>3186350</v>
      </c>
      <c r="R113" s="11">
        <v>0</v>
      </c>
      <c r="S113" s="11">
        <v>292181.29</v>
      </c>
      <c r="T113" s="11">
        <v>0</v>
      </c>
      <c r="U113" s="11">
        <v>1673118.43</v>
      </c>
      <c r="V113" s="11">
        <v>1314700</v>
      </c>
      <c r="W113" s="74">
        <v>91.95</v>
      </c>
      <c r="X113" s="75">
        <v>9.47</v>
      </c>
    </row>
    <row r="114" spans="1:24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11">
        <v>2880834.05</v>
      </c>
      <c r="I114" s="11">
        <v>850000</v>
      </c>
      <c r="J114" s="11">
        <v>0</v>
      </c>
      <c r="K114" s="11">
        <v>0</v>
      </c>
      <c r="L114" s="11">
        <v>2030834.05</v>
      </c>
      <c r="M114" s="11">
        <v>5478966.2</v>
      </c>
      <c r="N114" s="11">
        <v>1916764.69</v>
      </c>
      <c r="O114" s="11">
        <v>0</v>
      </c>
      <c r="P114" s="11">
        <v>3985051.13</v>
      </c>
      <c r="Q114" s="11">
        <v>3985051.13</v>
      </c>
      <c r="R114" s="11">
        <v>0</v>
      </c>
      <c r="S114" s="11">
        <v>0</v>
      </c>
      <c r="T114" s="11">
        <v>1036478.46</v>
      </c>
      <c r="U114" s="11">
        <v>2004614.35</v>
      </c>
      <c r="V114" s="11">
        <v>1694205</v>
      </c>
      <c r="W114" s="74">
        <v>25.89</v>
      </c>
      <c r="X114" s="75">
        <v>2.72</v>
      </c>
    </row>
    <row r="115" spans="1:24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11">
        <v>1556680.36</v>
      </c>
      <c r="I115" s="11">
        <v>0</v>
      </c>
      <c r="J115" s="11">
        <v>0</v>
      </c>
      <c r="K115" s="11">
        <v>0</v>
      </c>
      <c r="L115" s="11">
        <v>1556680.36</v>
      </c>
      <c r="M115" s="11">
        <v>797800</v>
      </c>
      <c r="N115" s="11">
        <v>797800</v>
      </c>
      <c r="O115" s="11">
        <v>0</v>
      </c>
      <c r="P115" s="11">
        <v>8053153.09</v>
      </c>
      <c r="Q115" s="11">
        <v>7585270.5</v>
      </c>
      <c r="R115" s="11">
        <v>0</v>
      </c>
      <c r="S115" s="11">
        <v>467882.59</v>
      </c>
      <c r="T115" s="11">
        <v>0</v>
      </c>
      <c r="U115" s="11">
        <v>1013502.18</v>
      </c>
      <c r="V115" s="11">
        <v>0</v>
      </c>
      <c r="W115" s="74">
        <v>34.85</v>
      </c>
      <c r="X115" s="75">
        <v>4.38</v>
      </c>
    </row>
    <row r="116" spans="1:24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11">
        <v>1428250.79</v>
      </c>
      <c r="I116" s="11">
        <v>0</v>
      </c>
      <c r="J116" s="11">
        <v>0</v>
      </c>
      <c r="K116" s="11">
        <v>0</v>
      </c>
      <c r="L116" s="11">
        <v>1428250.79</v>
      </c>
      <c r="M116" s="11">
        <v>1083267.05</v>
      </c>
      <c r="N116" s="11">
        <v>83267.05</v>
      </c>
      <c r="O116" s="11">
        <v>0</v>
      </c>
      <c r="P116" s="11">
        <v>3414823.72</v>
      </c>
      <c r="Q116" s="11">
        <v>3372808.33</v>
      </c>
      <c r="R116" s="11">
        <v>0</v>
      </c>
      <c r="S116" s="11">
        <v>42015.39</v>
      </c>
      <c r="T116" s="11">
        <v>341100</v>
      </c>
      <c r="U116" s="11">
        <v>179591.48</v>
      </c>
      <c r="V116" s="11">
        <v>0</v>
      </c>
      <c r="W116" s="74">
        <v>30.75</v>
      </c>
      <c r="X116" s="75">
        <v>1.79</v>
      </c>
    </row>
    <row r="117" spans="1:24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11">
        <v>4630112.03</v>
      </c>
      <c r="I117" s="11">
        <v>0</v>
      </c>
      <c r="J117" s="11">
        <v>0</v>
      </c>
      <c r="K117" s="11">
        <v>0</v>
      </c>
      <c r="L117" s="11">
        <v>4630112.03</v>
      </c>
      <c r="M117" s="11">
        <v>0</v>
      </c>
      <c r="N117" s="11">
        <v>0</v>
      </c>
      <c r="O117" s="11">
        <v>0</v>
      </c>
      <c r="P117" s="11">
        <v>4000000</v>
      </c>
      <c r="Q117" s="11">
        <v>4000000</v>
      </c>
      <c r="R117" s="11">
        <v>0</v>
      </c>
      <c r="S117" s="11">
        <v>0</v>
      </c>
      <c r="T117" s="11">
        <v>0</v>
      </c>
      <c r="U117" s="11">
        <v>142551.77</v>
      </c>
      <c r="V117" s="11">
        <v>0</v>
      </c>
      <c r="W117" s="74">
        <v>51.64</v>
      </c>
      <c r="X117" s="75">
        <v>1.84</v>
      </c>
    </row>
    <row r="118" spans="1:24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11">
        <v>1563315.95</v>
      </c>
      <c r="I118" s="11">
        <v>0</v>
      </c>
      <c r="J118" s="11">
        <v>0</v>
      </c>
      <c r="K118" s="11">
        <v>0</v>
      </c>
      <c r="L118" s="11">
        <v>1563315.95</v>
      </c>
      <c r="M118" s="11">
        <v>925500</v>
      </c>
      <c r="N118" s="11">
        <v>575500</v>
      </c>
      <c r="O118" s="11">
        <v>350000</v>
      </c>
      <c r="P118" s="11">
        <v>6940500</v>
      </c>
      <c r="Q118" s="11">
        <v>6940500</v>
      </c>
      <c r="R118" s="11">
        <v>0</v>
      </c>
      <c r="S118" s="11">
        <v>0</v>
      </c>
      <c r="T118" s="11">
        <v>2520000</v>
      </c>
      <c r="U118" s="11">
        <v>1129191.07</v>
      </c>
      <c r="V118" s="11">
        <v>360000</v>
      </c>
      <c r="W118" s="74">
        <v>46.81</v>
      </c>
      <c r="X118" s="75">
        <v>8.14</v>
      </c>
    </row>
    <row r="119" spans="1:24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11">
        <v>1172889.72</v>
      </c>
      <c r="I119" s="11">
        <v>0</v>
      </c>
      <c r="J119" s="11">
        <v>0</v>
      </c>
      <c r="K119" s="11">
        <v>0</v>
      </c>
      <c r="L119" s="11">
        <v>1172889.72</v>
      </c>
      <c r="M119" s="11">
        <v>1923197.92</v>
      </c>
      <c r="N119" s="11">
        <v>1523197.92</v>
      </c>
      <c r="O119" s="11">
        <v>0</v>
      </c>
      <c r="P119" s="11">
        <v>6655923.16</v>
      </c>
      <c r="Q119" s="11">
        <v>6655923.16</v>
      </c>
      <c r="R119" s="11">
        <v>0</v>
      </c>
      <c r="S119" s="11">
        <v>0</v>
      </c>
      <c r="T119" s="11">
        <v>0</v>
      </c>
      <c r="U119" s="11">
        <v>1728266.69</v>
      </c>
      <c r="V119" s="11">
        <v>1000000</v>
      </c>
      <c r="W119" s="74">
        <v>95.96</v>
      </c>
      <c r="X119" s="75">
        <v>10.5</v>
      </c>
    </row>
    <row r="120" spans="1:24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11">
        <v>1637578.97</v>
      </c>
      <c r="I120" s="11">
        <v>0</v>
      </c>
      <c r="J120" s="11">
        <v>0</v>
      </c>
      <c r="K120" s="11">
        <v>0</v>
      </c>
      <c r="L120" s="11">
        <v>1637578.97</v>
      </c>
      <c r="M120" s="11">
        <v>876500</v>
      </c>
      <c r="N120" s="11">
        <v>76500</v>
      </c>
      <c r="O120" s="11">
        <v>800000</v>
      </c>
      <c r="P120" s="11">
        <v>8009200</v>
      </c>
      <c r="Q120" s="11">
        <v>8009200</v>
      </c>
      <c r="R120" s="11">
        <v>0</v>
      </c>
      <c r="S120" s="11">
        <v>0</v>
      </c>
      <c r="T120" s="11">
        <v>0</v>
      </c>
      <c r="U120" s="11">
        <v>1112409.4</v>
      </c>
      <c r="V120" s="11">
        <v>0</v>
      </c>
      <c r="W120" s="74">
        <v>102.41</v>
      </c>
      <c r="X120" s="75">
        <v>14.22</v>
      </c>
    </row>
    <row r="121" spans="1:24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11">
        <v>1234919.85</v>
      </c>
      <c r="I121" s="11">
        <v>0</v>
      </c>
      <c r="J121" s="11">
        <v>0</v>
      </c>
      <c r="K121" s="11">
        <v>0</v>
      </c>
      <c r="L121" s="11">
        <v>1234919.85</v>
      </c>
      <c r="M121" s="11">
        <v>265616</v>
      </c>
      <c r="N121" s="11">
        <v>265616</v>
      </c>
      <c r="O121" s="11">
        <v>0</v>
      </c>
      <c r="P121" s="11">
        <v>1005100</v>
      </c>
      <c r="Q121" s="11">
        <v>1005100</v>
      </c>
      <c r="R121" s="11">
        <v>0</v>
      </c>
      <c r="S121" s="11">
        <v>0</v>
      </c>
      <c r="T121" s="11">
        <v>0</v>
      </c>
      <c r="U121" s="11">
        <v>293054.31</v>
      </c>
      <c r="V121" s="11">
        <v>91016</v>
      </c>
      <c r="W121" s="74">
        <v>13.65</v>
      </c>
      <c r="X121" s="75">
        <v>2.74</v>
      </c>
    </row>
    <row r="122" spans="1:24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11">
        <v>3534055.43</v>
      </c>
      <c r="I122" s="11">
        <v>0</v>
      </c>
      <c r="J122" s="11">
        <v>2000000</v>
      </c>
      <c r="K122" s="11">
        <v>0</v>
      </c>
      <c r="L122" s="11">
        <v>1534055.43</v>
      </c>
      <c r="M122" s="11">
        <v>30975</v>
      </c>
      <c r="N122" s="11">
        <v>30975</v>
      </c>
      <c r="O122" s="11">
        <v>0</v>
      </c>
      <c r="P122" s="11">
        <v>13726493.64</v>
      </c>
      <c r="Q122" s="11">
        <v>13726493.64</v>
      </c>
      <c r="R122" s="11">
        <v>0</v>
      </c>
      <c r="S122" s="11">
        <v>0</v>
      </c>
      <c r="T122" s="11">
        <v>0</v>
      </c>
      <c r="U122" s="11">
        <v>325013.61</v>
      </c>
      <c r="V122" s="11">
        <v>0</v>
      </c>
      <c r="W122" s="74">
        <v>60.53</v>
      </c>
      <c r="X122" s="75">
        <v>1.43</v>
      </c>
    </row>
    <row r="123" spans="1:24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11">
        <v>375282.98</v>
      </c>
      <c r="I123" s="11">
        <v>0</v>
      </c>
      <c r="J123" s="11">
        <v>0</v>
      </c>
      <c r="K123" s="11">
        <v>0</v>
      </c>
      <c r="L123" s="11">
        <v>375282.98</v>
      </c>
      <c r="M123" s="11">
        <v>170240</v>
      </c>
      <c r="N123" s="11">
        <v>170240</v>
      </c>
      <c r="O123" s="11">
        <v>0</v>
      </c>
      <c r="P123" s="11">
        <v>7536024.34</v>
      </c>
      <c r="Q123" s="11">
        <v>7373400</v>
      </c>
      <c r="R123" s="11">
        <v>0</v>
      </c>
      <c r="S123" s="11">
        <v>162624.34</v>
      </c>
      <c r="T123" s="11">
        <v>0</v>
      </c>
      <c r="U123" s="11">
        <v>349459.12</v>
      </c>
      <c r="V123" s="11">
        <v>0</v>
      </c>
      <c r="W123" s="74">
        <v>89.94</v>
      </c>
      <c r="X123" s="75">
        <v>4.17</v>
      </c>
    </row>
    <row r="124" spans="1:24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513462</v>
      </c>
      <c r="N124" s="11">
        <v>413462</v>
      </c>
      <c r="O124" s="11">
        <v>100000</v>
      </c>
      <c r="P124" s="11">
        <v>7389874</v>
      </c>
      <c r="Q124" s="11">
        <v>7389874</v>
      </c>
      <c r="R124" s="11">
        <v>0</v>
      </c>
      <c r="S124" s="11">
        <v>0</v>
      </c>
      <c r="T124" s="11">
        <v>2100000</v>
      </c>
      <c r="U124" s="11">
        <v>736733.08</v>
      </c>
      <c r="V124" s="11">
        <v>0</v>
      </c>
      <c r="W124" s="74">
        <v>77.86</v>
      </c>
      <c r="X124" s="75">
        <v>10.84</v>
      </c>
    </row>
    <row r="125" spans="1:24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11">
        <v>500000</v>
      </c>
      <c r="I125" s="11">
        <v>500000</v>
      </c>
      <c r="J125" s="11">
        <v>0</v>
      </c>
      <c r="K125" s="11">
        <v>0</v>
      </c>
      <c r="L125" s="11">
        <v>0</v>
      </c>
      <c r="M125" s="11">
        <v>1068934.46</v>
      </c>
      <c r="N125" s="11">
        <v>1009028</v>
      </c>
      <c r="O125" s="11">
        <v>0</v>
      </c>
      <c r="P125" s="11">
        <v>7613600.36</v>
      </c>
      <c r="Q125" s="11">
        <v>6319344</v>
      </c>
      <c r="R125" s="11">
        <v>0</v>
      </c>
      <c r="S125" s="11">
        <v>1294256.36</v>
      </c>
      <c r="T125" s="11">
        <v>3186400</v>
      </c>
      <c r="U125" s="11">
        <v>1366380.35</v>
      </c>
      <c r="V125" s="11">
        <v>0</v>
      </c>
      <c r="W125" s="74">
        <v>28.83</v>
      </c>
      <c r="X125" s="75">
        <v>8.89</v>
      </c>
    </row>
    <row r="126" spans="1:24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11">
        <v>232183.61</v>
      </c>
      <c r="I126" s="11">
        <v>0</v>
      </c>
      <c r="J126" s="11">
        <v>0</v>
      </c>
      <c r="K126" s="11">
        <v>0</v>
      </c>
      <c r="L126" s="11">
        <v>232183.61</v>
      </c>
      <c r="M126" s="11">
        <v>415702</v>
      </c>
      <c r="N126" s="11">
        <v>415702</v>
      </c>
      <c r="O126" s="11">
        <v>0</v>
      </c>
      <c r="P126" s="11">
        <v>4513728.68</v>
      </c>
      <c r="Q126" s="11">
        <v>4513728.68</v>
      </c>
      <c r="R126" s="11">
        <v>0</v>
      </c>
      <c r="S126" s="11">
        <v>0</v>
      </c>
      <c r="T126" s="11">
        <v>0</v>
      </c>
      <c r="U126" s="11">
        <v>542506.34</v>
      </c>
      <c r="V126" s="11">
        <v>0</v>
      </c>
      <c r="W126" s="74">
        <v>58.71</v>
      </c>
      <c r="X126" s="75">
        <v>7.05</v>
      </c>
    </row>
    <row r="127" spans="1:24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11">
        <v>1524599.7</v>
      </c>
      <c r="I127" s="11">
        <v>409311.7</v>
      </c>
      <c r="J127" s="11">
        <v>930000</v>
      </c>
      <c r="K127" s="11">
        <v>0</v>
      </c>
      <c r="L127" s="11">
        <v>185288</v>
      </c>
      <c r="M127" s="11">
        <v>1208522</v>
      </c>
      <c r="N127" s="11">
        <v>308522</v>
      </c>
      <c r="O127" s="11">
        <v>900000</v>
      </c>
      <c r="P127" s="11">
        <v>20014490.5</v>
      </c>
      <c r="Q127" s="11">
        <v>19799997.16</v>
      </c>
      <c r="R127" s="11">
        <v>0</v>
      </c>
      <c r="S127" s="11">
        <v>214493.34</v>
      </c>
      <c r="T127" s="11">
        <v>4051935.46</v>
      </c>
      <c r="U127" s="11">
        <v>1816638.85</v>
      </c>
      <c r="V127" s="11">
        <v>262272</v>
      </c>
      <c r="W127" s="74">
        <v>103.81</v>
      </c>
      <c r="X127" s="75">
        <v>10.1</v>
      </c>
    </row>
    <row r="128" spans="1:24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11">
        <v>984405.54</v>
      </c>
      <c r="I128" s="11">
        <v>0</v>
      </c>
      <c r="J128" s="11">
        <v>0</v>
      </c>
      <c r="K128" s="11">
        <v>0</v>
      </c>
      <c r="L128" s="11">
        <v>984405.54</v>
      </c>
      <c r="M128" s="11">
        <v>107395</v>
      </c>
      <c r="N128" s="11">
        <v>107395</v>
      </c>
      <c r="O128" s="11">
        <v>0</v>
      </c>
      <c r="P128" s="11">
        <v>15125660.01</v>
      </c>
      <c r="Q128" s="11">
        <v>15125660.01</v>
      </c>
      <c r="R128" s="11">
        <v>0</v>
      </c>
      <c r="S128" s="11">
        <v>0</v>
      </c>
      <c r="T128" s="11">
        <v>0</v>
      </c>
      <c r="U128" s="11">
        <v>508034.81</v>
      </c>
      <c r="V128" s="11">
        <v>0</v>
      </c>
      <c r="W128" s="74">
        <v>87.22</v>
      </c>
      <c r="X128" s="75">
        <v>2.92</v>
      </c>
    </row>
    <row r="129" spans="1:24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11">
        <v>1603719.49</v>
      </c>
      <c r="I129" s="11">
        <v>1145800</v>
      </c>
      <c r="J129" s="11">
        <v>0</v>
      </c>
      <c r="K129" s="11">
        <v>0</v>
      </c>
      <c r="L129" s="11">
        <v>457919.49</v>
      </c>
      <c r="M129" s="11">
        <v>792804</v>
      </c>
      <c r="N129" s="11">
        <v>692804</v>
      </c>
      <c r="O129" s="11">
        <v>100000</v>
      </c>
      <c r="P129" s="11">
        <v>23826821</v>
      </c>
      <c r="Q129" s="11">
        <v>23826821</v>
      </c>
      <c r="R129" s="11">
        <v>0</v>
      </c>
      <c r="S129" s="11">
        <v>0</v>
      </c>
      <c r="T129" s="11">
        <v>0</v>
      </c>
      <c r="U129" s="11">
        <v>1271202.63</v>
      </c>
      <c r="V129" s="11">
        <v>0</v>
      </c>
      <c r="W129" s="74">
        <v>104.32</v>
      </c>
      <c r="X129" s="75">
        <v>5.56</v>
      </c>
    </row>
    <row r="130" spans="1:24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11">
        <v>8868287.18</v>
      </c>
      <c r="I130" s="11">
        <v>0</v>
      </c>
      <c r="J130" s="11">
        <v>0</v>
      </c>
      <c r="K130" s="11">
        <v>2068287.18</v>
      </c>
      <c r="L130" s="11">
        <v>6800000</v>
      </c>
      <c r="M130" s="11">
        <v>11451334.12</v>
      </c>
      <c r="N130" s="11">
        <v>145000</v>
      </c>
      <c r="O130" s="11">
        <v>0</v>
      </c>
      <c r="P130" s="11">
        <v>6655000</v>
      </c>
      <c r="Q130" s="11">
        <v>6655000</v>
      </c>
      <c r="R130" s="11">
        <v>0</v>
      </c>
      <c r="S130" s="11">
        <v>0</v>
      </c>
      <c r="T130" s="11">
        <v>1790000</v>
      </c>
      <c r="U130" s="11">
        <v>264214.75</v>
      </c>
      <c r="V130" s="11">
        <v>0</v>
      </c>
      <c r="W130" s="74">
        <v>36.36</v>
      </c>
      <c r="X130" s="75">
        <v>1.97</v>
      </c>
    </row>
    <row r="131" spans="1:24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11">
        <v>901740.75</v>
      </c>
      <c r="I131" s="11">
        <v>847741</v>
      </c>
      <c r="J131" s="11">
        <v>0</v>
      </c>
      <c r="K131" s="11">
        <v>0</v>
      </c>
      <c r="L131" s="11">
        <v>53999.75</v>
      </c>
      <c r="M131" s="11">
        <v>340232</v>
      </c>
      <c r="N131" s="11">
        <v>340232</v>
      </c>
      <c r="O131" s="11">
        <v>0</v>
      </c>
      <c r="P131" s="11">
        <v>5225388</v>
      </c>
      <c r="Q131" s="11">
        <v>5225388</v>
      </c>
      <c r="R131" s="11">
        <v>0</v>
      </c>
      <c r="S131" s="11">
        <v>0</v>
      </c>
      <c r="T131" s="11">
        <v>1019865.99</v>
      </c>
      <c r="U131" s="11">
        <v>445721.64</v>
      </c>
      <c r="V131" s="11">
        <v>0</v>
      </c>
      <c r="W131" s="74">
        <v>77.19</v>
      </c>
      <c r="X131" s="75">
        <v>8.18</v>
      </c>
    </row>
    <row r="132" spans="1:24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11">
        <v>1995345.71</v>
      </c>
      <c r="I132" s="11">
        <v>1940635.71</v>
      </c>
      <c r="J132" s="11">
        <v>0</v>
      </c>
      <c r="K132" s="11">
        <v>0</v>
      </c>
      <c r="L132" s="11">
        <v>54710</v>
      </c>
      <c r="M132" s="11">
        <v>271287.5</v>
      </c>
      <c r="N132" s="11">
        <v>271287.5</v>
      </c>
      <c r="O132" s="11">
        <v>0</v>
      </c>
      <c r="P132" s="11">
        <v>5970637.2</v>
      </c>
      <c r="Q132" s="11">
        <v>5875953.96</v>
      </c>
      <c r="R132" s="11">
        <v>0</v>
      </c>
      <c r="S132" s="11">
        <v>94683.24</v>
      </c>
      <c r="T132" s="11">
        <v>968328.75</v>
      </c>
      <c r="U132" s="11">
        <v>439554.18</v>
      </c>
      <c r="V132" s="11">
        <v>0</v>
      </c>
      <c r="W132" s="74">
        <v>128.64</v>
      </c>
      <c r="X132" s="75">
        <v>11.3</v>
      </c>
    </row>
    <row r="133" spans="1:24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11">
        <v>176971</v>
      </c>
      <c r="I133" s="11">
        <v>0</v>
      </c>
      <c r="J133" s="11">
        <v>0</v>
      </c>
      <c r="K133" s="11">
        <v>0</v>
      </c>
      <c r="L133" s="11">
        <v>176971</v>
      </c>
      <c r="M133" s="11">
        <v>304186.44</v>
      </c>
      <c r="N133" s="11">
        <v>304186.44</v>
      </c>
      <c r="O133" s="11">
        <v>0</v>
      </c>
      <c r="P133" s="11">
        <v>5309085.28</v>
      </c>
      <c r="Q133" s="11">
        <v>5309085.28</v>
      </c>
      <c r="R133" s="11">
        <v>0</v>
      </c>
      <c r="S133" s="11">
        <v>0</v>
      </c>
      <c r="T133" s="11">
        <v>0</v>
      </c>
      <c r="U133" s="11">
        <v>478411.51</v>
      </c>
      <c r="V133" s="11">
        <v>0</v>
      </c>
      <c r="W133" s="74">
        <v>65.88</v>
      </c>
      <c r="X133" s="75">
        <v>5.93</v>
      </c>
    </row>
    <row r="134" spans="1:24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11">
        <v>670571.61</v>
      </c>
      <c r="I134" s="11">
        <v>0</v>
      </c>
      <c r="J134" s="11">
        <v>0</v>
      </c>
      <c r="K134" s="11">
        <v>0</v>
      </c>
      <c r="L134" s="11">
        <v>670571.61</v>
      </c>
      <c r="M134" s="11">
        <v>420585.37</v>
      </c>
      <c r="N134" s="11">
        <v>420585.37</v>
      </c>
      <c r="O134" s="11">
        <v>0</v>
      </c>
      <c r="P134" s="11">
        <v>376628.95</v>
      </c>
      <c r="Q134" s="11">
        <v>376628.95</v>
      </c>
      <c r="R134" s="11">
        <v>0</v>
      </c>
      <c r="S134" s="11">
        <v>0</v>
      </c>
      <c r="T134" s="11">
        <v>190000</v>
      </c>
      <c r="U134" s="11">
        <v>429066.43</v>
      </c>
      <c r="V134" s="11">
        <v>390585.37</v>
      </c>
      <c r="W134" s="74">
        <v>6.32</v>
      </c>
      <c r="X134" s="75">
        <v>1.3</v>
      </c>
    </row>
    <row r="135" spans="1:24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11">
        <v>3463138.24</v>
      </c>
      <c r="I135" s="11">
        <v>751254.55</v>
      </c>
      <c r="J135" s="11">
        <v>2600000</v>
      </c>
      <c r="K135" s="11">
        <v>0</v>
      </c>
      <c r="L135" s="11">
        <v>111883.69</v>
      </c>
      <c r="M135" s="11">
        <v>1007930</v>
      </c>
      <c r="N135" s="11">
        <v>1007930</v>
      </c>
      <c r="O135" s="11">
        <v>0</v>
      </c>
      <c r="P135" s="11">
        <v>12741826.48</v>
      </c>
      <c r="Q135" s="11">
        <v>11893113.59</v>
      </c>
      <c r="R135" s="11">
        <v>0</v>
      </c>
      <c r="S135" s="11">
        <v>848712.89</v>
      </c>
      <c r="T135" s="11">
        <v>2589404.84</v>
      </c>
      <c r="U135" s="11">
        <v>1318987.96</v>
      </c>
      <c r="V135" s="11">
        <v>0</v>
      </c>
      <c r="W135" s="74">
        <v>101.08</v>
      </c>
      <c r="X135" s="75">
        <v>13.13</v>
      </c>
    </row>
    <row r="136" spans="1:24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11">
        <v>56856.79</v>
      </c>
      <c r="I136" s="11">
        <v>0</v>
      </c>
      <c r="J136" s="11">
        <v>0</v>
      </c>
      <c r="K136" s="11">
        <v>0</v>
      </c>
      <c r="L136" s="11">
        <v>56856.79</v>
      </c>
      <c r="M136" s="11">
        <v>240374.58</v>
      </c>
      <c r="N136" s="11">
        <v>240374.58</v>
      </c>
      <c r="O136" s="11">
        <v>0</v>
      </c>
      <c r="P136" s="11">
        <v>1887500</v>
      </c>
      <c r="Q136" s="11">
        <v>1887500</v>
      </c>
      <c r="R136" s="11">
        <v>0</v>
      </c>
      <c r="S136" s="11">
        <v>0</v>
      </c>
      <c r="T136" s="11">
        <v>0</v>
      </c>
      <c r="U136" s="11">
        <v>329568.13</v>
      </c>
      <c r="V136" s="11">
        <v>0</v>
      </c>
      <c r="W136" s="74">
        <v>24.16</v>
      </c>
      <c r="X136" s="75">
        <v>4.21</v>
      </c>
    </row>
    <row r="137" spans="1:24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11">
        <v>599617.23</v>
      </c>
      <c r="I137" s="11">
        <v>500000</v>
      </c>
      <c r="J137" s="11">
        <v>0</v>
      </c>
      <c r="K137" s="11">
        <v>0</v>
      </c>
      <c r="L137" s="11">
        <v>99617.23</v>
      </c>
      <c r="M137" s="11">
        <v>848700</v>
      </c>
      <c r="N137" s="11">
        <v>848700</v>
      </c>
      <c r="O137" s="11">
        <v>0</v>
      </c>
      <c r="P137" s="11">
        <v>5949711.5</v>
      </c>
      <c r="Q137" s="11">
        <v>5745800</v>
      </c>
      <c r="R137" s="11">
        <v>0</v>
      </c>
      <c r="S137" s="11">
        <v>203911.5</v>
      </c>
      <c r="T137" s="11">
        <v>0</v>
      </c>
      <c r="U137" s="11">
        <v>1002098.15</v>
      </c>
      <c r="V137" s="11">
        <v>0</v>
      </c>
      <c r="W137" s="74">
        <v>79.38</v>
      </c>
      <c r="X137" s="75">
        <v>13.37</v>
      </c>
    </row>
    <row r="138" spans="1:24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11">
        <v>9747802.02</v>
      </c>
      <c r="I138" s="11">
        <v>0</v>
      </c>
      <c r="J138" s="11">
        <v>0</v>
      </c>
      <c r="K138" s="11">
        <v>9747802.02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74">
        <v>0</v>
      </c>
      <c r="X138" s="75">
        <v>0</v>
      </c>
    </row>
    <row r="139" spans="1:24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11">
        <v>321622.66</v>
      </c>
      <c r="I139" s="11">
        <v>0</v>
      </c>
      <c r="J139" s="11">
        <v>0</v>
      </c>
      <c r="K139" s="11">
        <v>0</v>
      </c>
      <c r="L139" s="11">
        <v>321622.66</v>
      </c>
      <c r="M139" s="11">
        <v>157941.56</v>
      </c>
      <c r="N139" s="11">
        <v>157941.56</v>
      </c>
      <c r="O139" s="11">
        <v>0</v>
      </c>
      <c r="P139" s="11">
        <v>2500260</v>
      </c>
      <c r="Q139" s="11">
        <v>2500260</v>
      </c>
      <c r="R139" s="11">
        <v>0</v>
      </c>
      <c r="S139" s="11">
        <v>0</v>
      </c>
      <c r="T139" s="11">
        <v>0</v>
      </c>
      <c r="U139" s="11">
        <v>247772.28</v>
      </c>
      <c r="V139" s="11">
        <v>0</v>
      </c>
      <c r="W139" s="74">
        <v>52.14</v>
      </c>
      <c r="X139" s="75">
        <v>5.16</v>
      </c>
    </row>
    <row r="140" spans="1:24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11">
        <v>141401.8</v>
      </c>
      <c r="I140" s="11">
        <v>61144.55</v>
      </c>
      <c r="J140" s="11">
        <v>0</v>
      </c>
      <c r="K140" s="11">
        <v>0</v>
      </c>
      <c r="L140" s="11">
        <v>65257.25</v>
      </c>
      <c r="M140" s="11">
        <v>1555726.14</v>
      </c>
      <c r="N140" s="11">
        <v>1555726.14</v>
      </c>
      <c r="O140" s="11">
        <v>0</v>
      </c>
      <c r="P140" s="11">
        <v>3074847.55</v>
      </c>
      <c r="Q140" s="11">
        <v>3074847.55</v>
      </c>
      <c r="R140" s="11">
        <v>0</v>
      </c>
      <c r="S140" s="11">
        <v>0</v>
      </c>
      <c r="T140" s="11">
        <v>0</v>
      </c>
      <c r="U140" s="11">
        <v>1645939.57</v>
      </c>
      <c r="V140" s="11">
        <v>1211576.14</v>
      </c>
      <c r="W140" s="74">
        <v>39.81</v>
      </c>
      <c r="X140" s="75">
        <v>5.62</v>
      </c>
    </row>
    <row r="141" spans="1:24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11">
        <v>5932184.57</v>
      </c>
      <c r="I141" s="11">
        <v>5336346.45</v>
      </c>
      <c r="J141" s="11">
        <v>0</v>
      </c>
      <c r="K141" s="11">
        <v>0</v>
      </c>
      <c r="L141" s="11">
        <v>210557.65</v>
      </c>
      <c r="M141" s="11">
        <v>2488769</v>
      </c>
      <c r="N141" s="11">
        <v>2461067</v>
      </c>
      <c r="O141" s="11">
        <v>0</v>
      </c>
      <c r="P141" s="11">
        <v>14408013.77</v>
      </c>
      <c r="Q141" s="11">
        <v>14315310.1</v>
      </c>
      <c r="R141" s="11">
        <v>0</v>
      </c>
      <c r="S141" s="11">
        <v>92703.67</v>
      </c>
      <c r="T141" s="11">
        <v>7738648.04</v>
      </c>
      <c r="U141" s="11">
        <v>2668322.16</v>
      </c>
      <c r="V141" s="11">
        <v>1611884</v>
      </c>
      <c r="W141" s="74">
        <v>52.77</v>
      </c>
      <c r="X141" s="75">
        <v>8.35</v>
      </c>
    </row>
    <row r="142" spans="1:24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11">
        <v>5975001.25</v>
      </c>
      <c r="I142" s="11">
        <v>0</v>
      </c>
      <c r="J142" s="11">
        <v>0</v>
      </c>
      <c r="K142" s="11">
        <v>4114952.52</v>
      </c>
      <c r="L142" s="11">
        <v>1860048.73</v>
      </c>
      <c r="M142" s="11">
        <v>142523</v>
      </c>
      <c r="N142" s="11">
        <v>142523</v>
      </c>
      <c r="O142" s="11">
        <v>0</v>
      </c>
      <c r="P142" s="11">
        <v>1717525.73</v>
      </c>
      <c r="Q142" s="11">
        <v>1717525.73</v>
      </c>
      <c r="R142" s="11">
        <v>0</v>
      </c>
      <c r="S142" s="11">
        <v>0</v>
      </c>
      <c r="T142" s="11">
        <v>0</v>
      </c>
      <c r="U142" s="11">
        <v>196168.05</v>
      </c>
      <c r="V142" s="11">
        <v>0</v>
      </c>
      <c r="W142" s="74">
        <v>30.31</v>
      </c>
      <c r="X142" s="75">
        <v>3.46</v>
      </c>
    </row>
    <row r="143" spans="1:24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11">
        <v>808890</v>
      </c>
      <c r="I143" s="11">
        <v>0</v>
      </c>
      <c r="J143" s="11">
        <v>0</v>
      </c>
      <c r="K143" s="11">
        <v>0</v>
      </c>
      <c r="L143" s="11">
        <v>808890</v>
      </c>
      <c r="M143" s="11">
        <v>505763.8</v>
      </c>
      <c r="N143" s="11">
        <v>505763.8</v>
      </c>
      <c r="O143" s="11">
        <v>0</v>
      </c>
      <c r="P143" s="11">
        <v>7410413</v>
      </c>
      <c r="Q143" s="11">
        <v>7410413</v>
      </c>
      <c r="R143" s="11">
        <v>0</v>
      </c>
      <c r="S143" s="11">
        <v>0</v>
      </c>
      <c r="T143" s="11">
        <v>0</v>
      </c>
      <c r="U143" s="11">
        <v>722007.9</v>
      </c>
      <c r="V143" s="11">
        <v>0</v>
      </c>
      <c r="W143" s="74">
        <v>100.07</v>
      </c>
      <c r="X143" s="75">
        <v>9.75</v>
      </c>
    </row>
    <row r="144" spans="1:24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11">
        <v>1439164.38</v>
      </c>
      <c r="I144" s="11">
        <v>535397.32</v>
      </c>
      <c r="J144" s="11">
        <v>0</v>
      </c>
      <c r="K144" s="11">
        <v>0</v>
      </c>
      <c r="L144" s="11">
        <v>903767.06</v>
      </c>
      <c r="M144" s="11">
        <v>608988.45</v>
      </c>
      <c r="N144" s="11">
        <v>608988.45</v>
      </c>
      <c r="O144" s="11">
        <v>0</v>
      </c>
      <c r="P144" s="11">
        <v>6798167.93</v>
      </c>
      <c r="Q144" s="11">
        <v>6750504.32</v>
      </c>
      <c r="R144" s="11">
        <v>0</v>
      </c>
      <c r="S144" s="11">
        <v>47663.61</v>
      </c>
      <c r="T144" s="11">
        <v>0</v>
      </c>
      <c r="U144" s="11">
        <v>791960.86</v>
      </c>
      <c r="V144" s="11">
        <v>264488.45</v>
      </c>
      <c r="W144" s="74">
        <v>68.19</v>
      </c>
      <c r="X144" s="75">
        <v>5.29</v>
      </c>
    </row>
    <row r="145" spans="1:24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11">
        <v>1066849.53</v>
      </c>
      <c r="I145" s="11">
        <v>400000</v>
      </c>
      <c r="J145" s="11">
        <v>0</v>
      </c>
      <c r="K145" s="11">
        <v>0</v>
      </c>
      <c r="L145" s="11">
        <v>666849.53</v>
      </c>
      <c r="M145" s="11">
        <v>3644911.44</v>
      </c>
      <c r="N145" s="11">
        <v>3644911.44</v>
      </c>
      <c r="O145" s="11">
        <v>0</v>
      </c>
      <c r="P145" s="11">
        <v>19042405.07</v>
      </c>
      <c r="Q145" s="11">
        <v>19042405.07</v>
      </c>
      <c r="R145" s="11">
        <v>0</v>
      </c>
      <c r="S145" s="11">
        <v>0</v>
      </c>
      <c r="T145" s="11">
        <v>3153194.64</v>
      </c>
      <c r="U145" s="11">
        <v>4149031.7</v>
      </c>
      <c r="V145" s="11">
        <v>2504021.48</v>
      </c>
      <c r="W145" s="74">
        <v>60.12</v>
      </c>
      <c r="X145" s="75">
        <v>6.22</v>
      </c>
    </row>
    <row r="146" spans="1:24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11">
        <v>843195.14</v>
      </c>
      <c r="I146" s="11">
        <v>0</v>
      </c>
      <c r="J146" s="11">
        <v>0</v>
      </c>
      <c r="K146" s="11">
        <v>0</v>
      </c>
      <c r="L146" s="11">
        <v>843195.14</v>
      </c>
      <c r="M146" s="11">
        <v>1475123.26</v>
      </c>
      <c r="N146" s="11">
        <v>1475123.26</v>
      </c>
      <c r="O146" s="11">
        <v>0</v>
      </c>
      <c r="P146" s="11">
        <v>6159510.87</v>
      </c>
      <c r="Q146" s="11">
        <v>6159510.87</v>
      </c>
      <c r="R146" s="11">
        <v>0</v>
      </c>
      <c r="S146" s="11">
        <v>0</v>
      </c>
      <c r="T146" s="11">
        <v>0</v>
      </c>
      <c r="U146" s="11">
        <v>1632537.59</v>
      </c>
      <c r="V146" s="11">
        <v>1105398.98</v>
      </c>
      <c r="W146" s="74">
        <v>64.38</v>
      </c>
      <c r="X146" s="75">
        <v>5.51</v>
      </c>
    </row>
    <row r="147" spans="1:24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11">
        <v>935693.09</v>
      </c>
      <c r="I147" s="11">
        <v>300000</v>
      </c>
      <c r="J147" s="11">
        <v>0</v>
      </c>
      <c r="K147" s="11">
        <v>0</v>
      </c>
      <c r="L147" s="11">
        <v>635693.09</v>
      </c>
      <c r="M147" s="11">
        <v>554203.76</v>
      </c>
      <c r="N147" s="11">
        <v>554203.76</v>
      </c>
      <c r="O147" s="11">
        <v>0</v>
      </c>
      <c r="P147" s="11">
        <v>6848311.12</v>
      </c>
      <c r="Q147" s="11">
        <v>6804190.94</v>
      </c>
      <c r="R147" s="11">
        <v>0</v>
      </c>
      <c r="S147" s="11">
        <v>44120.18</v>
      </c>
      <c r="T147" s="11">
        <v>0</v>
      </c>
      <c r="U147" s="11">
        <v>741404.14</v>
      </c>
      <c r="V147" s="11">
        <v>278212.9</v>
      </c>
      <c r="W147" s="74">
        <v>79.78</v>
      </c>
      <c r="X147" s="75">
        <v>5.39</v>
      </c>
    </row>
    <row r="148" spans="1:24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11">
        <v>2943172.22</v>
      </c>
      <c r="I148" s="11">
        <v>0</v>
      </c>
      <c r="J148" s="11">
        <v>0</v>
      </c>
      <c r="K148" s="11">
        <v>2943172.22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74">
        <v>0</v>
      </c>
      <c r="X148" s="75">
        <v>0</v>
      </c>
    </row>
    <row r="149" spans="1:24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11">
        <v>436956.68</v>
      </c>
      <c r="I149" s="11">
        <v>0</v>
      </c>
      <c r="J149" s="11">
        <v>0</v>
      </c>
      <c r="K149" s="11">
        <v>0</v>
      </c>
      <c r="L149" s="11">
        <v>436956.68</v>
      </c>
      <c r="M149" s="11">
        <v>1909390.73</v>
      </c>
      <c r="N149" s="11">
        <v>1909390.73</v>
      </c>
      <c r="O149" s="11">
        <v>0</v>
      </c>
      <c r="P149" s="11">
        <v>5311632.45</v>
      </c>
      <c r="Q149" s="11">
        <v>5274232.36</v>
      </c>
      <c r="R149" s="11">
        <v>0</v>
      </c>
      <c r="S149" s="11">
        <v>37400.09</v>
      </c>
      <c r="T149" s="11">
        <v>0</v>
      </c>
      <c r="U149" s="11">
        <v>2084558.76</v>
      </c>
      <c r="V149" s="11">
        <v>1537338.73</v>
      </c>
      <c r="W149" s="74">
        <v>68.3</v>
      </c>
      <c r="X149" s="75">
        <v>7.03</v>
      </c>
    </row>
    <row r="150" spans="1:24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11">
        <v>1147435</v>
      </c>
      <c r="I150" s="11">
        <v>1000000</v>
      </c>
      <c r="J150" s="11">
        <v>0</v>
      </c>
      <c r="K150" s="11">
        <v>0</v>
      </c>
      <c r="L150" s="11">
        <v>147435</v>
      </c>
      <c r="M150" s="11">
        <v>625278</v>
      </c>
      <c r="N150" s="11">
        <v>625278</v>
      </c>
      <c r="O150" s="11">
        <v>0</v>
      </c>
      <c r="P150" s="11">
        <v>8593178</v>
      </c>
      <c r="Q150" s="11">
        <v>8563178</v>
      </c>
      <c r="R150" s="11">
        <v>0</v>
      </c>
      <c r="S150" s="11">
        <v>30000</v>
      </c>
      <c r="T150" s="11">
        <v>0</v>
      </c>
      <c r="U150" s="11">
        <v>882660.36</v>
      </c>
      <c r="V150" s="11">
        <v>0</v>
      </c>
      <c r="W150" s="74">
        <v>70.79</v>
      </c>
      <c r="X150" s="75">
        <v>7.27</v>
      </c>
    </row>
    <row r="151" spans="1:24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11">
        <v>2455040.15</v>
      </c>
      <c r="I151" s="11">
        <v>0</v>
      </c>
      <c r="J151" s="11">
        <v>0</v>
      </c>
      <c r="K151" s="11">
        <v>0</v>
      </c>
      <c r="L151" s="11">
        <v>2455040.15</v>
      </c>
      <c r="M151" s="11">
        <v>65000</v>
      </c>
      <c r="N151" s="11">
        <v>65000</v>
      </c>
      <c r="O151" s="11">
        <v>0</v>
      </c>
      <c r="P151" s="11">
        <v>12621900</v>
      </c>
      <c r="Q151" s="11">
        <v>12621900</v>
      </c>
      <c r="R151" s="11">
        <v>0</v>
      </c>
      <c r="S151" s="11">
        <v>0</v>
      </c>
      <c r="T151" s="11">
        <v>0</v>
      </c>
      <c r="U151" s="11">
        <v>435888.4</v>
      </c>
      <c r="V151" s="11">
        <v>0</v>
      </c>
      <c r="W151" s="74">
        <v>98.9</v>
      </c>
      <c r="X151" s="75">
        <v>3.41</v>
      </c>
    </row>
    <row r="152" spans="1:24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11">
        <v>1627992.72</v>
      </c>
      <c r="I152" s="11">
        <v>0</v>
      </c>
      <c r="J152" s="11">
        <v>0</v>
      </c>
      <c r="K152" s="11">
        <v>0</v>
      </c>
      <c r="L152" s="11">
        <v>1627992.72</v>
      </c>
      <c r="M152" s="11">
        <v>125432.48</v>
      </c>
      <c r="N152" s="11">
        <v>125432.48</v>
      </c>
      <c r="O152" s="11">
        <v>0</v>
      </c>
      <c r="P152" s="11">
        <v>2030951.75</v>
      </c>
      <c r="Q152" s="11">
        <v>2010394.07</v>
      </c>
      <c r="R152" s="11">
        <v>0</v>
      </c>
      <c r="S152" s="11">
        <v>20557.68</v>
      </c>
      <c r="T152" s="11">
        <v>0</v>
      </c>
      <c r="U152" s="11">
        <v>181236.36</v>
      </c>
      <c r="V152" s="11">
        <v>0</v>
      </c>
      <c r="W152" s="74">
        <v>22.94</v>
      </c>
      <c r="X152" s="75">
        <v>2.04</v>
      </c>
    </row>
    <row r="153" spans="1:24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11">
        <v>466422.44</v>
      </c>
      <c r="I153" s="11">
        <v>0</v>
      </c>
      <c r="J153" s="11">
        <v>0</v>
      </c>
      <c r="K153" s="11">
        <v>0</v>
      </c>
      <c r="L153" s="11">
        <v>466422.44</v>
      </c>
      <c r="M153" s="11">
        <v>5000</v>
      </c>
      <c r="N153" s="11">
        <v>5000</v>
      </c>
      <c r="O153" s="11">
        <v>0</v>
      </c>
      <c r="P153" s="11">
        <v>2780000</v>
      </c>
      <c r="Q153" s="11">
        <v>2780000</v>
      </c>
      <c r="R153" s="11">
        <v>0</v>
      </c>
      <c r="S153" s="11">
        <v>0</v>
      </c>
      <c r="T153" s="11">
        <v>46200</v>
      </c>
      <c r="U153" s="11">
        <v>91082.6</v>
      </c>
      <c r="V153" s="11">
        <v>0</v>
      </c>
      <c r="W153" s="74">
        <v>32.82</v>
      </c>
      <c r="X153" s="75">
        <v>1.09</v>
      </c>
    </row>
    <row r="154" spans="1:24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11">
        <v>3163102.11</v>
      </c>
      <c r="I154" s="11">
        <v>2925272.58</v>
      </c>
      <c r="J154" s="11">
        <v>0</v>
      </c>
      <c r="K154" s="11">
        <v>0</v>
      </c>
      <c r="L154" s="11">
        <v>237829.53</v>
      </c>
      <c r="M154" s="11">
        <v>1318579</v>
      </c>
      <c r="N154" s="11">
        <v>1318579</v>
      </c>
      <c r="O154" s="11">
        <v>0</v>
      </c>
      <c r="P154" s="11">
        <v>13635304.58</v>
      </c>
      <c r="Q154" s="11">
        <v>13635304.58</v>
      </c>
      <c r="R154" s="11">
        <v>0</v>
      </c>
      <c r="S154" s="11">
        <v>0</v>
      </c>
      <c r="T154" s="11">
        <v>577479.13</v>
      </c>
      <c r="U154" s="11">
        <v>1608514.18</v>
      </c>
      <c r="V154" s="11">
        <v>937579</v>
      </c>
      <c r="W154" s="74">
        <v>95.25</v>
      </c>
      <c r="X154" s="75">
        <v>4.89</v>
      </c>
    </row>
    <row r="155" spans="1:24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11">
        <v>1706397.28</v>
      </c>
      <c r="I155" s="11">
        <v>146751.03</v>
      </c>
      <c r="J155" s="11">
        <v>0</v>
      </c>
      <c r="K155" s="11">
        <v>0</v>
      </c>
      <c r="L155" s="11">
        <v>1559646.25</v>
      </c>
      <c r="M155" s="11">
        <v>796239.07</v>
      </c>
      <c r="N155" s="11">
        <v>796239.07</v>
      </c>
      <c r="O155" s="11">
        <v>0</v>
      </c>
      <c r="P155" s="11">
        <v>5854763.57</v>
      </c>
      <c r="Q155" s="11">
        <v>5665133.34</v>
      </c>
      <c r="R155" s="11">
        <v>0</v>
      </c>
      <c r="S155" s="11">
        <v>189630.23</v>
      </c>
      <c r="T155" s="11">
        <v>352973</v>
      </c>
      <c r="U155" s="11">
        <v>935336.91</v>
      </c>
      <c r="V155" s="11">
        <v>350647.07</v>
      </c>
      <c r="W155" s="74">
        <v>46.94</v>
      </c>
      <c r="X155" s="75">
        <v>4.98</v>
      </c>
    </row>
    <row r="156" spans="1:24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827350</v>
      </c>
      <c r="N156" s="11">
        <v>827350</v>
      </c>
      <c r="O156" s="11">
        <v>0</v>
      </c>
      <c r="P156" s="11">
        <v>10116034.74</v>
      </c>
      <c r="Q156" s="11">
        <v>9286800</v>
      </c>
      <c r="R156" s="11">
        <v>0</v>
      </c>
      <c r="S156" s="11">
        <v>829234.74</v>
      </c>
      <c r="T156" s="11">
        <v>0</v>
      </c>
      <c r="U156" s="11">
        <v>1087907.72</v>
      </c>
      <c r="V156" s="11">
        <v>0</v>
      </c>
      <c r="W156" s="74">
        <v>79.53</v>
      </c>
      <c r="X156" s="75">
        <v>8.55</v>
      </c>
    </row>
    <row r="157" spans="1:24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11">
        <v>739703.96</v>
      </c>
      <c r="I157" s="11">
        <v>0</v>
      </c>
      <c r="J157" s="11">
        <v>0</v>
      </c>
      <c r="K157" s="11">
        <v>0</v>
      </c>
      <c r="L157" s="11">
        <v>739703.96</v>
      </c>
      <c r="M157" s="11">
        <v>237176</v>
      </c>
      <c r="N157" s="11">
        <v>237176</v>
      </c>
      <c r="O157" s="11">
        <v>0</v>
      </c>
      <c r="P157" s="11">
        <v>2478562</v>
      </c>
      <c r="Q157" s="11">
        <v>2478562</v>
      </c>
      <c r="R157" s="11">
        <v>0</v>
      </c>
      <c r="S157" s="11">
        <v>0</v>
      </c>
      <c r="T157" s="11">
        <v>0</v>
      </c>
      <c r="U157" s="11">
        <v>319144.22</v>
      </c>
      <c r="V157" s="11">
        <v>0</v>
      </c>
      <c r="W157" s="74">
        <v>46.41</v>
      </c>
      <c r="X157" s="75">
        <v>5.97</v>
      </c>
    </row>
    <row r="158" spans="1:24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5">
        <v>155870603.00999996</v>
      </c>
      <c r="I158" s="115">
        <v>68468508.03</v>
      </c>
      <c r="J158" s="115">
        <v>5810000</v>
      </c>
      <c r="K158" s="115">
        <v>0</v>
      </c>
      <c r="L158" s="115">
        <v>81338164.00999996</v>
      </c>
      <c r="M158" s="115">
        <v>106937035.03999998</v>
      </c>
      <c r="N158" s="115">
        <v>67955314.77000001</v>
      </c>
      <c r="O158" s="115">
        <v>14400000</v>
      </c>
      <c r="P158" s="115">
        <v>946177176.2400001</v>
      </c>
      <c r="Q158" s="115">
        <v>929812215.37</v>
      </c>
      <c r="R158" s="115">
        <v>0</v>
      </c>
      <c r="S158" s="115">
        <v>16364960.869999994</v>
      </c>
      <c r="T158" s="115">
        <v>58962661.96</v>
      </c>
      <c r="U158" s="115">
        <v>109556958.72999996</v>
      </c>
      <c r="V158" s="115">
        <v>21377920.580000002</v>
      </c>
      <c r="W158" s="142">
        <v>72.89225853357651</v>
      </c>
      <c r="X158" s="143">
        <v>7.244661964629895</v>
      </c>
    </row>
    <row r="159" spans="1:24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11">
        <v>847886.3</v>
      </c>
      <c r="I159" s="11">
        <v>185152.6</v>
      </c>
      <c r="J159" s="11">
        <v>0</v>
      </c>
      <c r="K159" s="11">
        <v>0</v>
      </c>
      <c r="L159" s="11">
        <v>662733.7</v>
      </c>
      <c r="M159" s="11">
        <v>3066147.97</v>
      </c>
      <c r="N159" s="11">
        <v>416147.97</v>
      </c>
      <c r="O159" s="11">
        <v>2650000</v>
      </c>
      <c r="P159" s="11">
        <v>9216120.15</v>
      </c>
      <c r="Q159" s="11">
        <v>9214984.59</v>
      </c>
      <c r="R159" s="11">
        <v>0</v>
      </c>
      <c r="S159" s="11">
        <v>1135.56</v>
      </c>
      <c r="T159" s="11">
        <v>4538818.6</v>
      </c>
      <c r="U159" s="11">
        <v>3405654.54</v>
      </c>
      <c r="V159" s="11">
        <v>2839058.96</v>
      </c>
      <c r="W159" s="74">
        <v>45.71</v>
      </c>
      <c r="X159" s="75">
        <v>5.53</v>
      </c>
    </row>
    <row r="160" spans="1:24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11">
        <v>2900000</v>
      </c>
      <c r="I160" s="11">
        <v>2900000</v>
      </c>
      <c r="J160" s="11">
        <v>0</v>
      </c>
      <c r="K160" s="11">
        <v>0</v>
      </c>
      <c r="L160" s="11">
        <v>0</v>
      </c>
      <c r="M160" s="11">
        <v>1718896</v>
      </c>
      <c r="N160" s="11">
        <v>1718896</v>
      </c>
      <c r="O160" s="11">
        <v>0</v>
      </c>
      <c r="P160" s="11">
        <v>18906566.9</v>
      </c>
      <c r="Q160" s="11">
        <v>18854402.16</v>
      </c>
      <c r="R160" s="11">
        <v>0</v>
      </c>
      <c r="S160" s="11">
        <v>52164.74</v>
      </c>
      <c r="T160" s="11">
        <v>0</v>
      </c>
      <c r="U160" s="11">
        <v>2469904.99</v>
      </c>
      <c r="V160" s="11">
        <v>803630</v>
      </c>
      <c r="W160" s="74">
        <v>129.82</v>
      </c>
      <c r="X160" s="75">
        <v>11.44</v>
      </c>
    </row>
    <row r="161" spans="1:24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11">
        <v>19201858.51</v>
      </c>
      <c r="I161" s="11">
        <v>17989751.44</v>
      </c>
      <c r="J161" s="11">
        <v>0</v>
      </c>
      <c r="K161" s="11">
        <v>0</v>
      </c>
      <c r="L161" s="11">
        <v>1212107.07</v>
      </c>
      <c r="M161" s="11">
        <v>4008019.92</v>
      </c>
      <c r="N161" s="11">
        <v>4008019.92</v>
      </c>
      <c r="O161" s="11">
        <v>0</v>
      </c>
      <c r="P161" s="11">
        <v>54091035.94</v>
      </c>
      <c r="Q161" s="11">
        <v>52578131.92</v>
      </c>
      <c r="R161" s="11">
        <v>0</v>
      </c>
      <c r="S161" s="11">
        <v>1512904.02</v>
      </c>
      <c r="T161" s="11">
        <v>0</v>
      </c>
      <c r="U161" s="11">
        <v>5208509.86</v>
      </c>
      <c r="V161" s="11">
        <v>0</v>
      </c>
      <c r="W161" s="74">
        <v>81.24</v>
      </c>
      <c r="X161" s="75">
        <v>7.82</v>
      </c>
    </row>
    <row r="162" spans="1:24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11">
        <v>1688109.17</v>
      </c>
      <c r="I162" s="11">
        <v>240000</v>
      </c>
      <c r="J162" s="11">
        <v>0</v>
      </c>
      <c r="K162" s="11">
        <v>0</v>
      </c>
      <c r="L162" s="11">
        <v>1448109.17</v>
      </c>
      <c r="M162" s="11">
        <v>2111545</v>
      </c>
      <c r="N162" s="11">
        <v>2111545</v>
      </c>
      <c r="O162" s="11">
        <v>0</v>
      </c>
      <c r="P162" s="11">
        <v>14481582.57</v>
      </c>
      <c r="Q162" s="11">
        <v>14481582.57</v>
      </c>
      <c r="R162" s="11">
        <v>0</v>
      </c>
      <c r="S162" s="11">
        <v>0</v>
      </c>
      <c r="T162" s="11">
        <v>0</v>
      </c>
      <c r="U162" s="11">
        <v>2441801.89</v>
      </c>
      <c r="V162" s="11">
        <v>0</v>
      </c>
      <c r="W162" s="74">
        <v>97.93</v>
      </c>
      <c r="X162" s="75">
        <v>16.51</v>
      </c>
    </row>
    <row r="163" spans="1:24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11">
        <v>2145032.03</v>
      </c>
      <c r="I163" s="11">
        <v>1358758.03</v>
      </c>
      <c r="J163" s="11">
        <v>0</v>
      </c>
      <c r="K163" s="11">
        <v>0</v>
      </c>
      <c r="L163" s="11">
        <v>786274</v>
      </c>
      <c r="M163" s="11">
        <v>115975</v>
      </c>
      <c r="N163" s="11">
        <v>115975</v>
      </c>
      <c r="O163" s="11">
        <v>0</v>
      </c>
      <c r="P163" s="11">
        <v>18493705.17</v>
      </c>
      <c r="Q163" s="11">
        <v>18493633.03</v>
      </c>
      <c r="R163" s="11">
        <v>0</v>
      </c>
      <c r="S163" s="11">
        <v>72.14</v>
      </c>
      <c r="T163" s="11">
        <v>0</v>
      </c>
      <c r="U163" s="11">
        <v>664034.25</v>
      </c>
      <c r="V163" s="11">
        <v>0</v>
      </c>
      <c r="W163" s="74">
        <v>68.22</v>
      </c>
      <c r="X163" s="75">
        <v>2.44</v>
      </c>
    </row>
    <row r="164" spans="1:24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11">
        <v>876058.88</v>
      </c>
      <c r="I164" s="11">
        <v>505273.17</v>
      </c>
      <c r="J164" s="11">
        <v>0</v>
      </c>
      <c r="K164" s="11">
        <v>0</v>
      </c>
      <c r="L164" s="11">
        <v>158756.31</v>
      </c>
      <c r="M164" s="11">
        <v>1293278</v>
      </c>
      <c r="N164" s="11">
        <v>1249046</v>
      </c>
      <c r="O164" s="11">
        <v>0</v>
      </c>
      <c r="P164" s="11">
        <v>22919608.9</v>
      </c>
      <c r="Q164" s="11">
        <v>22919608.9</v>
      </c>
      <c r="R164" s="11">
        <v>0</v>
      </c>
      <c r="S164" s="11">
        <v>0</v>
      </c>
      <c r="T164" s="11">
        <v>3691794</v>
      </c>
      <c r="U164" s="11">
        <v>2301655.52</v>
      </c>
      <c r="V164" s="11">
        <v>60000</v>
      </c>
      <c r="W164" s="74">
        <v>72.36</v>
      </c>
      <c r="X164" s="75">
        <v>8.43</v>
      </c>
    </row>
    <row r="165" spans="1:24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658800</v>
      </c>
      <c r="N165" s="11">
        <v>258800</v>
      </c>
      <c r="O165" s="11">
        <v>400000</v>
      </c>
      <c r="P165" s="11">
        <v>15286513.6</v>
      </c>
      <c r="Q165" s="11">
        <v>14961453.14</v>
      </c>
      <c r="R165" s="11">
        <v>0</v>
      </c>
      <c r="S165" s="11">
        <v>325060.46</v>
      </c>
      <c r="T165" s="11">
        <v>0</v>
      </c>
      <c r="U165" s="11">
        <v>864658.92</v>
      </c>
      <c r="V165" s="11">
        <v>0</v>
      </c>
      <c r="W165" s="74">
        <v>91.58</v>
      </c>
      <c r="X165" s="75">
        <v>5.18</v>
      </c>
    </row>
    <row r="166" spans="1:24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11">
        <v>2319377.19</v>
      </c>
      <c r="I166" s="11">
        <v>0</v>
      </c>
      <c r="J166" s="11">
        <v>0</v>
      </c>
      <c r="K166" s="11">
        <v>0</v>
      </c>
      <c r="L166" s="11">
        <v>2319377.19</v>
      </c>
      <c r="M166" s="11">
        <v>2345137.64</v>
      </c>
      <c r="N166" s="11">
        <v>2345137.64</v>
      </c>
      <c r="O166" s="11">
        <v>0</v>
      </c>
      <c r="P166" s="11">
        <v>12367996.27</v>
      </c>
      <c r="Q166" s="11">
        <v>12307815</v>
      </c>
      <c r="R166" s="11">
        <v>0</v>
      </c>
      <c r="S166" s="11">
        <v>60181.27</v>
      </c>
      <c r="T166" s="11">
        <v>0</v>
      </c>
      <c r="U166" s="11">
        <v>2774337.53</v>
      </c>
      <c r="V166" s="11">
        <v>1986282.26</v>
      </c>
      <c r="W166" s="74">
        <v>93</v>
      </c>
      <c r="X166" s="75">
        <v>5.92</v>
      </c>
    </row>
    <row r="167" spans="1:24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11">
        <v>4681860.58</v>
      </c>
      <c r="I167" s="11">
        <v>2589937.3</v>
      </c>
      <c r="J167" s="11">
        <v>0</v>
      </c>
      <c r="K167" s="11">
        <v>0</v>
      </c>
      <c r="L167" s="11">
        <v>2091923.28</v>
      </c>
      <c r="M167" s="11">
        <v>2797496</v>
      </c>
      <c r="N167" s="11">
        <v>2797496</v>
      </c>
      <c r="O167" s="11">
        <v>0</v>
      </c>
      <c r="P167" s="11">
        <v>23932141.3</v>
      </c>
      <c r="Q167" s="11">
        <v>23932141.3</v>
      </c>
      <c r="R167" s="11">
        <v>0</v>
      </c>
      <c r="S167" s="11">
        <v>0</v>
      </c>
      <c r="T167" s="11">
        <v>0</v>
      </c>
      <c r="U167" s="11">
        <v>3510985.75</v>
      </c>
      <c r="V167" s="11">
        <v>0</v>
      </c>
      <c r="W167" s="74">
        <v>83.42</v>
      </c>
      <c r="X167" s="75">
        <v>12.23</v>
      </c>
    </row>
    <row r="168" spans="1:24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11">
        <v>2299236.41</v>
      </c>
      <c r="I168" s="11">
        <v>0</v>
      </c>
      <c r="J168" s="11">
        <v>0</v>
      </c>
      <c r="K168" s="11">
        <v>0</v>
      </c>
      <c r="L168" s="11">
        <v>2299236.41</v>
      </c>
      <c r="M168" s="11">
        <v>789900.58</v>
      </c>
      <c r="N168" s="11">
        <v>789900.58</v>
      </c>
      <c r="O168" s="11">
        <v>0</v>
      </c>
      <c r="P168" s="11">
        <v>9755646.59</v>
      </c>
      <c r="Q168" s="11">
        <v>9414676.66</v>
      </c>
      <c r="R168" s="11">
        <v>0</v>
      </c>
      <c r="S168" s="11">
        <v>340969.93</v>
      </c>
      <c r="T168" s="11">
        <v>130500</v>
      </c>
      <c r="U168" s="11">
        <v>1076962.11</v>
      </c>
      <c r="V168" s="11">
        <v>43500</v>
      </c>
      <c r="W168" s="74">
        <v>85.71</v>
      </c>
      <c r="X168" s="75">
        <v>9.2</v>
      </c>
    </row>
    <row r="169" spans="1:24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11">
        <v>207710.77</v>
      </c>
      <c r="I169" s="11">
        <v>207710.77</v>
      </c>
      <c r="J169" s="11">
        <v>0</v>
      </c>
      <c r="K169" s="11">
        <v>0</v>
      </c>
      <c r="L169" s="11">
        <v>0</v>
      </c>
      <c r="M169" s="11">
        <v>10855.96</v>
      </c>
      <c r="N169" s="11">
        <v>0</v>
      </c>
      <c r="O169" s="11">
        <v>0</v>
      </c>
      <c r="P169" s="11">
        <v>11238719.69</v>
      </c>
      <c r="Q169" s="11">
        <v>10224185.72</v>
      </c>
      <c r="R169" s="11">
        <v>0</v>
      </c>
      <c r="S169" s="11">
        <v>1014533.97</v>
      </c>
      <c r="T169" s="11">
        <v>0</v>
      </c>
      <c r="U169" s="11">
        <v>292571.27</v>
      </c>
      <c r="V169" s="11">
        <v>0</v>
      </c>
      <c r="W169" s="74">
        <v>92.07</v>
      </c>
      <c r="X169" s="75">
        <v>2.39</v>
      </c>
    </row>
    <row r="170" spans="1:24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11">
        <v>6571958.12</v>
      </c>
      <c r="I170" s="11">
        <v>0</v>
      </c>
      <c r="J170" s="11">
        <v>0</v>
      </c>
      <c r="K170" s="11">
        <v>0</v>
      </c>
      <c r="L170" s="11">
        <v>6571958.12</v>
      </c>
      <c r="M170" s="11">
        <v>1952014</v>
      </c>
      <c r="N170" s="11">
        <v>1922014</v>
      </c>
      <c r="O170" s="11">
        <v>0</v>
      </c>
      <c r="P170" s="11">
        <v>12646302</v>
      </c>
      <c r="Q170" s="11">
        <v>12641982</v>
      </c>
      <c r="R170" s="11">
        <v>0</v>
      </c>
      <c r="S170" s="11">
        <v>4320</v>
      </c>
      <c r="T170" s="11">
        <v>0</v>
      </c>
      <c r="U170" s="11">
        <v>2199519.33</v>
      </c>
      <c r="V170" s="11">
        <v>0</v>
      </c>
      <c r="W170" s="74">
        <v>40.37</v>
      </c>
      <c r="X170" s="75">
        <v>7.02</v>
      </c>
    </row>
    <row r="171" spans="1:24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11">
        <v>3616931.25</v>
      </c>
      <c r="I171" s="11">
        <v>0</v>
      </c>
      <c r="J171" s="11">
        <v>0</v>
      </c>
      <c r="K171" s="11">
        <v>0</v>
      </c>
      <c r="L171" s="11">
        <v>3616931.25</v>
      </c>
      <c r="M171" s="11">
        <v>2220022</v>
      </c>
      <c r="N171" s="11">
        <v>2220022</v>
      </c>
      <c r="O171" s="11">
        <v>0</v>
      </c>
      <c r="P171" s="11">
        <v>23387699</v>
      </c>
      <c r="Q171" s="11">
        <v>23387699</v>
      </c>
      <c r="R171" s="11">
        <v>0</v>
      </c>
      <c r="S171" s="11">
        <v>0</v>
      </c>
      <c r="T171" s="11">
        <v>9519331.57</v>
      </c>
      <c r="U171" s="11">
        <v>2928341.71</v>
      </c>
      <c r="V171" s="11">
        <v>265786</v>
      </c>
      <c r="W171" s="74">
        <v>35.95</v>
      </c>
      <c r="X171" s="75">
        <v>6.9</v>
      </c>
    </row>
    <row r="172" spans="1:24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11">
        <v>1006039.68</v>
      </c>
      <c r="I172" s="11">
        <v>823241.52</v>
      </c>
      <c r="J172" s="11">
        <v>0</v>
      </c>
      <c r="K172" s="11">
        <v>0</v>
      </c>
      <c r="L172" s="11">
        <v>182798.16</v>
      </c>
      <c r="M172" s="11">
        <v>1028330.5</v>
      </c>
      <c r="N172" s="11">
        <v>1028330.5</v>
      </c>
      <c r="O172" s="11">
        <v>0</v>
      </c>
      <c r="P172" s="11">
        <v>14700073.28</v>
      </c>
      <c r="Q172" s="11">
        <v>13601796.06</v>
      </c>
      <c r="R172" s="11">
        <v>0</v>
      </c>
      <c r="S172" s="11">
        <v>1098277.22</v>
      </c>
      <c r="T172" s="11">
        <v>2363673.84</v>
      </c>
      <c r="U172" s="11">
        <v>1467131.93</v>
      </c>
      <c r="V172" s="11">
        <v>245350.96</v>
      </c>
      <c r="W172" s="74">
        <v>103.77</v>
      </c>
      <c r="X172" s="75">
        <v>10.27</v>
      </c>
    </row>
    <row r="173" spans="1:24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11">
        <v>4689942.39</v>
      </c>
      <c r="I173" s="11">
        <v>0</v>
      </c>
      <c r="J173" s="11">
        <v>0</v>
      </c>
      <c r="K173" s="11">
        <v>0</v>
      </c>
      <c r="L173" s="11">
        <v>4689942.39</v>
      </c>
      <c r="M173" s="11">
        <v>3546025.74</v>
      </c>
      <c r="N173" s="11">
        <v>946025.74</v>
      </c>
      <c r="O173" s="11">
        <v>0</v>
      </c>
      <c r="P173" s="11">
        <v>6285415.46</v>
      </c>
      <c r="Q173" s="11">
        <v>6267117.94</v>
      </c>
      <c r="R173" s="11">
        <v>0</v>
      </c>
      <c r="S173" s="11">
        <v>18297.52</v>
      </c>
      <c r="T173" s="11">
        <v>0</v>
      </c>
      <c r="U173" s="11">
        <v>1204883.04</v>
      </c>
      <c r="V173" s="11">
        <v>0</v>
      </c>
      <c r="W173" s="74">
        <v>44.44</v>
      </c>
      <c r="X173" s="75">
        <v>8.51</v>
      </c>
    </row>
    <row r="174" spans="1:24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11">
        <v>1557661.26</v>
      </c>
      <c r="I174" s="11">
        <v>780000</v>
      </c>
      <c r="J174" s="11">
        <v>0</v>
      </c>
      <c r="K174" s="11">
        <v>0</v>
      </c>
      <c r="L174" s="11">
        <v>777661.26</v>
      </c>
      <c r="M174" s="11">
        <v>1367431.58</v>
      </c>
      <c r="N174" s="11">
        <v>1367431.58</v>
      </c>
      <c r="O174" s="11">
        <v>0</v>
      </c>
      <c r="P174" s="11">
        <v>8650560</v>
      </c>
      <c r="Q174" s="11">
        <v>8650560</v>
      </c>
      <c r="R174" s="11">
        <v>0</v>
      </c>
      <c r="S174" s="11">
        <v>0</v>
      </c>
      <c r="T174" s="11">
        <v>1549310</v>
      </c>
      <c r="U174" s="11">
        <v>1590972.99</v>
      </c>
      <c r="V174" s="11">
        <v>867431.58</v>
      </c>
      <c r="W174" s="74">
        <v>51.76</v>
      </c>
      <c r="X174" s="75">
        <v>5.27</v>
      </c>
    </row>
    <row r="175" spans="1:24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11">
        <v>633958.31</v>
      </c>
      <c r="I175" s="11">
        <v>0</v>
      </c>
      <c r="J175" s="11">
        <v>0</v>
      </c>
      <c r="K175" s="11">
        <v>0</v>
      </c>
      <c r="L175" s="11">
        <v>633958.31</v>
      </c>
      <c r="M175" s="11">
        <v>212000</v>
      </c>
      <c r="N175" s="11">
        <v>212000</v>
      </c>
      <c r="O175" s="11">
        <v>0</v>
      </c>
      <c r="P175" s="11">
        <v>5468481.14</v>
      </c>
      <c r="Q175" s="11">
        <v>5450587</v>
      </c>
      <c r="R175" s="11">
        <v>0</v>
      </c>
      <c r="S175" s="11">
        <v>17894.14</v>
      </c>
      <c r="T175" s="11">
        <v>0</v>
      </c>
      <c r="U175" s="11">
        <v>371394.03</v>
      </c>
      <c r="V175" s="11">
        <v>0</v>
      </c>
      <c r="W175" s="74">
        <v>55.45</v>
      </c>
      <c r="X175" s="75">
        <v>3.76</v>
      </c>
    </row>
    <row r="176" spans="1:24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11">
        <v>3450053.96</v>
      </c>
      <c r="I176" s="11">
        <v>3450053.96</v>
      </c>
      <c r="J176" s="11">
        <v>0</v>
      </c>
      <c r="K176" s="11">
        <v>0</v>
      </c>
      <c r="L176" s="11">
        <v>0</v>
      </c>
      <c r="M176" s="11">
        <v>1657065.83</v>
      </c>
      <c r="N176" s="11">
        <v>951000</v>
      </c>
      <c r="O176" s="11">
        <v>0</v>
      </c>
      <c r="P176" s="11">
        <v>22658260.89</v>
      </c>
      <c r="Q176" s="11">
        <v>22042543.96</v>
      </c>
      <c r="R176" s="11">
        <v>0</v>
      </c>
      <c r="S176" s="11">
        <v>615716.93</v>
      </c>
      <c r="T176" s="11">
        <v>0</v>
      </c>
      <c r="U176" s="11">
        <v>1518905.55</v>
      </c>
      <c r="V176" s="11">
        <v>0</v>
      </c>
      <c r="W176" s="74">
        <v>98.91</v>
      </c>
      <c r="X176" s="75">
        <v>6.63</v>
      </c>
    </row>
    <row r="177" spans="1:24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11">
        <v>789825.92</v>
      </c>
      <c r="I177" s="11">
        <v>477364.74</v>
      </c>
      <c r="J177" s="11">
        <v>0</v>
      </c>
      <c r="K177" s="11">
        <v>0</v>
      </c>
      <c r="L177" s="11">
        <v>312461.18</v>
      </c>
      <c r="M177" s="11">
        <v>756305</v>
      </c>
      <c r="N177" s="11">
        <v>756305</v>
      </c>
      <c r="O177" s="11">
        <v>0</v>
      </c>
      <c r="P177" s="11">
        <v>6925004.17</v>
      </c>
      <c r="Q177" s="11">
        <v>6921172.96</v>
      </c>
      <c r="R177" s="11">
        <v>0</v>
      </c>
      <c r="S177" s="11">
        <v>3831.21</v>
      </c>
      <c r="T177" s="11">
        <v>0</v>
      </c>
      <c r="U177" s="11">
        <v>993893.87</v>
      </c>
      <c r="V177" s="11">
        <v>0</v>
      </c>
      <c r="W177" s="74">
        <v>57.8</v>
      </c>
      <c r="X177" s="75">
        <v>8.29</v>
      </c>
    </row>
    <row r="178" spans="1:24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11">
        <v>706000</v>
      </c>
      <c r="I178" s="11">
        <v>0</v>
      </c>
      <c r="J178" s="11">
        <v>0</v>
      </c>
      <c r="K178" s="11">
        <v>0</v>
      </c>
      <c r="L178" s="11">
        <v>706000</v>
      </c>
      <c r="M178" s="11">
        <v>288503.45</v>
      </c>
      <c r="N178" s="11">
        <v>288503.45</v>
      </c>
      <c r="O178" s="11">
        <v>0</v>
      </c>
      <c r="P178" s="11">
        <v>5310040.06</v>
      </c>
      <c r="Q178" s="11">
        <v>5310040.06</v>
      </c>
      <c r="R178" s="11">
        <v>0</v>
      </c>
      <c r="S178" s="11">
        <v>0</v>
      </c>
      <c r="T178" s="11">
        <v>4120496.96</v>
      </c>
      <c r="U178" s="11">
        <v>424261.97</v>
      </c>
      <c r="V178" s="11">
        <v>127489.5</v>
      </c>
      <c r="W178" s="74">
        <v>14.06</v>
      </c>
      <c r="X178" s="75">
        <v>3.5</v>
      </c>
    </row>
    <row r="179" spans="1:24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11">
        <v>1469999.03</v>
      </c>
      <c r="I179" s="11">
        <v>0</v>
      </c>
      <c r="J179" s="11">
        <v>0</v>
      </c>
      <c r="K179" s="11">
        <v>0</v>
      </c>
      <c r="L179" s="11">
        <v>1469999.03</v>
      </c>
      <c r="M179" s="11">
        <v>983027</v>
      </c>
      <c r="N179" s="11">
        <v>983027</v>
      </c>
      <c r="O179" s="11">
        <v>0</v>
      </c>
      <c r="P179" s="11">
        <v>9420844.75</v>
      </c>
      <c r="Q179" s="11">
        <v>9336997</v>
      </c>
      <c r="R179" s="11">
        <v>0</v>
      </c>
      <c r="S179" s="11">
        <v>83847.75</v>
      </c>
      <c r="T179" s="11">
        <v>9057247</v>
      </c>
      <c r="U179" s="11">
        <v>1327016.76</v>
      </c>
      <c r="V179" s="11">
        <v>582097</v>
      </c>
      <c r="W179" s="74">
        <v>3.22</v>
      </c>
      <c r="X179" s="75">
        <v>6.59</v>
      </c>
    </row>
    <row r="180" spans="1:24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11">
        <v>4923917.11</v>
      </c>
      <c r="I180" s="11">
        <v>4923437.11</v>
      </c>
      <c r="J180" s="11">
        <v>0</v>
      </c>
      <c r="K180" s="11">
        <v>0</v>
      </c>
      <c r="L180" s="11">
        <v>0</v>
      </c>
      <c r="M180" s="11">
        <v>696831.27</v>
      </c>
      <c r="N180" s="11">
        <v>216831.27</v>
      </c>
      <c r="O180" s="11">
        <v>480000</v>
      </c>
      <c r="P180" s="11">
        <v>38412713.15</v>
      </c>
      <c r="Q180" s="11">
        <v>38050494.3</v>
      </c>
      <c r="R180" s="11">
        <v>0</v>
      </c>
      <c r="S180" s="11">
        <v>362218.85</v>
      </c>
      <c r="T180" s="11">
        <v>0</v>
      </c>
      <c r="U180" s="11">
        <v>1706699.55</v>
      </c>
      <c r="V180" s="11">
        <v>0</v>
      </c>
      <c r="W180" s="74">
        <v>114.81</v>
      </c>
      <c r="X180" s="75">
        <v>5.1</v>
      </c>
    </row>
    <row r="181" spans="1:24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11">
        <v>3573895.75</v>
      </c>
      <c r="I181" s="11">
        <v>0</v>
      </c>
      <c r="J181" s="11">
        <v>0</v>
      </c>
      <c r="K181" s="11">
        <v>0</v>
      </c>
      <c r="L181" s="11">
        <v>3573895.75</v>
      </c>
      <c r="M181" s="11">
        <v>4602979.18</v>
      </c>
      <c r="N181" s="11">
        <v>278112.5</v>
      </c>
      <c r="O181" s="11">
        <v>0</v>
      </c>
      <c r="P181" s="11">
        <v>6983465.73</v>
      </c>
      <c r="Q181" s="11">
        <v>6780237.5</v>
      </c>
      <c r="R181" s="11">
        <v>0</v>
      </c>
      <c r="S181" s="11">
        <v>203228.23</v>
      </c>
      <c r="T181" s="11">
        <v>4542237.5</v>
      </c>
      <c r="U181" s="11">
        <v>468958.46</v>
      </c>
      <c r="V181" s="11">
        <v>94112.5</v>
      </c>
      <c r="W181" s="74">
        <v>15.96</v>
      </c>
      <c r="X181" s="75">
        <v>2.45</v>
      </c>
    </row>
    <row r="182" spans="1:24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11">
        <v>455410.54</v>
      </c>
      <c r="I182" s="11">
        <v>152176.33</v>
      </c>
      <c r="J182" s="11">
        <v>0</v>
      </c>
      <c r="K182" s="11">
        <v>0</v>
      </c>
      <c r="L182" s="11">
        <v>303234.21</v>
      </c>
      <c r="M182" s="11">
        <v>330041.46</v>
      </c>
      <c r="N182" s="11">
        <v>330041.46</v>
      </c>
      <c r="O182" s="11">
        <v>0</v>
      </c>
      <c r="P182" s="11">
        <v>5574678.55</v>
      </c>
      <c r="Q182" s="11">
        <v>5185134.87</v>
      </c>
      <c r="R182" s="11">
        <v>0</v>
      </c>
      <c r="S182" s="11">
        <v>389543.68</v>
      </c>
      <c r="T182" s="11">
        <v>0</v>
      </c>
      <c r="U182" s="11">
        <v>497660.56</v>
      </c>
      <c r="V182" s="11">
        <v>0</v>
      </c>
      <c r="W182" s="74">
        <v>72.03</v>
      </c>
      <c r="X182" s="75">
        <v>6.43</v>
      </c>
    </row>
    <row r="183" spans="1:24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11">
        <v>543768.26</v>
      </c>
      <c r="I183" s="11">
        <v>0</v>
      </c>
      <c r="J183" s="11">
        <v>0</v>
      </c>
      <c r="K183" s="11">
        <v>0</v>
      </c>
      <c r="L183" s="11">
        <v>543768.26</v>
      </c>
      <c r="M183" s="11">
        <v>3677328</v>
      </c>
      <c r="N183" s="11">
        <v>677328</v>
      </c>
      <c r="O183" s="11">
        <v>0</v>
      </c>
      <c r="P183" s="11">
        <v>7571995.93</v>
      </c>
      <c r="Q183" s="11">
        <v>7555372.71</v>
      </c>
      <c r="R183" s="11">
        <v>0</v>
      </c>
      <c r="S183" s="11">
        <v>16623.22</v>
      </c>
      <c r="T183" s="11">
        <v>0</v>
      </c>
      <c r="U183" s="11">
        <v>832521</v>
      </c>
      <c r="V183" s="11">
        <v>0</v>
      </c>
      <c r="W183" s="74">
        <v>36.59</v>
      </c>
      <c r="X183" s="75">
        <v>4.02</v>
      </c>
    </row>
    <row r="184" spans="1:24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11">
        <v>2695759.62</v>
      </c>
      <c r="I184" s="11">
        <v>0</v>
      </c>
      <c r="J184" s="11">
        <v>630000</v>
      </c>
      <c r="K184" s="11">
        <v>0</v>
      </c>
      <c r="L184" s="11">
        <v>2065759.62</v>
      </c>
      <c r="M184" s="11">
        <v>1578000</v>
      </c>
      <c r="N184" s="11">
        <v>38000</v>
      </c>
      <c r="O184" s="11">
        <v>1540000</v>
      </c>
      <c r="P184" s="11">
        <v>20805270.86</v>
      </c>
      <c r="Q184" s="11">
        <v>20544100</v>
      </c>
      <c r="R184" s="11">
        <v>0</v>
      </c>
      <c r="S184" s="11">
        <v>261170.86</v>
      </c>
      <c r="T184" s="11">
        <v>0</v>
      </c>
      <c r="U184" s="11">
        <v>2292698.98</v>
      </c>
      <c r="V184" s="11">
        <v>0</v>
      </c>
      <c r="W184" s="74">
        <v>78.03</v>
      </c>
      <c r="X184" s="75">
        <v>8.59</v>
      </c>
    </row>
    <row r="185" spans="1:24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11">
        <v>658878.38</v>
      </c>
      <c r="I185" s="11">
        <v>0</v>
      </c>
      <c r="J185" s="11">
        <v>0</v>
      </c>
      <c r="K185" s="11">
        <v>0</v>
      </c>
      <c r="L185" s="11">
        <v>658878.38</v>
      </c>
      <c r="M185" s="11">
        <v>1682010.38</v>
      </c>
      <c r="N185" s="11">
        <v>1682010.38</v>
      </c>
      <c r="O185" s="11">
        <v>0</v>
      </c>
      <c r="P185" s="11">
        <v>5901109.26</v>
      </c>
      <c r="Q185" s="11">
        <v>5901109.26</v>
      </c>
      <c r="R185" s="11">
        <v>0</v>
      </c>
      <c r="S185" s="11">
        <v>0</v>
      </c>
      <c r="T185" s="11">
        <v>0</v>
      </c>
      <c r="U185" s="11">
        <v>1856495.47</v>
      </c>
      <c r="V185" s="11">
        <v>0</v>
      </c>
      <c r="W185" s="74">
        <v>57.9</v>
      </c>
      <c r="X185" s="75">
        <v>18.21</v>
      </c>
    </row>
    <row r="186" spans="1:24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11">
        <v>2778438.14</v>
      </c>
      <c r="I186" s="11">
        <v>2021191.61</v>
      </c>
      <c r="J186" s="11">
        <v>0</v>
      </c>
      <c r="K186" s="11">
        <v>0</v>
      </c>
      <c r="L186" s="11">
        <v>747244.53</v>
      </c>
      <c r="M186" s="11">
        <v>1549801.07</v>
      </c>
      <c r="N186" s="11">
        <v>1549801.07</v>
      </c>
      <c r="O186" s="11">
        <v>0</v>
      </c>
      <c r="P186" s="11">
        <v>9283702.6</v>
      </c>
      <c r="Q186" s="11">
        <v>9283702.6</v>
      </c>
      <c r="R186" s="11">
        <v>0</v>
      </c>
      <c r="S186" s="11">
        <v>0</v>
      </c>
      <c r="T186" s="11">
        <v>1573826.05</v>
      </c>
      <c r="U186" s="11">
        <v>1798267.09</v>
      </c>
      <c r="V186" s="11">
        <v>1148803.07</v>
      </c>
      <c r="W186" s="74">
        <v>61.82</v>
      </c>
      <c r="X186" s="75">
        <v>5.2</v>
      </c>
    </row>
    <row r="187" spans="1:24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11">
        <v>8934357.12</v>
      </c>
      <c r="I187" s="11">
        <v>0</v>
      </c>
      <c r="J187" s="11">
        <v>0</v>
      </c>
      <c r="K187" s="11">
        <v>0</v>
      </c>
      <c r="L187" s="11">
        <v>8922357.12</v>
      </c>
      <c r="M187" s="11">
        <v>6544800</v>
      </c>
      <c r="N187" s="11">
        <v>6544800</v>
      </c>
      <c r="O187" s="11">
        <v>0</v>
      </c>
      <c r="P187" s="11">
        <v>58399685</v>
      </c>
      <c r="Q187" s="11">
        <v>58399685</v>
      </c>
      <c r="R187" s="11">
        <v>0</v>
      </c>
      <c r="S187" s="11">
        <v>0</v>
      </c>
      <c r="T187" s="11">
        <v>0</v>
      </c>
      <c r="U187" s="11">
        <v>8481341.36</v>
      </c>
      <c r="V187" s="11">
        <v>0</v>
      </c>
      <c r="W187" s="74">
        <v>35.22</v>
      </c>
      <c r="X187" s="75">
        <v>5.11</v>
      </c>
    </row>
    <row r="188" spans="1:24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11">
        <v>1738793.41</v>
      </c>
      <c r="I188" s="11">
        <v>366979.83</v>
      </c>
      <c r="J188" s="11">
        <v>0</v>
      </c>
      <c r="K188" s="11">
        <v>0</v>
      </c>
      <c r="L188" s="11">
        <v>1353718.58</v>
      </c>
      <c r="M188" s="11">
        <v>1695571.15</v>
      </c>
      <c r="N188" s="11">
        <v>1695571.15</v>
      </c>
      <c r="O188" s="11">
        <v>0</v>
      </c>
      <c r="P188" s="11">
        <v>6478131.83</v>
      </c>
      <c r="Q188" s="11">
        <v>6478131.83</v>
      </c>
      <c r="R188" s="11">
        <v>0</v>
      </c>
      <c r="S188" s="11">
        <v>0</v>
      </c>
      <c r="T188" s="11">
        <v>0</v>
      </c>
      <c r="U188" s="11">
        <v>1883834.48</v>
      </c>
      <c r="V188" s="11">
        <v>599723.15</v>
      </c>
      <c r="W188" s="74">
        <v>49.64</v>
      </c>
      <c r="X188" s="75">
        <v>9.83</v>
      </c>
    </row>
    <row r="189" spans="1:24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11">
        <v>9497046.11</v>
      </c>
      <c r="I189" s="11">
        <v>3500000</v>
      </c>
      <c r="J189" s="11">
        <v>0</v>
      </c>
      <c r="K189" s="11">
        <v>0</v>
      </c>
      <c r="L189" s="11">
        <v>5997046.11</v>
      </c>
      <c r="M189" s="11">
        <v>471800</v>
      </c>
      <c r="N189" s="11">
        <v>471800</v>
      </c>
      <c r="O189" s="11">
        <v>0</v>
      </c>
      <c r="P189" s="11">
        <v>14073800</v>
      </c>
      <c r="Q189" s="11">
        <v>14073800</v>
      </c>
      <c r="R189" s="11">
        <v>0</v>
      </c>
      <c r="S189" s="11">
        <v>0</v>
      </c>
      <c r="T189" s="11">
        <v>4875400</v>
      </c>
      <c r="U189" s="11">
        <v>771093.83</v>
      </c>
      <c r="V189" s="11">
        <v>218200</v>
      </c>
      <c r="W189" s="74">
        <v>62.16</v>
      </c>
      <c r="X189" s="75">
        <v>3.73</v>
      </c>
    </row>
    <row r="190" spans="1:24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11">
        <v>7667925</v>
      </c>
      <c r="I190" s="11">
        <v>6500000</v>
      </c>
      <c r="J190" s="11">
        <v>0</v>
      </c>
      <c r="K190" s="11">
        <v>0</v>
      </c>
      <c r="L190" s="11">
        <v>1167925</v>
      </c>
      <c r="M190" s="11">
        <v>5023753.98</v>
      </c>
      <c r="N190" s="11">
        <v>5023753.98</v>
      </c>
      <c r="O190" s="11">
        <v>0</v>
      </c>
      <c r="P190" s="11">
        <v>30802516.74</v>
      </c>
      <c r="Q190" s="11">
        <v>27051570.02</v>
      </c>
      <c r="R190" s="11">
        <v>0</v>
      </c>
      <c r="S190" s="11">
        <v>3750946.72</v>
      </c>
      <c r="T190" s="11">
        <v>2215725</v>
      </c>
      <c r="U190" s="11">
        <v>6239654.8</v>
      </c>
      <c r="V190" s="11">
        <v>0</v>
      </c>
      <c r="W190" s="74">
        <v>121.87</v>
      </c>
      <c r="X190" s="75">
        <v>26.6</v>
      </c>
    </row>
    <row r="191" spans="1:24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11">
        <v>2483871.02</v>
      </c>
      <c r="I191" s="11">
        <v>2386358.19</v>
      </c>
      <c r="J191" s="11">
        <v>0</v>
      </c>
      <c r="K191" s="11">
        <v>0</v>
      </c>
      <c r="L191" s="11">
        <v>97512.83</v>
      </c>
      <c r="M191" s="11">
        <v>1207388.97</v>
      </c>
      <c r="N191" s="11">
        <v>1207388.97</v>
      </c>
      <c r="O191" s="11">
        <v>0</v>
      </c>
      <c r="P191" s="11">
        <v>14454326.09</v>
      </c>
      <c r="Q191" s="11">
        <v>14239011.16</v>
      </c>
      <c r="R191" s="11">
        <v>0</v>
      </c>
      <c r="S191" s="11">
        <v>215314.93</v>
      </c>
      <c r="T191" s="11">
        <v>2079796.45</v>
      </c>
      <c r="U191" s="11">
        <v>1603175.9</v>
      </c>
      <c r="V191" s="11">
        <v>670693.72</v>
      </c>
      <c r="W191" s="74">
        <v>83.85</v>
      </c>
      <c r="X191" s="75">
        <v>6.31</v>
      </c>
    </row>
    <row r="192" spans="1:24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11">
        <v>5715481.6</v>
      </c>
      <c r="I192" s="11">
        <v>4567233.55</v>
      </c>
      <c r="J192" s="11">
        <v>0</v>
      </c>
      <c r="K192" s="11">
        <v>0</v>
      </c>
      <c r="L192" s="11">
        <v>1148248.05</v>
      </c>
      <c r="M192" s="11">
        <v>5269295.66</v>
      </c>
      <c r="N192" s="11">
        <v>1869295.66</v>
      </c>
      <c r="O192" s="11">
        <v>0</v>
      </c>
      <c r="P192" s="11">
        <v>46008271.46</v>
      </c>
      <c r="Q192" s="11">
        <v>46008271.46</v>
      </c>
      <c r="R192" s="11">
        <v>0</v>
      </c>
      <c r="S192" s="11">
        <v>0</v>
      </c>
      <c r="T192" s="11">
        <v>0</v>
      </c>
      <c r="U192" s="11">
        <v>2703624.01</v>
      </c>
      <c r="V192" s="11">
        <v>0</v>
      </c>
      <c r="W192" s="74">
        <v>153.77</v>
      </c>
      <c r="X192" s="75">
        <v>9.03</v>
      </c>
    </row>
    <row r="193" spans="1:24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11">
        <v>1284360.29</v>
      </c>
      <c r="I193" s="11">
        <v>250000</v>
      </c>
      <c r="J193" s="11">
        <v>0</v>
      </c>
      <c r="K193" s="11">
        <v>0</v>
      </c>
      <c r="L193" s="11">
        <v>1034360.29</v>
      </c>
      <c r="M193" s="11">
        <v>700000</v>
      </c>
      <c r="N193" s="11">
        <v>600000</v>
      </c>
      <c r="O193" s="11">
        <v>0</v>
      </c>
      <c r="P193" s="11">
        <v>1431000</v>
      </c>
      <c r="Q193" s="11">
        <v>1431000</v>
      </c>
      <c r="R193" s="11">
        <v>0</v>
      </c>
      <c r="S193" s="11">
        <v>0</v>
      </c>
      <c r="T193" s="11">
        <v>0</v>
      </c>
      <c r="U193" s="11">
        <v>629553.32</v>
      </c>
      <c r="V193" s="11">
        <v>0</v>
      </c>
      <c r="W193" s="74">
        <v>9.05</v>
      </c>
      <c r="X193" s="75">
        <v>3.98</v>
      </c>
    </row>
    <row r="194" spans="1:24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11">
        <v>2145213.81</v>
      </c>
      <c r="I194" s="11">
        <v>1986979.94</v>
      </c>
      <c r="J194" s="11">
        <v>0</v>
      </c>
      <c r="K194" s="11">
        <v>0</v>
      </c>
      <c r="L194" s="11">
        <v>158233.87</v>
      </c>
      <c r="M194" s="11">
        <v>1136800</v>
      </c>
      <c r="N194" s="11">
        <v>1136800</v>
      </c>
      <c r="O194" s="11">
        <v>0</v>
      </c>
      <c r="P194" s="11">
        <v>12212579.94</v>
      </c>
      <c r="Q194" s="11">
        <v>12212579.94</v>
      </c>
      <c r="R194" s="11">
        <v>0</v>
      </c>
      <c r="S194" s="11">
        <v>0</v>
      </c>
      <c r="T194" s="11">
        <v>0</v>
      </c>
      <c r="U194" s="11">
        <v>1448487.34</v>
      </c>
      <c r="V194" s="11">
        <v>0</v>
      </c>
      <c r="W194" s="74">
        <v>108.24</v>
      </c>
      <c r="X194" s="75">
        <v>12.83</v>
      </c>
    </row>
    <row r="195" spans="1:24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11">
        <v>4845185.23</v>
      </c>
      <c r="I195" s="11">
        <v>0</v>
      </c>
      <c r="J195" s="11">
        <v>0</v>
      </c>
      <c r="K195" s="11">
        <v>0</v>
      </c>
      <c r="L195" s="11">
        <v>4845185.23</v>
      </c>
      <c r="M195" s="11">
        <v>513298.36</v>
      </c>
      <c r="N195" s="11">
        <v>513298.36</v>
      </c>
      <c r="O195" s="11">
        <v>0</v>
      </c>
      <c r="P195" s="11">
        <v>35846447.01</v>
      </c>
      <c r="Q195" s="11">
        <v>35245984.65</v>
      </c>
      <c r="R195" s="11">
        <v>0</v>
      </c>
      <c r="S195" s="11">
        <v>600462.36</v>
      </c>
      <c r="T195" s="11">
        <v>0</v>
      </c>
      <c r="U195" s="11">
        <v>1424381.07</v>
      </c>
      <c r="V195" s="11">
        <v>0</v>
      </c>
      <c r="W195" s="74">
        <v>86.38</v>
      </c>
      <c r="X195" s="75">
        <v>3.43</v>
      </c>
    </row>
    <row r="196" spans="1:24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11">
        <v>1775819.22</v>
      </c>
      <c r="I196" s="11">
        <v>0</v>
      </c>
      <c r="J196" s="11">
        <v>1500000</v>
      </c>
      <c r="K196" s="11">
        <v>0</v>
      </c>
      <c r="L196" s="11">
        <v>275819.22</v>
      </c>
      <c r="M196" s="11">
        <v>1414092</v>
      </c>
      <c r="N196" s="11">
        <v>1414092</v>
      </c>
      <c r="O196" s="11">
        <v>0</v>
      </c>
      <c r="P196" s="11">
        <v>35179120</v>
      </c>
      <c r="Q196" s="11">
        <v>35179120</v>
      </c>
      <c r="R196" s="11">
        <v>0</v>
      </c>
      <c r="S196" s="11">
        <v>0</v>
      </c>
      <c r="T196" s="11">
        <v>0</v>
      </c>
      <c r="U196" s="11">
        <v>2405547.07</v>
      </c>
      <c r="V196" s="11">
        <v>0</v>
      </c>
      <c r="W196" s="74">
        <v>111.95</v>
      </c>
      <c r="X196" s="75">
        <v>7.65</v>
      </c>
    </row>
    <row r="197" spans="1:24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11">
        <v>3645957.35</v>
      </c>
      <c r="I197" s="11">
        <v>2500000</v>
      </c>
      <c r="J197" s="11">
        <v>0</v>
      </c>
      <c r="K197" s="11">
        <v>0</v>
      </c>
      <c r="L197" s="11">
        <v>1145957.35</v>
      </c>
      <c r="M197" s="11">
        <v>4884831</v>
      </c>
      <c r="N197" s="11">
        <v>4884831</v>
      </c>
      <c r="O197" s="11">
        <v>0</v>
      </c>
      <c r="P197" s="11">
        <v>19693300</v>
      </c>
      <c r="Q197" s="11">
        <v>19693300</v>
      </c>
      <c r="R197" s="11">
        <v>0</v>
      </c>
      <c r="S197" s="11">
        <v>0</v>
      </c>
      <c r="T197" s="11">
        <v>0</v>
      </c>
      <c r="U197" s="11">
        <v>5411525.86</v>
      </c>
      <c r="V197" s="11">
        <v>3784831</v>
      </c>
      <c r="W197" s="74">
        <v>85.33</v>
      </c>
      <c r="X197" s="75">
        <v>7.04</v>
      </c>
    </row>
    <row r="198" spans="1:24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11">
        <v>717110.9</v>
      </c>
      <c r="I198" s="11">
        <v>586175.92</v>
      </c>
      <c r="J198" s="11">
        <v>0</v>
      </c>
      <c r="K198" s="11">
        <v>0</v>
      </c>
      <c r="L198" s="11">
        <v>130934.98</v>
      </c>
      <c r="M198" s="11">
        <v>723564</v>
      </c>
      <c r="N198" s="11">
        <v>723564</v>
      </c>
      <c r="O198" s="11">
        <v>0</v>
      </c>
      <c r="P198" s="11">
        <v>13221625.44</v>
      </c>
      <c r="Q198" s="11">
        <v>12555715.92</v>
      </c>
      <c r="R198" s="11">
        <v>0</v>
      </c>
      <c r="S198" s="11">
        <v>665909.52</v>
      </c>
      <c r="T198" s="11">
        <v>0</v>
      </c>
      <c r="U198" s="11">
        <v>1156437.36</v>
      </c>
      <c r="V198" s="11">
        <v>0</v>
      </c>
      <c r="W198" s="74">
        <v>165.64</v>
      </c>
      <c r="X198" s="75">
        <v>14.48</v>
      </c>
    </row>
    <row r="199" spans="1:24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11">
        <v>670143.88</v>
      </c>
      <c r="I199" s="11">
        <v>0</v>
      </c>
      <c r="J199" s="11">
        <v>0</v>
      </c>
      <c r="K199" s="11">
        <v>0</v>
      </c>
      <c r="L199" s="11">
        <v>670143.88</v>
      </c>
      <c r="M199" s="11">
        <v>1661436.28</v>
      </c>
      <c r="N199" s="11">
        <v>1661436.28</v>
      </c>
      <c r="O199" s="11">
        <v>0</v>
      </c>
      <c r="P199" s="11">
        <v>12887480.01</v>
      </c>
      <c r="Q199" s="11">
        <v>12205615.25</v>
      </c>
      <c r="R199" s="11">
        <v>0</v>
      </c>
      <c r="S199" s="11">
        <v>681864.76</v>
      </c>
      <c r="T199" s="11">
        <v>121959.12</v>
      </c>
      <c r="U199" s="11">
        <v>2046401.67</v>
      </c>
      <c r="V199" s="11">
        <v>721510.88</v>
      </c>
      <c r="W199" s="74">
        <v>87.94</v>
      </c>
      <c r="X199" s="75">
        <v>9.12</v>
      </c>
    </row>
    <row r="200" spans="1:24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11">
        <v>8191585</v>
      </c>
      <c r="I200" s="11">
        <v>0</v>
      </c>
      <c r="J200" s="11">
        <v>0</v>
      </c>
      <c r="K200" s="11">
        <v>0</v>
      </c>
      <c r="L200" s="11">
        <v>8191585</v>
      </c>
      <c r="M200" s="11">
        <v>9397600</v>
      </c>
      <c r="N200" s="11">
        <v>123600</v>
      </c>
      <c r="O200" s="11">
        <v>2630000</v>
      </c>
      <c r="P200" s="11">
        <v>24666939</v>
      </c>
      <c r="Q200" s="11">
        <v>24666939</v>
      </c>
      <c r="R200" s="11">
        <v>0</v>
      </c>
      <c r="S200" s="11">
        <v>0</v>
      </c>
      <c r="T200" s="11">
        <v>0</v>
      </c>
      <c r="U200" s="11">
        <v>3328271.35</v>
      </c>
      <c r="V200" s="11">
        <v>0</v>
      </c>
      <c r="W200" s="74">
        <v>74.61</v>
      </c>
      <c r="X200" s="75">
        <v>10.06</v>
      </c>
    </row>
    <row r="201" spans="1:24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11">
        <v>2126444.78</v>
      </c>
      <c r="I201" s="11">
        <v>199328.67</v>
      </c>
      <c r="J201" s="11">
        <v>1680000</v>
      </c>
      <c r="K201" s="11">
        <v>0</v>
      </c>
      <c r="L201" s="11">
        <v>247116.11</v>
      </c>
      <c r="M201" s="11">
        <v>1777502</v>
      </c>
      <c r="N201" s="11">
        <v>77502</v>
      </c>
      <c r="O201" s="11">
        <v>1700000</v>
      </c>
      <c r="P201" s="11">
        <v>6860451.35</v>
      </c>
      <c r="Q201" s="11">
        <v>6848741.85</v>
      </c>
      <c r="R201" s="11">
        <v>0</v>
      </c>
      <c r="S201" s="11">
        <v>11709.5</v>
      </c>
      <c r="T201" s="11">
        <v>542907.85</v>
      </c>
      <c r="U201" s="11">
        <v>1992180.83</v>
      </c>
      <c r="V201" s="11">
        <v>0</v>
      </c>
      <c r="W201" s="74">
        <v>57.75</v>
      </c>
      <c r="X201" s="75">
        <v>18.21</v>
      </c>
    </row>
    <row r="202" spans="1:24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11">
        <v>1044891.57</v>
      </c>
      <c r="I202" s="11">
        <v>0</v>
      </c>
      <c r="J202" s="11">
        <v>0</v>
      </c>
      <c r="K202" s="11">
        <v>0</v>
      </c>
      <c r="L202" s="11">
        <v>1044891.57</v>
      </c>
      <c r="M202" s="11">
        <v>1500000</v>
      </c>
      <c r="N202" s="11">
        <v>0</v>
      </c>
      <c r="O202" s="11">
        <v>1500000</v>
      </c>
      <c r="P202" s="11">
        <v>30711266.73</v>
      </c>
      <c r="Q202" s="11">
        <v>30705327.81</v>
      </c>
      <c r="R202" s="11">
        <v>0</v>
      </c>
      <c r="S202" s="11">
        <v>5938.92</v>
      </c>
      <c r="T202" s="11">
        <v>705327.81</v>
      </c>
      <c r="U202" s="11">
        <v>2505586.96</v>
      </c>
      <c r="V202" s="11">
        <v>0</v>
      </c>
      <c r="W202" s="74">
        <v>91.99</v>
      </c>
      <c r="X202" s="75">
        <v>7.68</v>
      </c>
    </row>
    <row r="203" spans="1:24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11">
        <v>4265803</v>
      </c>
      <c r="I203" s="11">
        <v>2000000</v>
      </c>
      <c r="J203" s="11">
        <v>2000000</v>
      </c>
      <c r="K203" s="11">
        <v>0</v>
      </c>
      <c r="L203" s="11">
        <v>265803</v>
      </c>
      <c r="M203" s="11">
        <v>6034590</v>
      </c>
      <c r="N203" s="11">
        <v>534590</v>
      </c>
      <c r="O203" s="11">
        <v>2000000</v>
      </c>
      <c r="P203" s="11">
        <v>14883810</v>
      </c>
      <c r="Q203" s="11">
        <v>14883810</v>
      </c>
      <c r="R203" s="11">
        <v>0</v>
      </c>
      <c r="S203" s="11">
        <v>0</v>
      </c>
      <c r="T203" s="11">
        <v>5091310</v>
      </c>
      <c r="U203" s="11">
        <v>2875517.44</v>
      </c>
      <c r="V203" s="11">
        <v>2534590</v>
      </c>
      <c r="W203" s="74">
        <v>50.44</v>
      </c>
      <c r="X203" s="75">
        <v>1.75</v>
      </c>
    </row>
    <row r="204" spans="1:24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11">
        <v>775000</v>
      </c>
      <c r="I204" s="11">
        <v>775000</v>
      </c>
      <c r="J204" s="11">
        <v>0</v>
      </c>
      <c r="K204" s="11">
        <v>0</v>
      </c>
      <c r="L204" s="11">
        <v>0</v>
      </c>
      <c r="M204" s="11">
        <v>206176</v>
      </c>
      <c r="N204" s="11">
        <v>206176</v>
      </c>
      <c r="O204" s="11">
        <v>0</v>
      </c>
      <c r="P204" s="11">
        <v>6176536.6</v>
      </c>
      <c r="Q204" s="11">
        <v>6176536.6</v>
      </c>
      <c r="R204" s="11">
        <v>0</v>
      </c>
      <c r="S204" s="11">
        <v>0</v>
      </c>
      <c r="T204" s="11">
        <v>0</v>
      </c>
      <c r="U204" s="11">
        <v>378997.74</v>
      </c>
      <c r="V204" s="11">
        <v>0</v>
      </c>
      <c r="W204" s="74">
        <v>51.47</v>
      </c>
      <c r="X204" s="75">
        <v>3.15</v>
      </c>
    </row>
    <row r="205" spans="1:24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11">
        <v>705556.42</v>
      </c>
      <c r="I205" s="11">
        <v>0</v>
      </c>
      <c r="J205" s="11">
        <v>0</v>
      </c>
      <c r="K205" s="11">
        <v>0</v>
      </c>
      <c r="L205" s="11">
        <v>705556.42</v>
      </c>
      <c r="M205" s="11">
        <v>466500</v>
      </c>
      <c r="N205" s="11">
        <v>466500</v>
      </c>
      <c r="O205" s="11">
        <v>0</v>
      </c>
      <c r="P205" s="11">
        <v>9037934.54</v>
      </c>
      <c r="Q205" s="11">
        <v>8972113.42</v>
      </c>
      <c r="R205" s="11">
        <v>0</v>
      </c>
      <c r="S205" s="11">
        <v>65821.12</v>
      </c>
      <c r="T205" s="11">
        <v>0</v>
      </c>
      <c r="U205" s="11">
        <v>706618.93</v>
      </c>
      <c r="V205" s="11">
        <v>0</v>
      </c>
      <c r="W205" s="74">
        <v>73.53</v>
      </c>
      <c r="X205" s="75">
        <v>5.74</v>
      </c>
    </row>
    <row r="206" spans="1:24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11">
        <v>124483.35</v>
      </c>
      <c r="I206" s="11">
        <v>0</v>
      </c>
      <c r="J206" s="11">
        <v>0</v>
      </c>
      <c r="K206" s="11">
        <v>0</v>
      </c>
      <c r="L206" s="11">
        <v>123158.78</v>
      </c>
      <c r="M206" s="11">
        <v>562355.8</v>
      </c>
      <c r="N206" s="11">
        <v>532500</v>
      </c>
      <c r="O206" s="11">
        <v>0</v>
      </c>
      <c r="P206" s="11">
        <v>11393736.03</v>
      </c>
      <c r="Q206" s="11">
        <v>10587499</v>
      </c>
      <c r="R206" s="11">
        <v>0</v>
      </c>
      <c r="S206" s="11">
        <v>806237.03</v>
      </c>
      <c r="T206" s="11">
        <v>0</v>
      </c>
      <c r="U206" s="11">
        <v>873721.31</v>
      </c>
      <c r="V206" s="11">
        <v>0</v>
      </c>
      <c r="W206" s="74">
        <v>97.71</v>
      </c>
      <c r="X206" s="75">
        <v>7.49</v>
      </c>
    </row>
    <row r="207" spans="1:24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11">
        <v>64419.69</v>
      </c>
      <c r="I207" s="11">
        <v>0</v>
      </c>
      <c r="J207" s="11">
        <v>0</v>
      </c>
      <c r="K207" s="11">
        <v>0</v>
      </c>
      <c r="L207" s="11">
        <v>64419.69</v>
      </c>
      <c r="M207" s="11">
        <v>0</v>
      </c>
      <c r="N207" s="11">
        <v>0</v>
      </c>
      <c r="O207" s="11">
        <v>0</v>
      </c>
      <c r="P207" s="11">
        <v>4055495.08</v>
      </c>
      <c r="Q207" s="11">
        <v>3578688.33</v>
      </c>
      <c r="R207" s="11">
        <v>0</v>
      </c>
      <c r="S207" s="11">
        <v>476806.75</v>
      </c>
      <c r="T207" s="11">
        <v>178388.33</v>
      </c>
      <c r="U207" s="11">
        <v>120728.39</v>
      </c>
      <c r="V207" s="11">
        <v>0</v>
      </c>
      <c r="W207" s="74">
        <v>69.83</v>
      </c>
      <c r="X207" s="75">
        <v>2.17</v>
      </c>
    </row>
    <row r="208" spans="1:24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11">
        <v>2856899.84</v>
      </c>
      <c r="I208" s="11">
        <v>776926.45</v>
      </c>
      <c r="J208" s="11">
        <v>0</v>
      </c>
      <c r="K208" s="11">
        <v>0</v>
      </c>
      <c r="L208" s="11">
        <v>2079973.39</v>
      </c>
      <c r="M208" s="11">
        <v>939925.6</v>
      </c>
      <c r="N208" s="11">
        <v>439925.6</v>
      </c>
      <c r="O208" s="11">
        <v>500000</v>
      </c>
      <c r="P208" s="11">
        <v>32198108.92</v>
      </c>
      <c r="Q208" s="11">
        <v>32198108.92</v>
      </c>
      <c r="R208" s="11">
        <v>0</v>
      </c>
      <c r="S208" s="11">
        <v>0</v>
      </c>
      <c r="T208" s="11">
        <v>0</v>
      </c>
      <c r="U208" s="11">
        <v>1874300.99</v>
      </c>
      <c r="V208" s="11">
        <v>0</v>
      </c>
      <c r="W208" s="74">
        <v>113</v>
      </c>
      <c r="X208" s="75">
        <v>6.57</v>
      </c>
    </row>
    <row r="209" spans="1:24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11">
        <v>1024052.78</v>
      </c>
      <c r="I209" s="11">
        <v>945707.63</v>
      </c>
      <c r="J209" s="11">
        <v>0</v>
      </c>
      <c r="K209" s="11">
        <v>0</v>
      </c>
      <c r="L209" s="11">
        <v>78345.15</v>
      </c>
      <c r="M209" s="11">
        <v>4123183.1</v>
      </c>
      <c r="N209" s="11">
        <v>4123183.1</v>
      </c>
      <c r="O209" s="11">
        <v>0</v>
      </c>
      <c r="P209" s="11">
        <v>17443626.55</v>
      </c>
      <c r="Q209" s="11">
        <v>17386191.98</v>
      </c>
      <c r="R209" s="11">
        <v>0</v>
      </c>
      <c r="S209" s="11">
        <v>57434.57</v>
      </c>
      <c r="T209" s="11">
        <v>0</v>
      </c>
      <c r="U209" s="11">
        <v>4627969.06</v>
      </c>
      <c r="V209" s="11">
        <v>3150820</v>
      </c>
      <c r="W209" s="74">
        <v>55.44</v>
      </c>
      <c r="X209" s="75">
        <v>4.69</v>
      </c>
    </row>
    <row r="210" spans="1:24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11">
        <v>2041563.21</v>
      </c>
      <c r="I210" s="11">
        <v>0</v>
      </c>
      <c r="J210" s="11">
        <v>0</v>
      </c>
      <c r="K210" s="11">
        <v>0</v>
      </c>
      <c r="L210" s="11">
        <v>2041563.21</v>
      </c>
      <c r="M210" s="11">
        <v>745218.24</v>
      </c>
      <c r="N210" s="11">
        <v>745218.24</v>
      </c>
      <c r="O210" s="11">
        <v>0</v>
      </c>
      <c r="P210" s="11">
        <v>18238871.37</v>
      </c>
      <c r="Q210" s="11">
        <v>18133735.2</v>
      </c>
      <c r="R210" s="11">
        <v>0</v>
      </c>
      <c r="S210" s="11">
        <v>105136.17</v>
      </c>
      <c r="T210" s="11">
        <v>0</v>
      </c>
      <c r="U210" s="11">
        <v>1244258.06</v>
      </c>
      <c r="V210" s="11">
        <v>0</v>
      </c>
      <c r="W210" s="74">
        <v>86.69</v>
      </c>
      <c r="X210" s="75">
        <v>5.91</v>
      </c>
    </row>
    <row r="211" spans="1:24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11">
        <v>1505785.89</v>
      </c>
      <c r="I211" s="11">
        <v>0</v>
      </c>
      <c r="J211" s="11">
        <v>0</v>
      </c>
      <c r="K211" s="11">
        <v>0</v>
      </c>
      <c r="L211" s="11">
        <v>1505785.89</v>
      </c>
      <c r="M211" s="11">
        <v>405258</v>
      </c>
      <c r="N211" s="11">
        <v>405258</v>
      </c>
      <c r="O211" s="11">
        <v>0</v>
      </c>
      <c r="P211" s="11">
        <v>6000598</v>
      </c>
      <c r="Q211" s="11">
        <v>6000598</v>
      </c>
      <c r="R211" s="11">
        <v>0</v>
      </c>
      <c r="S211" s="11">
        <v>0</v>
      </c>
      <c r="T211" s="11">
        <v>1594742</v>
      </c>
      <c r="U211" s="11">
        <v>609685.67</v>
      </c>
      <c r="V211" s="11">
        <v>300000</v>
      </c>
      <c r="W211" s="74">
        <v>68.9</v>
      </c>
      <c r="X211" s="75">
        <v>4.84</v>
      </c>
    </row>
    <row r="212" spans="1:24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11">
        <v>476378.07</v>
      </c>
      <c r="I212" s="11">
        <v>476378.07</v>
      </c>
      <c r="J212" s="11">
        <v>0</v>
      </c>
      <c r="K212" s="11">
        <v>0</v>
      </c>
      <c r="L212" s="11">
        <v>0</v>
      </c>
      <c r="M212" s="11">
        <v>1107099</v>
      </c>
      <c r="N212" s="11">
        <v>915255</v>
      </c>
      <c r="O212" s="11">
        <v>0</v>
      </c>
      <c r="P212" s="11">
        <v>18142731.08</v>
      </c>
      <c r="Q212" s="11">
        <v>17236728.62</v>
      </c>
      <c r="R212" s="11">
        <v>0</v>
      </c>
      <c r="S212" s="11">
        <v>906002.46</v>
      </c>
      <c r="T212" s="11">
        <v>0</v>
      </c>
      <c r="U212" s="11">
        <v>1509699.77</v>
      </c>
      <c r="V212" s="11">
        <v>0</v>
      </c>
      <c r="W212" s="74">
        <v>104.4</v>
      </c>
      <c r="X212" s="75">
        <v>8.68</v>
      </c>
    </row>
    <row r="213" spans="1:24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11">
        <v>2256906.91</v>
      </c>
      <c r="I213" s="11">
        <v>2047391.2</v>
      </c>
      <c r="J213" s="11">
        <v>0</v>
      </c>
      <c r="K213" s="11">
        <v>0</v>
      </c>
      <c r="L213" s="11">
        <v>209515.71</v>
      </c>
      <c r="M213" s="11">
        <v>1381227.37</v>
      </c>
      <c r="N213" s="11">
        <v>381227.37</v>
      </c>
      <c r="O213" s="11">
        <v>1000000</v>
      </c>
      <c r="P213" s="11">
        <v>25003533.56</v>
      </c>
      <c r="Q213" s="11">
        <v>23370149.2</v>
      </c>
      <c r="R213" s="11">
        <v>0</v>
      </c>
      <c r="S213" s="11">
        <v>1633384.36</v>
      </c>
      <c r="T213" s="11">
        <v>469869.88</v>
      </c>
      <c r="U213" s="11">
        <v>2213665.24</v>
      </c>
      <c r="V213" s="11">
        <v>334010</v>
      </c>
      <c r="W213" s="74">
        <v>98.26</v>
      </c>
      <c r="X213" s="75">
        <v>7.52</v>
      </c>
    </row>
    <row r="214" spans="1:24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5">
        <v>14161785.400000002</v>
      </c>
      <c r="I214" s="115">
        <v>3496501.77</v>
      </c>
      <c r="J214" s="115">
        <v>0</v>
      </c>
      <c r="K214" s="115">
        <v>7536466.24</v>
      </c>
      <c r="L214" s="115">
        <v>3128817.39</v>
      </c>
      <c r="M214" s="115">
        <v>18682963</v>
      </c>
      <c r="N214" s="115">
        <v>13289963</v>
      </c>
      <c r="O214" s="115">
        <v>0</v>
      </c>
      <c r="P214" s="115">
        <v>159721927.37000003</v>
      </c>
      <c r="Q214" s="115">
        <v>153752498.49</v>
      </c>
      <c r="R214" s="115">
        <v>0</v>
      </c>
      <c r="S214" s="115">
        <v>5969428.88</v>
      </c>
      <c r="T214" s="115">
        <v>148638996.72</v>
      </c>
      <c r="U214" s="115">
        <v>16714531.79</v>
      </c>
      <c r="V214" s="115">
        <v>13074363</v>
      </c>
      <c r="W214" s="142">
        <v>26.868839144883527</v>
      </c>
      <c r="X214" s="143">
        <v>8.825022258777281</v>
      </c>
    </row>
    <row r="215" spans="1:24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>
        <v>0</v>
      </c>
      <c r="G215" s="62" t="s">
        <v>475</v>
      </c>
      <c r="H215" s="11">
        <v>715818.99</v>
      </c>
      <c r="I215" s="11">
        <v>0</v>
      </c>
      <c r="J215" s="11">
        <v>0</v>
      </c>
      <c r="K215" s="11">
        <v>715818.99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74">
        <v>0</v>
      </c>
      <c r="X215" s="75">
        <v>0</v>
      </c>
    </row>
    <row r="216" spans="1:24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>
        <v>0</v>
      </c>
      <c r="G216" s="62" t="s">
        <v>476</v>
      </c>
      <c r="H216" s="11">
        <v>3498907.58</v>
      </c>
      <c r="I216" s="11">
        <v>3496501.77</v>
      </c>
      <c r="J216" s="11">
        <v>0</v>
      </c>
      <c r="K216" s="11">
        <v>0</v>
      </c>
      <c r="L216" s="11">
        <v>2405.81</v>
      </c>
      <c r="M216" s="11">
        <v>9789963</v>
      </c>
      <c r="N216" s="11">
        <v>9789963</v>
      </c>
      <c r="O216" s="11">
        <v>0</v>
      </c>
      <c r="P216" s="11">
        <v>159591852.86</v>
      </c>
      <c r="Q216" s="11">
        <v>153752498.49</v>
      </c>
      <c r="R216" s="11">
        <v>0</v>
      </c>
      <c r="S216" s="11">
        <v>5839354.37</v>
      </c>
      <c r="T216" s="11">
        <v>148638996.72</v>
      </c>
      <c r="U216" s="11">
        <v>13167649.27</v>
      </c>
      <c r="V216" s="11">
        <v>9574363</v>
      </c>
      <c r="W216" s="74">
        <v>36.07</v>
      </c>
      <c r="X216" s="75">
        <v>11.83</v>
      </c>
    </row>
    <row r="217" spans="1:24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>
        <v>0</v>
      </c>
      <c r="G217" s="62" t="s">
        <v>477</v>
      </c>
      <c r="H217" s="11">
        <v>133222.35</v>
      </c>
      <c r="I217" s="11">
        <v>0</v>
      </c>
      <c r="J217" s="11">
        <v>0</v>
      </c>
      <c r="K217" s="11">
        <v>133222.35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74">
        <v>0</v>
      </c>
      <c r="X217" s="75">
        <v>0</v>
      </c>
    </row>
    <row r="218" spans="1:24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>
        <v>0</v>
      </c>
      <c r="G218" s="62" t="s">
        <v>478</v>
      </c>
      <c r="H218" s="11">
        <v>24379.57</v>
      </c>
      <c r="I218" s="11">
        <v>0</v>
      </c>
      <c r="J218" s="11">
        <v>0</v>
      </c>
      <c r="K218" s="11">
        <v>24379.57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74">
        <v>0</v>
      </c>
      <c r="X218" s="75">
        <v>0</v>
      </c>
    </row>
    <row r="219" spans="1:24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>
        <v>0</v>
      </c>
      <c r="G219" s="62" t="s">
        <v>479</v>
      </c>
      <c r="H219" s="11">
        <v>27007.76</v>
      </c>
      <c r="I219" s="11">
        <v>0</v>
      </c>
      <c r="J219" s="11">
        <v>0</v>
      </c>
      <c r="K219" s="11">
        <v>27007.76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74">
        <v>0</v>
      </c>
      <c r="X219" s="75">
        <v>0</v>
      </c>
    </row>
    <row r="220" spans="1:24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>
        <v>0</v>
      </c>
      <c r="G220" s="62" t="s">
        <v>480</v>
      </c>
      <c r="H220" s="11">
        <v>3126411.58</v>
      </c>
      <c r="I220" s="11">
        <v>0</v>
      </c>
      <c r="J220" s="11">
        <v>0</v>
      </c>
      <c r="K220" s="11">
        <v>0</v>
      </c>
      <c r="L220" s="11">
        <v>3126411.58</v>
      </c>
      <c r="M220" s="11">
        <v>3500000</v>
      </c>
      <c r="N220" s="11">
        <v>3500000</v>
      </c>
      <c r="O220" s="11">
        <v>0</v>
      </c>
      <c r="P220" s="11">
        <v>130000.71</v>
      </c>
      <c r="Q220" s="11">
        <v>0</v>
      </c>
      <c r="R220" s="11">
        <v>0</v>
      </c>
      <c r="S220" s="11">
        <v>130000.71</v>
      </c>
      <c r="T220" s="11">
        <v>0</v>
      </c>
      <c r="U220" s="11">
        <v>3546882.52</v>
      </c>
      <c r="V220" s="11">
        <v>3500000</v>
      </c>
      <c r="W220" s="74">
        <v>2.09</v>
      </c>
      <c r="X220" s="75">
        <v>0.75</v>
      </c>
    </row>
    <row r="221" spans="1:24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>
        <v>0</v>
      </c>
      <c r="G221" s="62" t="s">
        <v>481</v>
      </c>
      <c r="H221" s="11">
        <v>101735.99</v>
      </c>
      <c r="I221" s="11">
        <v>0</v>
      </c>
      <c r="J221" s="11">
        <v>0</v>
      </c>
      <c r="K221" s="11">
        <v>101735.99</v>
      </c>
      <c r="L221" s="11">
        <v>0</v>
      </c>
      <c r="M221" s="11">
        <v>0</v>
      </c>
      <c r="N221" s="11">
        <v>0</v>
      </c>
      <c r="O221" s="11">
        <v>0</v>
      </c>
      <c r="P221" s="11">
        <v>73.8</v>
      </c>
      <c r="Q221" s="11">
        <v>0</v>
      </c>
      <c r="R221" s="11">
        <v>0</v>
      </c>
      <c r="S221" s="11">
        <v>73.8</v>
      </c>
      <c r="T221" s="11">
        <v>0</v>
      </c>
      <c r="U221" s="11">
        <v>0</v>
      </c>
      <c r="V221" s="11">
        <v>0</v>
      </c>
      <c r="W221" s="74">
        <v>0.1</v>
      </c>
      <c r="X221" s="75">
        <v>0</v>
      </c>
    </row>
    <row r="222" spans="1:24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>
        <v>0</v>
      </c>
      <c r="G222" s="62" t="s">
        <v>482</v>
      </c>
      <c r="H222" s="11">
        <v>41742.72</v>
      </c>
      <c r="I222" s="11">
        <v>0</v>
      </c>
      <c r="J222" s="11">
        <v>0</v>
      </c>
      <c r="K222" s="11">
        <v>41742.72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74">
        <v>0</v>
      </c>
      <c r="X222" s="75">
        <v>0</v>
      </c>
    </row>
    <row r="223" spans="1:24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>
        <v>0</v>
      </c>
      <c r="G223" s="62" t="s">
        <v>483</v>
      </c>
      <c r="H223" s="11">
        <v>4774815.33</v>
      </c>
      <c r="I223" s="11">
        <v>0</v>
      </c>
      <c r="J223" s="11">
        <v>0</v>
      </c>
      <c r="K223" s="11">
        <v>4774815.33</v>
      </c>
      <c r="L223" s="11">
        <v>0</v>
      </c>
      <c r="M223" s="11">
        <v>5300000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74">
        <v>0</v>
      </c>
      <c r="X223" s="75">
        <v>0</v>
      </c>
    </row>
    <row r="224" spans="1:24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>
        <v>0</v>
      </c>
      <c r="G224" s="62" t="s">
        <v>484</v>
      </c>
      <c r="H224" s="11">
        <v>32869.24</v>
      </c>
      <c r="I224" s="11">
        <v>0</v>
      </c>
      <c r="J224" s="11">
        <v>0</v>
      </c>
      <c r="K224" s="11">
        <v>32869.24</v>
      </c>
      <c r="L224" s="11">
        <v>0</v>
      </c>
      <c r="M224" s="11">
        <v>27000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74">
        <v>0</v>
      </c>
      <c r="X224" s="75">
        <v>0</v>
      </c>
    </row>
    <row r="225" spans="1:24" ht="25.5">
      <c r="A225" s="244">
        <v>2</v>
      </c>
      <c r="B225" s="245">
        <v>19</v>
      </c>
      <c r="C225" s="245">
        <v>1</v>
      </c>
      <c r="D225" s="16" t="s">
        <v>474</v>
      </c>
      <c r="E225" s="16">
        <v>8</v>
      </c>
      <c r="F225" s="23">
        <v>0</v>
      </c>
      <c r="G225" s="62" t="s">
        <v>485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74">
        <v>0</v>
      </c>
      <c r="X225" s="75">
        <v>0</v>
      </c>
    </row>
    <row r="226" spans="1:24" ht="12.75">
      <c r="A226" s="244">
        <v>2</v>
      </c>
      <c r="B226" s="245">
        <v>1</v>
      </c>
      <c r="C226" s="245">
        <v>1</v>
      </c>
      <c r="D226" s="16" t="s">
        <v>474</v>
      </c>
      <c r="E226" s="16">
        <v>8</v>
      </c>
      <c r="F226" s="23">
        <v>0</v>
      </c>
      <c r="G226" s="62" t="s">
        <v>486</v>
      </c>
      <c r="H226" s="11">
        <v>46130.81</v>
      </c>
      <c r="I226" s="11">
        <v>0</v>
      </c>
      <c r="J226" s="11">
        <v>0</v>
      </c>
      <c r="K226" s="11">
        <v>46130.81</v>
      </c>
      <c r="L226" s="11">
        <v>0</v>
      </c>
      <c r="M226" s="11">
        <v>66000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74">
        <v>0</v>
      </c>
      <c r="X226" s="75">
        <v>0</v>
      </c>
    </row>
    <row r="227" spans="1:24" ht="25.5">
      <c r="A227" s="244">
        <v>2</v>
      </c>
      <c r="B227" s="245">
        <v>17</v>
      </c>
      <c r="C227" s="245">
        <v>4</v>
      </c>
      <c r="D227" s="16" t="s">
        <v>474</v>
      </c>
      <c r="E227" s="16">
        <v>8</v>
      </c>
      <c r="F227" s="23">
        <v>0</v>
      </c>
      <c r="G227" s="62" t="s">
        <v>487</v>
      </c>
      <c r="H227" s="11">
        <v>1638743.48</v>
      </c>
      <c r="I227" s="11">
        <v>0</v>
      </c>
      <c r="J227" s="11">
        <v>0</v>
      </c>
      <c r="K227" s="11">
        <v>1638743.48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74">
        <v>0</v>
      </c>
      <c r="X227" s="75">
        <v>0</v>
      </c>
    </row>
    <row r="228" spans="1:24" ht="12.75">
      <c r="A228" s="244"/>
      <c r="B228" s="245"/>
      <c r="C228" s="245"/>
      <c r="D228" s="16"/>
      <c r="E228" s="16"/>
      <c r="F228" s="23"/>
      <c r="G228" s="6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74"/>
      <c r="X228" s="75"/>
    </row>
    <row r="229" spans="1:24" ht="12.75">
      <c r="A229" s="244"/>
      <c r="B229" s="245"/>
      <c r="C229" s="245"/>
      <c r="D229" s="16"/>
      <c r="E229" s="16"/>
      <c r="F229" s="23"/>
      <c r="G229" s="6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74"/>
      <c r="X229" s="75"/>
    </row>
    <row r="230" spans="1:24" ht="12.75">
      <c r="A230" s="244"/>
      <c r="B230" s="245"/>
      <c r="C230" s="245"/>
      <c r="D230" s="16"/>
      <c r="E230" s="16"/>
      <c r="F230" s="23"/>
      <c r="G230" s="6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74"/>
      <c r="X230" s="75"/>
    </row>
    <row r="231" spans="1:24" ht="12.75">
      <c r="A231" s="244"/>
      <c r="B231" s="245"/>
      <c r="C231" s="245"/>
      <c r="D231" s="16"/>
      <c r="E231" s="16"/>
      <c r="F231" s="23"/>
      <c r="G231" s="6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74"/>
      <c r="X231" s="75"/>
    </row>
    <row r="232" spans="1:24" ht="12.75">
      <c r="A232" s="244"/>
      <c r="B232" s="245"/>
      <c r="C232" s="245"/>
      <c r="D232" s="16"/>
      <c r="E232" s="16"/>
      <c r="F232" s="23"/>
      <c r="G232" s="6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74"/>
      <c r="X232" s="75"/>
    </row>
    <row r="233" spans="1:24" ht="12.75">
      <c r="A233" s="244"/>
      <c r="B233" s="245"/>
      <c r="C233" s="245"/>
      <c r="D233" s="16"/>
      <c r="E233" s="16"/>
      <c r="F233" s="23"/>
      <c r="G233" s="6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74"/>
      <c r="X233" s="75"/>
    </row>
    <row r="234" spans="1:24" ht="13.5" thickBot="1">
      <c r="A234" s="258"/>
      <c r="B234" s="259"/>
      <c r="C234" s="259"/>
      <c r="D234" s="17"/>
      <c r="E234" s="17"/>
      <c r="F234" s="24"/>
      <c r="G234" s="65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76"/>
      <c r="X234" s="77"/>
    </row>
  </sheetData>
  <sheetProtection/>
  <mergeCells count="28">
    <mergeCell ref="E7:E9"/>
    <mergeCell ref="A7:A9"/>
    <mergeCell ref="A1:N1"/>
    <mergeCell ref="A2:N2"/>
    <mergeCell ref="A3:N3"/>
    <mergeCell ref="O1:P1"/>
    <mergeCell ref="O2:P2"/>
    <mergeCell ref="O3:P3"/>
    <mergeCell ref="B7:B9"/>
    <mergeCell ref="C7:C9"/>
    <mergeCell ref="D7:D9"/>
    <mergeCell ref="F10:G10"/>
    <mergeCell ref="X8:X9"/>
    <mergeCell ref="F7:G9"/>
    <mergeCell ref="W7:X7"/>
    <mergeCell ref="M8:M9"/>
    <mergeCell ref="N8:O8"/>
    <mergeCell ref="P8:P9"/>
    <mergeCell ref="W8:W9"/>
    <mergeCell ref="M7:O7"/>
    <mergeCell ref="V8:V9"/>
    <mergeCell ref="P7:T7"/>
    <mergeCell ref="U7:U9"/>
    <mergeCell ref="H8:H9"/>
    <mergeCell ref="T8:T9"/>
    <mergeCell ref="I8:L8"/>
    <mergeCell ref="H7:L7"/>
    <mergeCell ref="Q8:S8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60" t="s">
        <v>88</v>
      </c>
      <c r="N1" s="361"/>
      <c r="O1" s="362"/>
      <c r="P1" s="55" t="str">
        <f>1!P1</f>
        <v>18.10.2012</v>
      </c>
      <c r="Q1" s="54"/>
      <c r="R1" s="53"/>
    </row>
    <row r="2" spans="1:18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60" t="s">
        <v>89</v>
      </c>
      <c r="N2" s="361"/>
      <c r="O2" s="362"/>
      <c r="P2" s="55">
        <f>1!P2</f>
        <v>3</v>
      </c>
      <c r="Q2" s="54"/>
      <c r="R2" s="53"/>
    </row>
    <row r="3" spans="1:18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60" t="s">
        <v>90</v>
      </c>
      <c r="N3" s="361"/>
      <c r="O3" s="362"/>
      <c r="P3" s="55" t="str">
        <f>1!P3</f>
        <v>18.10.2012</v>
      </c>
      <c r="Q3" s="54"/>
      <c r="R3" s="53"/>
    </row>
    <row r="5" spans="1:18" s="33" customFormat="1" ht="18">
      <c r="A5" s="32" t="str">
        <f>'Spis tabel'!B6</f>
        <v>Tabela 3. Struktura i dynamika dochodów ogółem budżetów jst woj. dolnośląskiego wg stanu na koniec II kwartału 2012 roku    (plan)</v>
      </c>
      <c r="P5" s="32"/>
      <c r="Q5" s="32"/>
      <c r="R5" s="34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337" t="s">
        <v>6</v>
      </c>
      <c r="I7" s="346"/>
      <c r="J7" s="346"/>
      <c r="K7" s="347"/>
      <c r="L7" s="337" t="s">
        <v>16</v>
      </c>
      <c r="M7" s="346"/>
      <c r="N7" s="347"/>
      <c r="O7" s="346" t="s">
        <v>17</v>
      </c>
      <c r="P7" s="346"/>
      <c r="Q7" s="346"/>
      <c r="R7" s="338"/>
    </row>
    <row r="8" spans="1:18" ht="16.5" customHeight="1">
      <c r="A8" s="349"/>
      <c r="B8" s="340"/>
      <c r="C8" s="340"/>
      <c r="D8" s="340"/>
      <c r="E8" s="340"/>
      <c r="F8" s="356"/>
      <c r="G8" s="357"/>
      <c r="H8" s="382" t="s">
        <v>86</v>
      </c>
      <c r="I8" s="384" t="s">
        <v>19</v>
      </c>
      <c r="J8" s="335"/>
      <c r="K8" s="336"/>
      <c r="L8" s="385" t="s">
        <v>31</v>
      </c>
      <c r="M8" s="385" t="s">
        <v>32</v>
      </c>
      <c r="N8" s="385" t="s">
        <v>33</v>
      </c>
      <c r="O8" s="387" t="s">
        <v>86</v>
      </c>
      <c r="P8" s="388" t="s">
        <v>19</v>
      </c>
      <c r="Q8" s="388"/>
      <c r="R8" s="389"/>
    </row>
    <row r="9" spans="1:18" ht="74.25" customHeight="1" thickBot="1">
      <c r="A9" s="350"/>
      <c r="B9" s="341"/>
      <c r="C9" s="341"/>
      <c r="D9" s="341"/>
      <c r="E9" s="341"/>
      <c r="F9" s="358"/>
      <c r="G9" s="359"/>
      <c r="H9" s="383"/>
      <c r="I9" s="9" t="s">
        <v>34</v>
      </c>
      <c r="J9" s="9" t="s">
        <v>42</v>
      </c>
      <c r="K9" s="9" t="s">
        <v>69</v>
      </c>
      <c r="L9" s="386"/>
      <c r="M9" s="386"/>
      <c r="N9" s="386"/>
      <c r="O9" s="383"/>
      <c r="P9" s="9" t="s">
        <v>34</v>
      </c>
      <c r="Q9" s="9" t="s">
        <v>42</v>
      </c>
      <c r="R9" s="26" t="s">
        <v>69</v>
      </c>
    </row>
    <row r="10" spans="1:18" ht="15" customHeight="1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363">
        <v>6</v>
      </c>
      <c r="G10" s="364"/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31">
        <v>17</v>
      </c>
    </row>
    <row r="11" spans="1:18" s="148" customFormat="1" ht="15" customHeight="1">
      <c r="A11" s="260"/>
      <c r="B11" s="261"/>
      <c r="C11" s="261"/>
      <c r="D11" s="149"/>
      <c r="E11" s="149"/>
      <c r="F11" s="146" t="s">
        <v>284</v>
      </c>
      <c r="G11" s="150"/>
      <c r="H11" s="151">
        <v>15142721819.060001</v>
      </c>
      <c r="I11" s="151">
        <v>8532766050.08</v>
      </c>
      <c r="J11" s="151">
        <v>3459179408.98</v>
      </c>
      <c r="K11" s="151">
        <v>3150776360</v>
      </c>
      <c r="L11" s="152">
        <v>56.34895860888026</v>
      </c>
      <c r="M11" s="152">
        <v>22.843841749941966</v>
      </c>
      <c r="N11" s="152">
        <v>20.807199641177768</v>
      </c>
      <c r="O11" s="177">
        <v>105.07393481282857</v>
      </c>
      <c r="P11" s="177">
        <v>108.65489432447959</v>
      </c>
      <c r="Q11" s="177">
        <v>97.60239847644431</v>
      </c>
      <c r="R11" s="178">
        <v>104.52941460919594</v>
      </c>
    </row>
    <row r="12" spans="1:18" s="124" customFormat="1" ht="12.75">
      <c r="A12" s="254">
        <v>2</v>
      </c>
      <c r="B12" s="255">
        <v>0</v>
      </c>
      <c r="C12" s="255">
        <v>0</v>
      </c>
      <c r="D12" s="129">
        <v>0</v>
      </c>
      <c r="E12" s="129">
        <v>0</v>
      </c>
      <c r="F12" s="130"/>
      <c r="G12" s="131" t="s">
        <v>285</v>
      </c>
      <c r="H12" s="132">
        <v>1701669628</v>
      </c>
      <c r="I12" s="144">
        <v>803373118</v>
      </c>
      <c r="J12" s="132">
        <v>756167945</v>
      </c>
      <c r="K12" s="132">
        <v>142128565</v>
      </c>
      <c r="L12" s="145">
        <v>47.21</v>
      </c>
      <c r="M12" s="145">
        <v>44.43</v>
      </c>
      <c r="N12" s="145">
        <v>8.35</v>
      </c>
      <c r="O12" s="179">
        <v>129.32</v>
      </c>
      <c r="P12" s="179">
        <v>142.16</v>
      </c>
      <c r="Q12" s="179">
        <v>121.09</v>
      </c>
      <c r="R12" s="180">
        <v>112.54</v>
      </c>
    </row>
    <row r="13" spans="1:18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1949180705.14</v>
      </c>
      <c r="I13" s="109">
        <v>627955980.3599999</v>
      </c>
      <c r="J13" s="109">
        <v>512750065.78</v>
      </c>
      <c r="K13" s="109">
        <v>808474659</v>
      </c>
      <c r="L13" s="153">
        <v>32.21640654989435</v>
      </c>
      <c r="M13" s="153">
        <v>26.30592763553811</v>
      </c>
      <c r="N13" s="153">
        <v>41.47766581456752</v>
      </c>
      <c r="O13" s="181">
        <v>96.67311320106616</v>
      </c>
      <c r="P13" s="181">
        <v>106.57948215552922</v>
      </c>
      <c r="Q13" s="181">
        <v>82.98381037365944</v>
      </c>
      <c r="R13" s="182">
        <v>99.91315661796258</v>
      </c>
    </row>
    <row r="14" spans="1:18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11">
        <v>68902893</v>
      </c>
      <c r="I14" s="68">
        <v>17073039</v>
      </c>
      <c r="J14" s="11">
        <v>17050467</v>
      </c>
      <c r="K14" s="11">
        <v>34779387</v>
      </c>
      <c r="L14" s="80">
        <v>24.77</v>
      </c>
      <c r="M14" s="80">
        <v>24.74</v>
      </c>
      <c r="N14" s="80">
        <v>50.47</v>
      </c>
      <c r="O14" s="183">
        <v>97.29</v>
      </c>
      <c r="P14" s="183">
        <v>104.49</v>
      </c>
      <c r="Q14" s="183">
        <v>80.74</v>
      </c>
      <c r="R14" s="184">
        <v>104.23</v>
      </c>
    </row>
    <row r="15" spans="1:18" ht="12.75">
      <c r="A15" s="262">
        <v>2</v>
      </c>
      <c r="B15" s="263">
        <v>2</v>
      </c>
      <c r="C15" s="263">
        <v>0</v>
      </c>
      <c r="D15" s="15">
        <v>0</v>
      </c>
      <c r="E15" s="15">
        <v>1</v>
      </c>
      <c r="F15" s="83"/>
      <c r="G15" s="20" t="s">
        <v>288</v>
      </c>
      <c r="H15" s="25">
        <v>86718628</v>
      </c>
      <c r="I15" s="78">
        <v>26068210</v>
      </c>
      <c r="J15" s="25">
        <v>14929981</v>
      </c>
      <c r="K15" s="25">
        <v>45720437</v>
      </c>
      <c r="L15" s="80">
        <v>30.06</v>
      </c>
      <c r="M15" s="80">
        <v>17.21</v>
      </c>
      <c r="N15" s="80">
        <v>52.72</v>
      </c>
      <c r="O15" s="185">
        <v>100.87</v>
      </c>
      <c r="P15" s="185">
        <v>118.79</v>
      </c>
      <c r="Q15" s="185">
        <v>79.16</v>
      </c>
      <c r="R15" s="186">
        <v>101.22</v>
      </c>
    </row>
    <row r="16" spans="1:18" ht="12.75">
      <c r="A16" s="244">
        <v>2</v>
      </c>
      <c r="B16" s="245">
        <v>3</v>
      </c>
      <c r="C16" s="245">
        <v>0</v>
      </c>
      <c r="D16" s="11">
        <v>0</v>
      </c>
      <c r="E16" s="11">
        <v>1</v>
      </c>
      <c r="F16" s="42"/>
      <c r="G16" s="41" t="s">
        <v>289</v>
      </c>
      <c r="H16" s="11">
        <v>99982710</v>
      </c>
      <c r="I16" s="68">
        <v>36141633</v>
      </c>
      <c r="J16" s="11">
        <v>18770939</v>
      </c>
      <c r="K16" s="11">
        <v>45070138</v>
      </c>
      <c r="L16" s="80">
        <v>36.14</v>
      </c>
      <c r="M16" s="80">
        <v>18.77</v>
      </c>
      <c r="N16" s="80">
        <v>45.07</v>
      </c>
      <c r="O16" s="183">
        <v>101.85</v>
      </c>
      <c r="P16" s="183">
        <v>111.32</v>
      </c>
      <c r="Q16" s="183">
        <v>84.37</v>
      </c>
      <c r="R16" s="184">
        <v>103.72</v>
      </c>
    </row>
    <row r="17" spans="1:18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11">
        <v>46423009</v>
      </c>
      <c r="I17" s="68">
        <v>11404193</v>
      </c>
      <c r="J17" s="11">
        <v>14590232</v>
      </c>
      <c r="K17" s="11">
        <v>20428584</v>
      </c>
      <c r="L17" s="80">
        <v>24.56</v>
      </c>
      <c r="M17" s="80">
        <v>31.42</v>
      </c>
      <c r="N17" s="80">
        <v>44</v>
      </c>
      <c r="O17" s="183">
        <v>110.09</v>
      </c>
      <c r="P17" s="183">
        <v>160.58</v>
      </c>
      <c r="Q17" s="183">
        <v>89.41</v>
      </c>
      <c r="R17" s="184">
        <v>108.97</v>
      </c>
    </row>
    <row r="18" spans="1:18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11">
        <v>57386861</v>
      </c>
      <c r="I18" s="68">
        <v>13635412</v>
      </c>
      <c r="J18" s="11">
        <v>21645993</v>
      </c>
      <c r="K18" s="11">
        <v>22105456</v>
      </c>
      <c r="L18" s="80">
        <v>23.76</v>
      </c>
      <c r="M18" s="80">
        <v>37.71</v>
      </c>
      <c r="N18" s="80">
        <v>38.52</v>
      </c>
      <c r="O18" s="183">
        <v>109.74</v>
      </c>
      <c r="P18" s="183">
        <v>151.04</v>
      </c>
      <c r="Q18" s="183">
        <v>104.29</v>
      </c>
      <c r="R18" s="184">
        <v>98.21</v>
      </c>
    </row>
    <row r="19" spans="1:18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11">
        <v>70662340</v>
      </c>
      <c r="I19" s="68">
        <v>20812721</v>
      </c>
      <c r="J19" s="11">
        <v>27782974</v>
      </c>
      <c r="K19" s="11">
        <v>22066645</v>
      </c>
      <c r="L19" s="80">
        <v>29.45</v>
      </c>
      <c r="M19" s="80">
        <v>39.31</v>
      </c>
      <c r="N19" s="80">
        <v>31.22</v>
      </c>
      <c r="O19" s="183">
        <v>102.04</v>
      </c>
      <c r="P19" s="183">
        <v>102.31</v>
      </c>
      <c r="Q19" s="183">
        <v>100.01</v>
      </c>
      <c r="R19" s="184">
        <v>104.45</v>
      </c>
    </row>
    <row r="20" spans="1:18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11">
        <v>42442841</v>
      </c>
      <c r="I20" s="68">
        <v>9165297</v>
      </c>
      <c r="J20" s="11">
        <v>17409413</v>
      </c>
      <c r="K20" s="11">
        <v>15868131</v>
      </c>
      <c r="L20" s="80">
        <v>21.59</v>
      </c>
      <c r="M20" s="80">
        <v>41.01</v>
      </c>
      <c r="N20" s="80">
        <v>37.38</v>
      </c>
      <c r="O20" s="183">
        <v>106.75</v>
      </c>
      <c r="P20" s="183">
        <v>102.94</v>
      </c>
      <c r="Q20" s="183">
        <v>114.62</v>
      </c>
      <c r="R20" s="184">
        <v>101.28</v>
      </c>
    </row>
    <row r="21" spans="1:18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11">
        <v>168483269</v>
      </c>
      <c r="I21" s="68">
        <v>43020580</v>
      </c>
      <c r="J21" s="11">
        <v>41352724</v>
      </c>
      <c r="K21" s="11">
        <v>84109965</v>
      </c>
      <c r="L21" s="80">
        <v>25.53</v>
      </c>
      <c r="M21" s="80">
        <v>24.54</v>
      </c>
      <c r="N21" s="80">
        <v>49.92</v>
      </c>
      <c r="O21" s="183">
        <v>104.14</v>
      </c>
      <c r="P21" s="183">
        <v>97.25</v>
      </c>
      <c r="Q21" s="183">
        <v>109.99</v>
      </c>
      <c r="R21" s="184">
        <v>105.2</v>
      </c>
    </row>
    <row r="22" spans="1:18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11">
        <v>51759371.94</v>
      </c>
      <c r="I22" s="68">
        <v>21069838</v>
      </c>
      <c r="J22" s="11">
        <v>21067588.94</v>
      </c>
      <c r="K22" s="11">
        <v>9621945</v>
      </c>
      <c r="L22" s="80">
        <v>40.7</v>
      </c>
      <c r="M22" s="80">
        <v>40.7</v>
      </c>
      <c r="N22" s="80">
        <v>18.58</v>
      </c>
      <c r="O22" s="183">
        <v>95.71</v>
      </c>
      <c r="P22" s="183">
        <v>103.14</v>
      </c>
      <c r="Q22" s="183">
        <v>89.4</v>
      </c>
      <c r="R22" s="184">
        <v>95.42</v>
      </c>
    </row>
    <row r="23" spans="1:18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11">
        <v>62274493</v>
      </c>
      <c r="I23" s="68">
        <v>13748353</v>
      </c>
      <c r="J23" s="11">
        <v>19640801</v>
      </c>
      <c r="K23" s="11">
        <v>28885339</v>
      </c>
      <c r="L23" s="80">
        <v>22.07</v>
      </c>
      <c r="M23" s="80">
        <v>31.53</v>
      </c>
      <c r="N23" s="80">
        <v>46.38</v>
      </c>
      <c r="O23" s="183">
        <v>116.03</v>
      </c>
      <c r="P23" s="183">
        <v>133.58</v>
      </c>
      <c r="Q23" s="183">
        <v>143.28</v>
      </c>
      <c r="R23" s="184">
        <v>97.34</v>
      </c>
    </row>
    <row r="24" spans="1:18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11">
        <v>97136006</v>
      </c>
      <c r="I24" s="68">
        <v>48326970</v>
      </c>
      <c r="J24" s="11">
        <v>26364667</v>
      </c>
      <c r="K24" s="11">
        <v>22444369</v>
      </c>
      <c r="L24" s="80">
        <v>49.75</v>
      </c>
      <c r="M24" s="80">
        <v>27.14</v>
      </c>
      <c r="N24" s="80">
        <v>23.1</v>
      </c>
      <c r="O24" s="183">
        <v>94.95</v>
      </c>
      <c r="P24" s="183">
        <v>132.38</v>
      </c>
      <c r="Q24" s="183">
        <v>129.05</v>
      </c>
      <c r="R24" s="184">
        <v>49.47</v>
      </c>
    </row>
    <row r="25" spans="1:18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11">
        <v>56654293</v>
      </c>
      <c r="I25" s="68">
        <v>13194073</v>
      </c>
      <c r="J25" s="11">
        <v>19000761</v>
      </c>
      <c r="K25" s="11">
        <v>24459459</v>
      </c>
      <c r="L25" s="80">
        <v>23.28</v>
      </c>
      <c r="M25" s="80">
        <v>33.53</v>
      </c>
      <c r="N25" s="80">
        <v>43.17</v>
      </c>
      <c r="O25" s="183">
        <v>94.97</v>
      </c>
      <c r="P25" s="183">
        <v>127.49</v>
      </c>
      <c r="Q25" s="183">
        <v>75.06</v>
      </c>
      <c r="R25" s="184">
        <v>101.94</v>
      </c>
    </row>
    <row r="26" spans="1:18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11">
        <v>55479940.36</v>
      </c>
      <c r="I26" s="68">
        <v>21119926.06</v>
      </c>
      <c r="J26" s="11">
        <v>13683177.3</v>
      </c>
      <c r="K26" s="11">
        <v>20676837</v>
      </c>
      <c r="L26" s="80">
        <v>38.06</v>
      </c>
      <c r="M26" s="80">
        <v>24.66</v>
      </c>
      <c r="N26" s="80">
        <v>37.26</v>
      </c>
      <c r="O26" s="183">
        <v>101.69</v>
      </c>
      <c r="P26" s="183">
        <v>137.05</v>
      </c>
      <c r="Q26" s="183">
        <v>70.18</v>
      </c>
      <c r="R26" s="184">
        <v>105.21</v>
      </c>
    </row>
    <row r="27" spans="1:18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11">
        <v>98689481</v>
      </c>
      <c r="I27" s="68">
        <v>32491212</v>
      </c>
      <c r="J27" s="11">
        <v>23263320</v>
      </c>
      <c r="K27" s="11">
        <v>42934949</v>
      </c>
      <c r="L27" s="80">
        <v>32.92</v>
      </c>
      <c r="M27" s="80">
        <v>23.57</v>
      </c>
      <c r="N27" s="80">
        <v>43.5</v>
      </c>
      <c r="O27" s="183">
        <v>93.65</v>
      </c>
      <c r="P27" s="183">
        <v>98.92</v>
      </c>
      <c r="Q27" s="183">
        <v>78.11</v>
      </c>
      <c r="R27" s="184">
        <v>100.44</v>
      </c>
    </row>
    <row r="28" spans="1:18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11">
        <v>52732419</v>
      </c>
      <c r="I28" s="68">
        <v>20728223</v>
      </c>
      <c r="J28" s="11">
        <v>10777963</v>
      </c>
      <c r="K28" s="11">
        <v>21226233</v>
      </c>
      <c r="L28" s="80">
        <v>39.3</v>
      </c>
      <c r="M28" s="80">
        <v>20.43</v>
      </c>
      <c r="N28" s="80">
        <v>40.25</v>
      </c>
      <c r="O28" s="183">
        <v>91.26</v>
      </c>
      <c r="P28" s="183">
        <v>95.82</v>
      </c>
      <c r="Q28" s="183">
        <v>70.3</v>
      </c>
      <c r="R28" s="184">
        <v>101.97</v>
      </c>
    </row>
    <row r="29" spans="1:18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11">
        <v>48153841</v>
      </c>
      <c r="I29" s="68">
        <v>23019871</v>
      </c>
      <c r="J29" s="11">
        <v>12568101</v>
      </c>
      <c r="K29" s="11">
        <v>12565869</v>
      </c>
      <c r="L29" s="80">
        <v>47.8</v>
      </c>
      <c r="M29" s="80">
        <v>26.09</v>
      </c>
      <c r="N29" s="80">
        <v>26.09</v>
      </c>
      <c r="O29" s="183">
        <v>108.69</v>
      </c>
      <c r="P29" s="183">
        <v>108.56</v>
      </c>
      <c r="Q29" s="183">
        <v>108.88</v>
      </c>
      <c r="R29" s="184">
        <v>108.72</v>
      </c>
    </row>
    <row r="30" spans="1:18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11">
        <v>46075976</v>
      </c>
      <c r="I30" s="68">
        <v>9897253</v>
      </c>
      <c r="J30" s="11">
        <v>9635027</v>
      </c>
      <c r="K30" s="11">
        <v>26543696</v>
      </c>
      <c r="L30" s="80">
        <v>21.48</v>
      </c>
      <c r="M30" s="80">
        <v>20.91</v>
      </c>
      <c r="N30" s="80">
        <v>57.6</v>
      </c>
      <c r="O30" s="183">
        <v>92.1</v>
      </c>
      <c r="P30" s="183">
        <v>93.03</v>
      </c>
      <c r="Q30" s="183">
        <v>64.17</v>
      </c>
      <c r="R30" s="184">
        <v>108.89</v>
      </c>
    </row>
    <row r="31" spans="1:18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11">
        <v>33610660</v>
      </c>
      <c r="I31" s="68">
        <v>11387341</v>
      </c>
      <c r="J31" s="11">
        <v>9281047</v>
      </c>
      <c r="K31" s="11">
        <v>12942272</v>
      </c>
      <c r="L31" s="80">
        <v>33.88</v>
      </c>
      <c r="M31" s="80">
        <v>27.61</v>
      </c>
      <c r="N31" s="80">
        <v>38.5</v>
      </c>
      <c r="O31" s="183">
        <v>82</v>
      </c>
      <c r="P31" s="183">
        <v>83.33</v>
      </c>
      <c r="Q31" s="183">
        <v>65.26</v>
      </c>
      <c r="R31" s="184">
        <v>98.8</v>
      </c>
    </row>
    <row r="32" spans="1:18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11">
        <v>142184872.75</v>
      </c>
      <c r="I32" s="68">
        <v>38210435.75</v>
      </c>
      <c r="J32" s="11">
        <v>36789423</v>
      </c>
      <c r="K32" s="11">
        <v>67185014</v>
      </c>
      <c r="L32" s="80">
        <v>26.87</v>
      </c>
      <c r="M32" s="80">
        <v>25.87</v>
      </c>
      <c r="N32" s="80">
        <v>47.25</v>
      </c>
      <c r="O32" s="183">
        <v>65.16</v>
      </c>
      <c r="P32" s="183">
        <v>95.38</v>
      </c>
      <c r="Q32" s="183">
        <v>32.8</v>
      </c>
      <c r="R32" s="184">
        <v>101.79</v>
      </c>
    </row>
    <row r="33" spans="1:18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11">
        <v>64299351</v>
      </c>
      <c r="I33" s="68">
        <v>24522274</v>
      </c>
      <c r="J33" s="11">
        <v>14349400</v>
      </c>
      <c r="K33" s="11">
        <v>25427677</v>
      </c>
      <c r="L33" s="80">
        <v>38.13</v>
      </c>
      <c r="M33" s="80">
        <v>22.31</v>
      </c>
      <c r="N33" s="80">
        <v>39.54</v>
      </c>
      <c r="O33" s="183">
        <v>90.18</v>
      </c>
      <c r="P33" s="183">
        <v>94.85</v>
      </c>
      <c r="Q33" s="183">
        <v>72.22</v>
      </c>
      <c r="R33" s="184">
        <v>99.4</v>
      </c>
    </row>
    <row r="34" spans="1:18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11">
        <v>136472644</v>
      </c>
      <c r="I34" s="68">
        <v>40298280</v>
      </c>
      <c r="J34" s="11">
        <v>32036606</v>
      </c>
      <c r="K34" s="11">
        <v>64137758</v>
      </c>
      <c r="L34" s="80">
        <v>29.52</v>
      </c>
      <c r="M34" s="80">
        <v>23.47</v>
      </c>
      <c r="N34" s="80">
        <v>46.99</v>
      </c>
      <c r="O34" s="183">
        <v>105.07</v>
      </c>
      <c r="P34" s="183">
        <v>110.91</v>
      </c>
      <c r="Q34" s="183">
        <v>105.85</v>
      </c>
      <c r="R34" s="184">
        <v>101.35</v>
      </c>
    </row>
    <row r="35" spans="1:18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11">
        <v>54068225.5</v>
      </c>
      <c r="I35" s="68">
        <v>11202226</v>
      </c>
      <c r="J35" s="11">
        <v>16335089.5</v>
      </c>
      <c r="K35" s="11">
        <v>26530910</v>
      </c>
      <c r="L35" s="80">
        <v>20.71</v>
      </c>
      <c r="M35" s="80">
        <v>30.21</v>
      </c>
      <c r="N35" s="80">
        <v>49.06</v>
      </c>
      <c r="O35" s="183">
        <v>112.54</v>
      </c>
      <c r="P35" s="183">
        <v>94.54</v>
      </c>
      <c r="Q35" s="183">
        <v>140.57</v>
      </c>
      <c r="R35" s="184">
        <v>107.96</v>
      </c>
    </row>
    <row r="36" spans="1:18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11">
        <v>88645570</v>
      </c>
      <c r="I36" s="68">
        <v>48571537</v>
      </c>
      <c r="J36" s="11">
        <v>15295856</v>
      </c>
      <c r="K36" s="11">
        <v>24778177</v>
      </c>
      <c r="L36" s="80">
        <v>54.79</v>
      </c>
      <c r="M36" s="80">
        <v>17.25</v>
      </c>
      <c r="N36" s="80">
        <v>27.95</v>
      </c>
      <c r="O36" s="183">
        <v>85.96</v>
      </c>
      <c r="P36" s="183">
        <v>80.89</v>
      </c>
      <c r="Q36" s="183">
        <v>79.4</v>
      </c>
      <c r="R36" s="184">
        <v>104.06</v>
      </c>
    </row>
    <row r="37" spans="1:18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11">
        <v>83707021.83</v>
      </c>
      <c r="I37" s="68">
        <v>25197129.24</v>
      </c>
      <c r="J37" s="11">
        <v>24535878.59</v>
      </c>
      <c r="K37" s="11">
        <v>33974014</v>
      </c>
      <c r="L37" s="80">
        <v>30.1</v>
      </c>
      <c r="M37" s="80">
        <v>29.31</v>
      </c>
      <c r="N37" s="80">
        <v>40.58</v>
      </c>
      <c r="O37" s="183">
        <v>105.83</v>
      </c>
      <c r="P37" s="183">
        <v>115.5</v>
      </c>
      <c r="Q37" s="183">
        <v>104.28</v>
      </c>
      <c r="R37" s="184">
        <v>100.65</v>
      </c>
    </row>
    <row r="38" spans="1:18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11">
        <v>90858331.76</v>
      </c>
      <c r="I38" s="68">
        <v>39164158.31</v>
      </c>
      <c r="J38" s="11">
        <v>18950137.45</v>
      </c>
      <c r="K38" s="11">
        <v>32744036</v>
      </c>
      <c r="L38" s="80">
        <v>43.1</v>
      </c>
      <c r="M38" s="80">
        <v>20.85</v>
      </c>
      <c r="N38" s="80">
        <v>36.03</v>
      </c>
      <c r="O38" s="183">
        <v>115.04</v>
      </c>
      <c r="P38" s="183">
        <v>124.42</v>
      </c>
      <c r="Q38" s="183">
        <v>102.39</v>
      </c>
      <c r="R38" s="184">
        <v>112.95</v>
      </c>
    </row>
    <row r="39" spans="1:18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11">
        <v>45375656</v>
      </c>
      <c r="I39" s="68">
        <v>8485795</v>
      </c>
      <c r="J39" s="11">
        <v>15642499</v>
      </c>
      <c r="K39" s="11">
        <v>21247362</v>
      </c>
      <c r="L39" s="80">
        <v>18.7</v>
      </c>
      <c r="M39" s="80">
        <v>34.47</v>
      </c>
      <c r="N39" s="80">
        <v>46.82</v>
      </c>
      <c r="O39" s="183">
        <v>101.37</v>
      </c>
      <c r="P39" s="183">
        <v>100.48</v>
      </c>
      <c r="Q39" s="183">
        <v>108.16</v>
      </c>
      <c r="R39" s="184">
        <v>97.22</v>
      </c>
    </row>
    <row r="40" spans="1:18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5">
        <v>4621550887.59</v>
      </c>
      <c r="I40" s="115">
        <v>3072877863.83</v>
      </c>
      <c r="J40" s="115">
        <v>818631057.76</v>
      </c>
      <c r="K40" s="115">
        <v>730041966</v>
      </c>
      <c r="L40" s="147">
        <v>66.49018778699228</v>
      </c>
      <c r="M40" s="147">
        <v>17.71334077394291</v>
      </c>
      <c r="N40" s="147">
        <v>15.796471439064796</v>
      </c>
      <c r="O40" s="187">
        <v>104.57189553066229</v>
      </c>
      <c r="P40" s="187">
        <v>103.45470978861748</v>
      </c>
      <c r="Q40" s="187">
        <v>110.01752801969486</v>
      </c>
      <c r="R40" s="188">
        <v>103.53137662555498</v>
      </c>
    </row>
    <row r="41" spans="1:18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11">
        <v>385743224.47</v>
      </c>
      <c r="I41" s="68">
        <v>198253134.2</v>
      </c>
      <c r="J41" s="11">
        <v>90095318.27</v>
      </c>
      <c r="K41" s="11">
        <v>97394772</v>
      </c>
      <c r="L41" s="80">
        <v>51.39</v>
      </c>
      <c r="M41" s="80">
        <v>23.35</v>
      </c>
      <c r="N41" s="80">
        <v>25.24</v>
      </c>
      <c r="O41" s="183">
        <v>101.05</v>
      </c>
      <c r="P41" s="183">
        <v>110.04</v>
      </c>
      <c r="Q41" s="183">
        <v>89.71</v>
      </c>
      <c r="R41" s="184">
        <v>96.31</v>
      </c>
    </row>
    <row r="42" spans="1:18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11">
        <v>397694829.02</v>
      </c>
      <c r="I42" s="68">
        <v>209346048.63</v>
      </c>
      <c r="J42" s="11">
        <v>62796416.39</v>
      </c>
      <c r="K42" s="11">
        <v>125552364</v>
      </c>
      <c r="L42" s="80">
        <v>52.63</v>
      </c>
      <c r="M42" s="80">
        <v>15.79</v>
      </c>
      <c r="N42" s="80">
        <v>31.57</v>
      </c>
      <c r="O42" s="183">
        <v>107.24</v>
      </c>
      <c r="P42" s="183">
        <v>105.89</v>
      </c>
      <c r="Q42" s="183">
        <v>107.42</v>
      </c>
      <c r="R42" s="184">
        <v>109.48</v>
      </c>
    </row>
    <row r="43" spans="1:18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11">
        <v>3838112834.1</v>
      </c>
      <c r="I43" s="68">
        <v>2665278681</v>
      </c>
      <c r="J43" s="11">
        <v>665739323.1</v>
      </c>
      <c r="K43" s="11">
        <v>507094830</v>
      </c>
      <c r="L43" s="80">
        <v>69.44</v>
      </c>
      <c r="M43" s="80">
        <v>17.34</v>
      </c>
      <c r="N43" s="80">
        <v>13.21</v>
      </c>
      <c r="O43" s="183">
        <v>104.66</v>
      </c>
      <c r="P43" s="183">
        <v>102.81</v>
      </c>
      <c r="Q43" s="183">
        <v>113.76</v>
      </c>
      <c r="R43" s="184">
        <v>103.62</v>
      </c>
    </row>
    <row r="44" spans="1:18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5">
        <v>6870320598.33</v>
      </c>
      <c r="I44" s="115">
        <v>4028559087.8900003</v>
      </c>
      <c r="J44" s="115">
        <v>1371630340.44</v>
      </c>
      <c r="K44" s="115">
        <v>1470131170</v>
      </c>
      <c r="L44" s="147">
        <v>58.63713388963596</v>
      </c>
      <c r="M44" s="147">
        <v>19.96457546352944</v>
      </c>
      <c r="N44" s="147">
        <v>21.39829064683461</v>
      </c>
      <c r="O44" s="187">
        <v>103.15942131810986</v>
      </c>
      <c r="P44" s="187">
        <v>108.04699559056681</v>
      </c>
      <c r="Q44" s="187">
        <v>88.05300098811976</v>
      </c>
      <c r="R44" s="188">
        <v>107.02381713336638</v>
      </c>
    </row>
    <row r="45" spans="1:18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5">
        <v>2565432273.5499997</v>
      </c>
      <c r="I45" s="115">
        <v>1610839167.68</v>
      </c>
      <c r="J45" s="115">
        <v>500017255.86999995</v>
      </c>
      <c r="K45" s="115">
        <v>454575850</v>
      </c>
      <c r="L45" s="147">
        <v>62.79016539582818</v>
      </c>
      <c r="M45" s="147">
        <v>19.49056543122399</v>
      </c>
      <c r="N45" s="147">
        <v>17.71926917294784</v>
      </c>
      <c r="O45" s="187">
        <v>104.14150981795925</v>
      </c>
      <c r="P45" s="187">
        <v>104.9469208947601</v>
      </c>
      <c r="Q45" s="187">
        <v>96.96423992991963</v>
      </c>
      <c r="R45" s="188">
        <v>110.11221372225373</v>
      </c>
    </row>
    <row r="46" spans="1:18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11">
        <v>99412638</v>
      </c>
      <c r="I46" s="68">
        <v>45968652</v>
      </c>
      <c r="J46" s="11">
        <v>30352858</v>
      </c>
      <c r="K46" s="11">
        <v>23091128</v>
      </c>
      <c r="L46" s="80">
        <v>46.24</v>
      </c>
      <c r="M46" s="80">
        <v>30.53</v>
      </c>
      <c r="N46" s="80">
        <v>23.22</v>
      </c>
      <c r="O46" s="183">
        <v>113.73</v>
      </c>
      <c r="P46" s="183">
        <v>113.11</v>
      </c>
      <c r="Q46" s="183">
        <v>127.55</v>
      </c>
      <c r="R46" s="184">
        <v>100.51</v>
      </c>
    </row>
    <row r="47" spans="1:18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11">
        <v>52594033.79</v>
      </c>
      <c r="I47" s="68">
        <v>21658773.72</v>
      </c>
      <c r="J47" s="11">
        <v>17765159.07</v>
      </c>
      <c r="K47" s="11">
        <v>13170101</v>
      </c>
      <c r="L47" s="80">
        <v>41.18</v>
      </c>
      <c r="M47" s="80">
        <v>33.77</v>
      </c>
      <c r="N47" s="80">
        <v>25.04</v>
      </c>
      <c r="O47" s="183">
        <v>117.11</v>
      </c>
      <c r="P47" s="183">
        <v>99.99</v>
      </c>
      <c r="Q47" s="183">
        <v>174.53</v>
      </c>
      <c r="R47" s="184">
        <v>100.76</v>
      </c>
    </row>
    <row r="48" spans="1:18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11">
        <v>130419405</v>
      </c>
      <c r="I48" s="68">
        <v>82221099</v>
      </c>
      <c r="J48" s="11">
        <v>27088045</v>
      </c>
      <c r="K48" s="11">
        <v>21110261</v>
      </c>
      <c r="L48" s="80">
        <v>63.04</v>
      </c>
      <c r="M48" s="80">
        <v>20.76</v>
      </c>
      <c r="N48" s="80">
        <v>16.18</v>
      </c>
      <c r="O48" s="183">
        <v>87.82</v>
      </c>
      <c r="P48" s="183">
        <v>80.23</v>
      </c>
      <c r="Q48" s="183">
        <v>101.97</v>
      </c>
      <c r="R48" s="184">
        <v>108.47</v>
      </c>
    </row>
    <row r="49" spans="1:18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11">
        <v>38166176.66</v>
      </c>
      <c r="I49" s="68">
        <v>18474898</v>
      </c>
      <c r="J49" s="11">
        <v>7650104.66</v>
      </c>
      <c r="K49" s="11">
        <v>12041174</v>
      </c>
      <c r="L49" s="80">
        <v>48.4</v>
      </c>
      <c r="M49" s="80">
        <v>20.04</v>
      </c>
      <c r="N49" s="80">
        <v>31.54</v>
      </c>
      <c r="O49" s="183">
        <v>100.27</v>
      </c>
      <c r="P49" s="183">
        <v>103.98</v>
      </c>
      <c r="Q49" s="183">
        <v>89.74</v>
      </c>
      <c r="R49" s="184">
        <v>102.31</v>
      </c>
    </row>
    <row r="50" spans="1:18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11">
        <v>20731966.55</v>
      </c>
      <c r="I50" s="68">
        <v>14084242</v>
      </c>
      <c r="J50" s="11">
        <v>2895960.55</v>
      </c>
      <c r="K50" s="11">
        <v>3751764</v>
      </c>
      <c r="L50" s="80">
        <v>67.93</v>
      </c>
      <c r="M50" s="80">
        <v>13.96</v>
      </c>
      <c r="N50" s="80">
        <v>18.09</v>
      </c>
      <c r="O50" s="183">
        <v>103.98</v>
      </c>
      <c r="P50" s="183">
        <v>103.33</v>
      </c>
      <c r="Q50" s="183">
        <v>119.38</v>
      </c>
      <c r="R50" s="184">
        <v>96.67</v>
      </c>
    </row>
    <row r="51" spans="1:18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11">
        <v>114451109</v>
      </c>
      <c r="I51" s="68">
        <v>67813550</v>
      </c>
      <c r="J51" s="11">
        <v>29822645</v>
      </c>
      <c r="K51" s="11">
        <v>16814914</v>
      </c>
      <c r="L51" s="80">
        <v>59.25</v>
      </c>
      <c r="M51" s="80">
        <v>26.05</v>
      </c>
      <c r="N51" s="80">
        <v>14.69</v>
      </c>
      <c r="O51" s="183">
        <v>121.53</v>
      </c>
      <c r="P51" s="183">
        <v>125.22</v>
      </c>
      <c r="Q51" s="183">
        <v>135.65</v>
      </c>
      <c r="R51" s="184">
        <v>93.22</v>
      </c>
    </row>
    <row r="52" spans="1:18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11">
        <v>230766692.81</v>
      </c>
      <c r="I52" s="68">
        <v>168877534</v>
      </c>
      <c r="J52" s="11">
        <v>28787831.81</v>
      </c>
      <c r="K52" s="11">
        <v>33101327</v>
      </c>
      <c r="L52" s="80">
        <v>73.18</v>
      </c>
      <c r="M52" s="80">
        <v>12.47</v>
      </c>
      <c r="N52" s="80">
        <v>14.34</v>
      </c>
      <c r="O52" s="183">
        <v>113.47</v>
      </c>
      <c r="P52" s="183">
        <v>117.35</v>
      </c>
      <c r="Q52" s="183">
        <v>100.37</v>
      </c>
      <c r="R52" s="184">
        <v>107.55</v>
      </c>
    </row>
    <row r="53" spans="1:18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11">
        <v>65306044.46</v>
      </c>
      <c r="I53" s="68">
        <v>40073030.01</v>
      </c>
      <c r="J53" s="11">
        <v>11217659.45</v>
      </c>
      <c r="K53" s="11">
        <v>14015355</v>
      </c>
      <c r="L53" s="80">
        <v>61.36</v>
      </c>
      <c r="M53" s="80">
        <v>17.17</v>
      </c>
      <c r="N53" s="80">
        <v>21.46</v>
      </c>
      <c r="O53" s="183">
        <v>97.92</v>
      </c>
      <c r="P53" s="183">
        <v>103.44</v>
      </c>
      <c r="Q53" s="183">
        <v>79.35</v>
      </c>
      <c r="R53" s="184">
        <v>101.46</v>
      </c>
    </row>
    <row r="54" spans="1:18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11">
        <v>18571142.8</v>
      </c>
      <c r="I54" s="68">
        <v>9404560</v>
      </c>
      <c r="J54" s="11">
        <v>4783872.8</v>
      </c>
      <c r="K54" s="11">
        <v>4382710</v>
      </c>
      <c r="L54" s="80">
        <v>50.64</v>
      </c>
      <c r="M54" s="80">
        <v>25.75</v>
      </c>
      <c r="N54" s="80">
        <v>23.59</v>
      </c>
      <c r="O54" s="183">
        <v>96.29</v>
      </c>
      <c r="P54" s="183">
        <v>116.31</v>
      </c>
      <c r="Q54" s="183">
        <v>67.97</v>
      </c>
      <c r="R54" s="184">
        <v>105.29</v>
      </c>
    </row>
    <row r="55" spans="1:18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11">
        <v>51937957.12</v>
      </c>
      <c r="I55" s="68">
        <v>31627517</v>
      </c>
      <c r="J55" s="11">
        <v>7659457.12</v>
      </c>
      <c r="K55" s="11">
        <v>12650983</v>
      </c>
      <c r="L55" s="80">
        <v>60.89</v>
      </c>
      <c r="M55" s="80">
        <v>14.74</v>
      </c>
      <c r="N55" s="80">
        <v>24.35</v>
      </c>
      <c r="O55" s="183">
        <v>93.87</v>
      </c>
      <c r="P55" s="183">
        <v>91.88</v>
      </c>
      <c r="Q55" s="183">
        <v>98.94</v>
      </c>
      <c r="R55" s="184">
        <v>96.11</v>
      </c>
    </row>
    <row r="56" spans="1:18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11">
        <v>34964414</v>
      </c>
      <c r="I56" s="68">
        <v>30021512</v>
      </c>
      <c r="J56" s="11">
        <v>1477426</v>
      </c>
      <c r="K56" s="11">
        <v>3465476</v>
      </c>
      <c r="L56" s="80">
        <v>85.86</v>
      </c>
      <c r="M56" s="80">
        <v>4.22</v>
      </c>
      <c r="N56" s="80">
        <v>9.91</v>
      </c>
      <c r="O56" s="183">
        <v>98.33</v>
      </c>
      <c r="P56" s="183">
        <v>108.43</v>
      </c>
      <c r="Q56" s="183">
        <v>31.32</v>
      </c>
      <c r="R56" s="184">
        <v>109.8</v>
      </c>
    </row>
    <row r="57" spans="1:18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11">
        <v>86221939.45</v>
      </c>
      <c r="I57" s="68">
        <v>56952688</v>
      </c>
      <c r="J57" s="11">
        <v>16052658.45</v>
      </c>
      <c r="K57" s="11">
        <v>13216593</v>
      </c>
      <c r="L57" s="80">
        <v>66.05</v>
      </c>
      <c r="M57" s="80">
        <v>18.61</v>
      </c>
      <c r="N57" s="80">
        <v>15.32</v>
      </c>
      <c r="O57" s="183">
        <v>95.92</v>
      </c>
      <c r="P57" s="183">
        <v>111.44</v>
      </c>
      <c r="Q57" s="183">
        <v>63.53</v>
      </c>
      <c r="R57" s="184">
        <v>97.81</v>
      </c>
    </row>
    <row r="58" spans="1:18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11">
        <v>32164419.53</v>
      </c>
      <c r="I58" s="68">
        <v>16451868</v>
      </c>
      <c r="J58" s="11">
        <v>8713202.53</v>
      </c>
      <c r="K58" s="11">
        <v>6999349</v>
      </c>
      <c r="L58" s="80">
        <v>51.14</v>
      </c>
      <c r="M58" s="80">
        <v>27.08</v>
      </c>
      <c r="N58" s="80">
        <v>21.76</v>
      </c>
      <c r="O58" s="183">
        <v>98.25</v>
      </c>
      <c r="P58" s="183">
        <v>95.13</v>
      </c>
      <c r="Q58" s="183">
        <v>88.9</v>
      </c>
      <c r="R58" s="184">
        <v>124.04</v>
      </c>
    </row>
    <row r="59" spans="1:18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11">
        <v>36142718.79</v>
      </c>
      <c r="I59" s="68">
        <v>20298294</v>
      </c>
      <c r="J59" s="11">
        <v>9918113.79</v>
      </c>
      <c r="K59" s="11">
        <v>5926311</v>
      </c>
      <c r="L59" s="80">
        <v>56.16</v>
      </c>
      <c r="M59" s="80">
        <v>27.44</v>
      </c>
      <c r="N59" s="80">
        <v>16.39</v>
      </c>
      <c r="O59" s="183">
        <v>104.7</v>
      </c>
      <c r="P59" s="183">
        <v>129.4</v>
      </c>
      <c r="Q59" s="183">
        <v>75.73</v>
      </c>
      <c r="R59" s="184">
        <v>103.31</v>
      </c>
    </row>
    <row r="60" spans="1:18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11">
        <v>58282815.07</v>
      </c>
      <c r="I60" s="68">
        <v>35574936.1</v>
      </c>
      <c r="J60" s="11">
        <v>11584444.97</v>
      </c>
      <c r="K60" s="11">
        <v>11123434</v>
      </c>
      <c r="L60" s="80">
        <v>61.03</v>
      </c>
      <c r="M60" s="80">
        <v>19.87</v>
      </c>
      <c r="N60" s="80">
        <v>19.08</v>
      </c>
      <c r="O60" s="183">
        <v>96.54</v>
      </c>
      <c r="P60" s="183">
        <v>86.05</v>
      </c>
      <c r="Q60" s="183">
        <v>149.21</v>
      </c>
      <c r="R60" s="184">
        <v>98.75</v>
      </c>
    </row>
    <row r="61" spans="1:18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11">
        <v>294361945.26</v>
      </c>
      <c r="I61" s="68">
        <v>199352020.29</v>
      </c>
      <c r="J61" s="11">
        <v>29638584.97</v>
      </c>
      <c r="K61" s="11">
        <v>65371340</v>
      </c>
      <c r="L61" s="80">
        <v>67.72</v>
      </c>
      <c r="M61" s="80">
        <v>10.06</v>
      </c>
      <c r="N61" s="80">
        <v>22.2</v>
      </c>
      <c r="O61" s="183">
        <v>116.57</v>
      </c>
      <c r="P61" s="183">
        <v>113.48</v>
      </c>
      <c r="Q61" s="183">
        <v>73.51</v>
      </c>
      <c r="R61" s="184">
        <v>178.98</v>
      </c>
    </row>
    <row r="62" spans="1:18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11">
        <v>54455600</v>
      </c>
      <c r="I62" s="68">
        <v>28764078</v>
      </c>
      <c r="J62" s="11">
        <v>11338220</v>
      </c>
      <c r="K62" s="11">
        <v>14353302</v>
      </c>
      <c r="L62" s="80">
        <v>52.82</v>
      </c>
      <c r="M62" s="80">
        <v>20.82</v>
      </c>
      <c r="N62" s="80">
        <v>26.35</v>
      </c>
      <c r="O62" s="183">
        <v>88.71</v>
      </c>
      <c r="P62" s="183">
        <v>102.21</v>
      </c>
      <c r="Q62" s="183">
        <v>59.15</v>
      </c>
      <c r="R62" s="184">
        <v>101.99</v>
      </c>
    </row>
    <row r="63" spans="1:18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11">
        <v>112732535</v>
      </c>
      <c r="I63" s="68">
        <v>72847828</v>
      </c>
      <c r="J63" s="11">
        <v>21707818</v>
      </c>
      <c r="K63" s="11">
        <v>18176889</v>
      </c>
      <c r="L63" s="80">
        <v>64.62</v>
      </c>
      <c r="M63" s="80">
        <v>19.25</v>
      </c>
      <c r="N63" s="80">
        <v>16.12</v>
      </c>
      <c r="O63" s="183">
        <v>112.93</v>
      </c>
      <c r="P63" s="183">
        <v>106.57</v>
      </c>
      <c r="Q63" s="183">
        <v>157.59</v>
      </c>
      <c r="R63" s="184">
        <v>102.73</v>
      </c>
    </row>
    <row r="64" spans="1:18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11">
        <v>91051853</v>
      </c>
      <c r="I64" s="68">
        <v>61786823</v>
      </c>
      <c r="J64" s="11">
        <v>15214295</v>
      </c>
      <c r="K64" s="11">
        <v>14050735</v>
      </c>
      <c r="L64" s="80">
        <v>67.85</v>
      </c>
      <c r="M64" s="80">
        <v>16.7</v>
      </c>
      <c r="N64" s="80">
        <v>15.43</v>
      </c>
      <c r="O64" s="183">
        <v>113.17</v>
      </c>
      <c r="P64" s="183">
        <v>111.13</v>
      </c>
      <c r="Q64" s="183">
        <v>127.51</v>
      </c>
      <c r="R64" s="184">
        <v>108.71</v>
      </c>
    </row>
    <row r="65" spans="1:18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11">
        <v>18067642.79</v>
      </c>
      <c r="I65" s="68">
        <v>12539969.46</v>
      </c>
      <c r="J65" s="11">
        <v>3358242.33</v>
      </c>
      <c r="K65" s="11">
        <v>2169431</v>
      </c>
      <c r="L65" s="80">
        <v>69.4</v>
      </c>
      <c r="M65" s="80">
        <v>18.58</v>
      </c>
      <c r="N65" s="80">
        <v>12</v>
      </c>
      <c r="O65" s="183">
        <v>101.35</v>
      </c>
      <c r="P65" s="183">
        <v>95.21</v>
      </c>
      <c r="Q65" s="183">
        <v>124.75</v>
      </c>
      <c r="R65" s="184">
        <v>110.45</v>
      </c>
    </row>
    <row r="66" spans="1:18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11">
        <v>20555540</v>
      </c>
      <c r="I66" s="68">
        <v>9296453</v>
      </c>
      <c r="J66" s="11">
        <v>5527341</v>
      </c>
      <c r="K66" s="11">
        <v>5731746</v>
      </c>
      <c r="L66" s="80">
        <v>45.22</v>
      </c>
      <c r="M66" s="80">
        <v>26.88</v>
      </c>
      <c r="N66" s="80">
        <v>27.88</v>
      </c>
      <c r="O66" s="183">
        <v>106.46</v>
      </c>
      <c r="P66" s="183">
        <v>104.41</v>
      </c>
      <c r="Q66" s="183">
        <v>108.25</v>
      </c>
      <c r="R66" s="184">
        <v>108.16</v>
      </c>
    </row>
    <row r="67" spans="1:18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11">
        <v>15169723.7</v>
      </c>
      <c r="I67" s="68">
        <v>8350578.1</v>
      </c>
      <c r="J67" s="11">
        <v>3153566.6</v>
      </c>
      <c r="K67" s="11">
        <v>3665579</v>
      </c>
      <c r="L67" s="80">
        <v>55.04</v>
      </c>
      <c r="M67" s="80">
        <v>20.78</v>
      </c>
      <c r="N67" s="80">
        <v>24.16</v>
      </c>
      <c r="O67" s="183">
        <v>90.24</v>
      </c>
      <c r="P67" s="183">
        <v>102.15</v>
      </c>
      <c r="Q67" s="183">
        <v>87.56</v>
      </c>
      <c r="R67" s="184">
        <v>72.81</v>
      </c>
    </row>
    <row r="68" spans="1:18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11">
        <v>23635126.32</v>
      </c>
      <c r="I68" s="68">
        <v>14825461</v>
      </c>
      <c r="J68" s="11">
        <v>5614737.32</v>
      </c>
      <c r="K68" s="11">
        <v>3194928</v>
      </c>
      <c r="L68" s="80">
        <v>62.72</v>
      </c>
      <c r="M68" s="80">
        <v>23.75</v>
      </c>
      <c r="N68" s="80">
        <v>13.51</v>
      </c>
      <c r="O68" s="183">
        <v>84.69</v>
      </c>
      <c r="P68" s="183">
        <v>102.12</v>
      </c>
      <c r="Q68" s="183">
        <v>54.91</v>
      </c>
      <c r="R68" s="184">
        <v>100.94</v>
      </c>
    </row>
    <row r="69" spans="1:18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11">
        <v>20200283.78</v>
      </c>
      <c r="I69" s="68">
        <v>15215195</v>
      </c>
      <c r="J69" s="11">
        <v>3538203.78</v>
      </c>
      <c r="K69" s="11">
        <v>1446885</v>
      </c>
      <c r="L69" s="80">
        <v>75.32</v>
      </c>
      <c r="M69" s="80">
        <v>17.51</v>
      </c>
      <c r="N69" s="80">
        <v>7.16</v>
      </c>
      <c r="O69" s="183">
        <v>93.63</v>
      </c>
      <c r="P69" s="183">
        <v>88</v>
      </c>
      <c r="Q69" s="183">
        <v>119.23</v>
      </c>
      <c r="R69" s="184">
        <v>109.92</v>
      </c>
    </row>
    <row r="70" spans="1:18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11">
        <v>32351718</v>
      </c>
      <c r="I70" s="68">
        <v>24195186</v>
      </c>
      <c r="J70" s="11">
        <v>5451527</v>
      </c>
      <c r="K70" s="11">
        <v>2705005</v>
      </c>
      <c r="L70" s="80">
        <v>74.78</v>
      </c>
      <c r="M70" s="80">
        <v>16.85</v>
      </c>
      <c r="N70" s="80">
        <v>8.36</v>
      </c>
      <c r="O70" s="183">
        <v>104.45</v>
      </c>
      <c r="P70" s="183">
        <v>105.58</v>
      </c>
      <c r="Q70" s="183">
        <v>99.87</v>
      </c>
      <c r="R70" s="184">
        <v>104.13</v>
      </c>
    </row>
    <row r="71" spans="1:18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11">
        <v>161917457.32</v>
      </c>
      <c r="I71" s="68">
        <v>103465354</v>
      </c>
      <c r="J71" s="11">
        <v>29765338.32</v>
      </c>
      <c r="K71" s="11">
        <v>28686765</v>
      </c>
      <c r="L71" s="80">
        <v>63.9</v>
      </c>
      <c r="M71" s="80">
        <v>18.38</v>
      </c>
      <c r="N71" s="80">
        <v>17.71</v>
      </c>
      <c r="O71" s="183">
        <v>100.04</v>
      </c>
      <c r="P71" s="183">
        <v>104.53</v>
      </c>
      <c r="Q71" s="183">
        <v>80.61</v>
      </c>
      <c r="R71" s="184">
        <v>110.54</v>
      </c>
    </row>
    <row r="72" spans="1:18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11">
        <v>68737251</v>
      </c>
      <c r="I72" s="68">
        <v>48503762</v>
      </c>
      <c r="J72" s="11">
        <v>10071271</v>
      </c>
      <c r="K72" s="11">
        <v>10162218</v>
      </c>
      <c r="L72" s="80">
        <v>70.56</v>
      </c>
      <c r="M72" s="80">
        <v>14.65</v>
      </c>
      <c r="N72" s="80">
        <v>14.78</v>
      </c>
      <c r="O72" s="183">
        <v>98.44</v>
      </c>
      <c r="P72" s="183">
        <v>105.04</v>
      </c>
      <c r="Q72" s="183">
        <v>73.31</v>
      </c>
      <c r="R72" s="184">
        <v>102.53</v>
      </c>
    </row>
    <row r="73" spans="1:18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11">
        <v>29519717</v>
      </c>
      <c r="I73" s="68">
        <v>16362207</v>
      </c>
      <c r="J73" s="11">
        <v>9968827</v>
      </c>
      <c r="K73" s="11">
        <v>3188683</v>
      </c>
      <c r="L73" s="80">
        <v>55.42</v>
      </c>
      <c r="M73" s="80">
        <v>33.77</v>
      </c>
      <c r="N73" s="80">
        <v>10.8</v>
      </c>
      <c r="O73" s="183">
        <v>111.66</v>
      </c>
      <c r="P73" s="183">
        <v>124.02</v>
      </c>
      <c r="Q73" s="183">
        <v>99.33</v>
      </c>
      <c r="R73" s="184">
        <v>99.42</v>
      </c>
    </row>
    <row r="74" spans="1:18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11">
        <v>376118948.5</v>
      </c>
      <c r="I74" s="68">
        <v>234525490</v>
      </c>
      <c r="J74" s="11">
        <v>85419595.5</v>
      </c>
      <c r="K74" s="11">
        <v>56173863</v>
      </c>
      <c r="L74" s="80">
        <v>62.35</v>
      </c>
      <c r="M74" s="80">
        <v>22.71</v>
      </c>
      <c r="N74" s="80">
        <v>14.93</v>
      </c>
      <c r="O74" s="183">
        <v>104.27</v>
      </c>
      <c r="P74" s="183">
        <v>105.32</v>
      </c>
      <c r="Q74" s="183">
        <v>100.73</v>
      </c>
      <c r="R74" s="184">
        <v>105.52</v>
      </c>
    </row>
    <row r="75" spans="1:18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11">
        <v>12855826.04</v>
      </c>
      <c r="I75" s="68">
        <v>5696184.5</v>
      </c>
      <c r="J75" s="11">
        <v>3864324.54</v>
      </c>
      <c r="K75" s="11">
        <v>3295317</v>
      </c>
      <c r="L75" s="80">
        <v>44.3</v>
      </c>
      <c r="M75" s="80">
        <v>30.05</v>
      </c>
      <c r="N75" s="80">
        <v>25.63</v>
      </c>
      <c r="O75" s="183">
        <v>103.11</v>
      </c>
      <c r="P75" s="183">
        <v>113.57</v>
      </c>
      <c r="Q75" s="183">
        <v>90.19</v>
      </c>
      <c r="R75" s="184">
        <v>104.02</v>
      </c>
    </row>
    <row r="76" spans="1:18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11">
        <v>10785279.1</v>
      </c>
      <c r="I76" s="68">
        <v>5243312</v>
      </c>
      <c r="J76" s="11">
        <v>1808975.1</v>
      </c>
      <c r="K76" s="11">
        <v>3732992</v>
      </c>
      <c r="L76" s="80">
        <v>48.61</v>
      </c>
      <c r="M76" s="80">
        <v>16.77</v>
      </c>
      <c r="N76" s="80">
        <v>34.61</v>
      </c>
      <c r="O76" s="183">
        <v>75.48</v>
      </c>
      <c r="P76" s="183">
        <v>63.05</v>
      </c>
      <c r="Q76" s="183">
        <v>80.55</v>
      </c>
      <c r="R76" s="184">
        <v>100.15</v>
      </c>
    </row>
    <row r="77" spans="1:18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11">
        <v>104884956</v>
      </c>
      <c r="I77" s="68">
        <v>60570016</v>
      </c>
      <c r="J77" s="11">
        <v>29516369</v>
      </c>
      <c r="K77" s="11">
        <v>14798571</v>
      </c>
      <c r="L77" s="80">
        <v>57.74</v>
      </c>
      <c r="M77" s="80">
        <v>28.14</v>
      </c>
      <c r="N77" s="80">
        <v>14.1</v>
      </c>
      <c r="O77" s="183">
        <v>103.59</v>
      </c>
      <c r="P77" s="183">
        <v>88.57</v>
      </c>
      <c r="Q77" s="183">
        <v>155.12</v>
      </c>
      <c r="R77" s="184">
        <v>106.97</v>
      </c>
    </row>
    <row r="78" spans="1:18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11">
        <v>47897397.71</v>
      </c>
      <c r="I78" s="68">
        <v>29796096.5</v>
      </c>
      <c r="J78" s="11">
        <v>9290580.21</v>
      </c>
      <c r="K78" s="11">
        <v>8810721</v>
      </c>
      <c r="L78" s="80">
        <v>62.2</v>
      </c>
      <c r="M78" s="80">
        <v>19.39</v>
      </c>
      <c r="N78" s="80">
        <v>18.39</v>
      </c>
      <c r="O78" s="183">
        <v>83.52</v>
      </c>
      <c r="P78" s="183">
        <v>96.49</v>
      </c>
      <c r="Q78" s="183">
        <v>52.56</v>
      </c>
      <c r="R78" s="184">
        <v>100.18</v>
      </c>
    </row>
    <row r="79" spans="1:18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5">
        <v>1833521215.7900007</v>
      </c>
      <c r="I79" s="115">
        <v>988018099.39</v>
      </c>
      <c r="J79" s="115">
        <v>376589200.4000001</v>
      </c>
      <c r="K79" s="115">
        <v>468913916</v>
      </c>
      <c r="L79" s="147">
        <v>53.88637398255014</v>
      </c>
      <c r="M79" s="147">
        <v>20.539124235753164</v>
      </c>
      <c r="N79" s="147">
        <v>25.57450178169666</v>
      </c>
      <c r="O79" s="187">
        <v>102.3882577101362</v>
      </c>
      <c r="P79" s="187">
        <v>107.87219884940247</v>
      </c>
      <c r="Q79" s="187">
        <v>86.14846608624201</v>
      </c>
      <c r="R79" s="188">
        <v>107.1317825525591</v>
      </c>
    </row>
    <row r="80" spans="1:18" ht="12.75">
      <c r="A80" s="244">
        <v>2</v>
      </c>
      <c r="B80" s="245">
        <v>1</v>
      </c>
      <c r="C80" s="245">
        <v>2</v>
      </c>
      <c r="D80" s="16">
        <v>2</v>
      </c>
      <c r="E80" s="16">
        <v>0</v>
      </c>
      <c r="F80" s="23"/>
      <c r="G80" s="21" t="s">
        <v>321</v>
      </c>
      <c r="H80" s="11">
        <v>31605198</v>
      </c>
      <c r="I80" s="68">
        <v>20395748</v>
      </c>
      <c r="J80" s="11">
        <v>4515234</v>
      </c>
      <c r="K80" s="11">
        <v>6694216</v>
      </c>
      <c r="L80" s="80">
        <v>64.53</v>
      </c>
      <c r="M80" s="80">
        <v>14.28</v>
      </c>
      <c r="N80" s="80">
        <v>21.18</v>
      </c>
      <c r="O80" s="183">
        <v>111.96</v>
      </c>
      <c r="P80" s="183">
        <v>116.92</v>
      </c>
      <c r="Q80" s="183">
        <v>101.15</v>
      </c>
      <c r="R80" s="184">
        <v>105.88</v>
      </c>
    </row>
    <row r="81" spans="1:18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11">
        <v>14686451.87</v>
      </c>
      <c r="I81" s="68">
        <v>6751055</v>
      </c>
      <c r="J81" s="11">
        <v>2764537.87</v>
      </c>
      <c r="K81" s="11">
        <v>5170859</v>
      </c>
      <c r="L81" s="80">
        <v>45.96</v>
      </c>
      <c r="M81" s="80">
        <v>18.82</v>
      </c>
      <c r="N81" s="80">
        <v>35.2</v>
      </c>
      <c r="O81" s="183">
        <v>103.63</v>
      </c>
      <c r="P81" s="183">
        <v>128.96</v>
      </c>
      <c r="Q81" s="183">
        <v>66.41</v>
      </c>
      <c r="R81" s="184">
        <v>108.31</v>
      </c>
    </row>
    <row r="82" spans="1:18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11">
        <v>24941588.8</v>
      </c>
      <c r="I82" s="68">
        <v>12740653</v>
      </c>
      <c r="J82" s="11">
        <v>5700041.8</v>
      </c>
      <c r="K82" s="11">
        <v>6500894</v>
      </c>
      <c r="L82" s="80">
        <v>51.08</v>
      </c>
      <c r="M82" s="80">
        <v>22.85</v>
      </c>
      <c r="N82" s="80">
        <v>26.06</v>
      </c>
      <c r="O82" s="183">
        <v>102.38</v>
      </c>
      <c r="P82" s="183">
        <v>100.46</v>
      </c>
      <c r="Q82" s="183">
        <v>95.07</v>
      </c>
      <c r="R82" s="184">
        <v>114.38</v>
      </c>
    </row>
    <row r="83" spans="1:18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11">
        <v>9199263.17</v>
      </c>
      <c r="I83" s="68">
        <v>4559985</v>
      </c>
      <c r="J83" s="11">
        <v>1832403.17</v>
      </c>
      <c r="K83" s="11">
        <v>2806875</v>
      </c>
      <c r="L83" s="80">
        <v>49.56</v>
      </c>
      <c r="M83" s="80">
        <v>19.91</v>
      </c>
      <c r="N83" s="80">
        <v>30.51</v>
      </c>
      <c r="O83" s="183">
        <v>82.91</v>
      </c>
      <c r="P83" s="183">
        <v>71.28</v>
      </c>
      <c r="Q83" s="183">
        <v>77.15</v>
      </c>
      <c r="R83" s="184">
        <v>120.85</v>
      </c>
    </row>
    <row r="84" spans="1:18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11">
        <v>13278184.09</v>
      </c>
      <c r="I84" s="68">
        <v>4113773</v>
      </c>
      <c r="J84" s="11">
        <v>3060129.09</v>
      </c>
      <c r="K84" s="11">
        <v>6104282</v>
      </c>
      <c r="L84" s="80">
        <v>30.98</v>
      </c>
      <c r="M84" s="80">
        <v>23.04</v>
      </c>
      <c r="N84" s="80">
        <v>45.97</v>
      </c>
      <c r="O84" s="183">
        <v>103.01</v>
      </c>
      <c r="P84" s="183">
        <v>117.15</v>
      </c>
      <c r="Q84" s="183">
        <v>86.44</v>
      </c>
      <c r="R84" s="184">
        <v>104.55</v>
      </c>
    </row>
    <row r="85" spans="1:18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11">
        <v>18535948.22</v>
      </c>
      <c r="I85" s="68">
        <v>11600828</v>
      </c>
      <c r="J85" s="11">
        <v>2096162.22</v>
      </c>
      <c r="K85" s="11">
        <v>4838958</v>
      </c>
      <c r="L85" s="80">
        <v>62.58</v>
      </c>
      <c r="M85" s="80">
        <v>11.3</v>
      </c>
      <c r="N85" s="80">
        <v>26.1</v>
      </c>
      <c r="O85" s="183">
        <v>106.87</v>
      </c>
      <c r="P85" s="183">
        <v>108.16</v>
      </c>
      <c r="Q85" s="183">
        <v>99.94</v>
      </c>
      <c r="R85" s="184">
        <v>107.02</v>
      </c>
    </row>
    <row r="86" spans="1:18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11">
        <v>36697269.44</v>
      </c>
      <c r="I86" s="68">
        <v>24002655</v>
      </c>
      <c r="J86" s="11">
        <v>3726764.44</v>
      </c>
      <c r="K86" s="11">
        <v>8967850</v>
      </c>
      <c r="L86" s="80">
        <v>65.4</v>
      </c>
      <c r="M86" s="80">
        <v>10.15</v>
      </c>
      <c r="N86" s="80">
        <v>24.43</v>
      </c>
      <c r="O86" s="183">
        <v>101.2</v>
      </c>
      <c r="P86" s="183">
        <v>103.66</v>
      </c>
      <c r="Q86" s="183">
        <v>81.3</v>
      </c>
      <c r="R86" s="184">
        <v>105.24</v>
      </c>
    </row>
    <row r="87" spans="1:18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11">
        <v>82939238</v>
      </c>
      <c r="I87" s="68">
        <v>55307285</v>
      </c>
      <c r="J87" s="11">
        <v>7261925</v>
      </c>
      <c r="K87" s="11">
        <v>20370028</v>
      </c>
      <c r="L87" s="80">
        <v>66.68</v>
      </c>
      <c r="M87" s="80">
        <v>8.75</v>
      </c>
      <c r="N87" s="80">
        <v>24.56</v>
      </c>
      <c r="O87" s="183">
        <v>117.44</v>
      </c>
      <c r="P87" s="183">
        <v>123.93</v>
      </c>
      <c r="Q87" s="183">
        <v>91.97</v>
      </c>
      <c r="R87" s="184">
        <v>112.54</v>
      </c>
    </row>
    <row r="88" spans="1:18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11">
        <v>24041018.04</v>
      </c>
      <c r="I88" s="68">
        <v>11648561</v>
      </c>
      <c r="J88" s="11">
        <v>7480221.04</v>
      </c>
      <c r="K88" s="11">
        <v>4912236</v>
      </c>
      <c r="L88" s="80">
        <v>48.45</v>
      </c>
      <c r="M88" s="80">
        <v>31.11</v>
      </c>
      <c r="N88" s="80">
        <v>20.43</v>
      </c>
      <c r="O88" s="183">
        <v>101.77</v>
      </c>
      <c r="P88" s="183">
        <v>73.92</v>
      </c>
      <c r="Q88" s="183">
        <v>214.97</v>
      </c>
      <c r="R88" s="184">
        <v>112.02</v>
      </c>
    </row>
    <row r="89" spans="1:18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11">
        <v>24700560</v>
      </c>
      <c r="I89" s="68">
        <v>9844984</v>
      </c>
      <c r="J89" s="11">
        <v>8151361</v>
      </c>
      <c r="K89" s="11">
        <v>6704215</v>
      </c>
      <c r="L89" s="80">
        <v>39.85</v>
      </c>
      <c r="M89" s="80">
        <v>33</v>
      </c>
      <c r="N89" s="80">
        <v>27.14</v>
      </c>
      <c r="O89" s="183">
        <v>98.95</v>
      </c>
      <c r="P89" s="183">
        <v>135.05</v>
      </c>
      <c r="Q89" s="183">
        <v>69.55</v>
      </c>
      <c r="R89" s="184">
        <v>112.66</v>
      </c>
    </row>
    <row r="90" spans="1:18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11">
        <v>14829635.16</v>
      </c>
      <c r="I90" s="68">
        <v>6319840</v>
      </c>
      <c r="J90" s="11">
        <v>2161410.16</v>
      </c>
      <c r="K90" s="11">
        <v>6348385</v>
      </c>
      <c r="L90" s="80">
        <v>42.61</v>
      </c>
      <c r="M90" s="80">
        <v>14.57</v>
      </c>
      <c r="N90" s="80">
        <v>42.8</v>
      </c>
      <c r="O90" s="183">
        <v>122.88</v>
      </c>
      <c r="P90" s="183">
        <v>138.25</v>
      </c>
      <c r="Q90" s="183">
        <v>107.34</v>
      </c>
      <c r="R90" s="184">
        <v>115.78</v>
      </c>
    </row>
    <row r="91" spans="1:18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11">
        <v>14034454.38</v>
      </c>
      <c r="I91" s="68">
        <v>4329127</v>
      </c>
      <c r="J91" s="11">
        <v>2533459.38</v>
      </c>
      <c r="K91" s="11">
        <v>7171868</v>
      </c>
      <c r="L91" s="80">
        <v>30.84</v>
      </c>
      <c r="M91" s="80">
        <v>18.05</v>
      </c>
      <c r="N91" s="80">
        <v>51.1</v>
      </c>
      <c r="O91" s="183">
        <v>98.75</v>
      </c>
      <c r="P91" s="183">
        <v>113.98</v>
      </c>
      <c r="Q91" s="183">
        <v>63.23</v>
      </c>
      <c r="R91" s="184">
        <v>111.93</v>
      </c>
    </row>
    <row r="92" spans="1:18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11">
        <v>25348244.82</v>
      </c>
      <c r="I92" s="68">
        <v>12815352</v>
      </c>
      <c r="J92" s="11">
        <v>5840179.82</v>
      </c>
      <c r="K92" s="11">
        <v>6692713</v>
      </c>
      <c r="L92" s="80">
        <v>50.55</v>
      </c>
      <c r="M92" s="80">
        <v>23.03</v>
      </c>
      <c r="N92" s="80">
        <v>26.4</v>
      </c>
      <c r="O92" s="183">
        <v>105.72</v>
      </c>
      <c r="P92" s="183">
        <v>114.58</v>
      </c>
      <c r="Q92" s="183">
        <v>105.45</v>
      </c>
      <c r="R92" s="184">
        <v>92.26</v>
      </c>
    </row>
    <row r="93" spans="1:18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11">
        <v>11718245.97</v>
      </c>
      <c r="I93" s="68">
        <v>4637740.55</v>
      </c>
      <c r="J93" s="11">
        <v>2290879.42</v>
      </c>
      <c r="K93" s="11">
        <v>4789626</v>
      </c>
      <c r="L93" s="80">
        <v>39.57</v>
      </c>
      <c r="M93" s="80">
        <v>19.54</v>
      </c>
      <c r="N93" s="80">
        <v>40.87</v>
      </c>
      <c r="O93" s="183">
        <v>97.26</v>
      </c>
      <c r="P93" s="183">
        <v>112.53</v>
      </c>
      <c r="Q93" s="183">
        <v>66.94</v>
      </c>
      <c r="R93" s="184">
        <v>106.31</v>
      </c>
    </row>
    <row r="94" spans="1:18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11">
        <v>19750982.2</v>
      </c>
      <c r="I94" s="68">
        <v>11457672</v>
      </c>
      <c r="J94" s="11">
        <v>4374271.2</v>
      </c>
      <c r="K94" s="11">
        <v>3919039</v>
      </c>
      <c r="L94" s="80">
        <v>58.01</v>
      </c>
      <c r="M94" s="80">
        <v>22.14</v>
      </c>
      <c r="N94" s="80">
        <v>19.84</v>
      </c>
      <c r="O94" s="183">
        <v>111.22</v>
      </c>
      <c r="P94" s="183">
        <v>111.8</v>
      </c>
      <c r="Q94" s="183">
        <v>113.21</v>
      </c>
      <c r="R94" s="184">
        <v>107.47</v>
      </c>
    </row>
    <row r="95" spans="1:18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11">
        <v>29483617.23</v>
      </c>
      <c r="I95" s="68">
        <v>21012468.16</v>
      </c>
      <c r="J95" s="11">
        <v>3777644.07</v>
      </c>
      <c r="K95" s="11">
        <v>4693505</v>
      </c>
      <c r="L95" s="80">
        <v>71.26</v>
      </c>
      <c r="M95" s="80">
        <v>12.81</v>
      </c>
      <c r="N95" s="80">
        <v>15.91</v>
      </c>
      <c r="O95" s="183">
        <v>88.88</v>
      </c>
      <c r="P95" s="183">
        <v>80.58</v>
      </c>
      <c r="Q95" s="183">
        <v>142.81</v>
      </c>
      <c r="R95" s="184">
        <v>105.46</v>
      </c>
    </row>
    <row r="96" spans="1:18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11">
        <v>20346247.37</v>
      </c>
      <c r="I96" s="68">
        <v>12202950.9</v>
      </c>
      <c r="J96" s="11">
        <v>3251939.47</v>
      </c>
      <c r="K96" s="11">
        <v>4891357</v>
      </c>
      <c r="L96" s="80">
        <v>59.97</v>
      </c>
      <c r="M96" s="80">
        <v>15.98</v>
      </c>
      <c r="N96" s="80">
        <v>24.04</v>
      </c>
      <c r="O96" s="183">
        <v>106.44</v>
      </c>
      <c r="P96" s="183">
        <v>128.19</v>
      </c>
      <c r="Q96" s="183">
        <v>67.38</v>
      </c>
      <c r="R96" s="184">
        <v>102.56</v>
      </c>
    </row>
    <row r="97" spans="1:18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11">
        <v>16318592.02</v>
      </c>
      <c r="I97" s="68">
        <v>11089588</v>
      </c>
      <c r="J97" s="11">
        <v>1618244.02</v>
      </c>
      <c r="K97" s="11">
        <v>3610760</v>
      </c>
      <c r="L97" s="80">
        <v>67.95</v>
      </c>
      <c r="M97" s="80">
        <v>9.91</v>
      </c>
      <c r="N97" s="80">
        <v>22.12</v>
      </c>
      <c r="O97" s="183">
        <v>84.97</v>
      </c>
      <c r="P97" s="183">
        <v>86.91</v>
      </c>
      <c r="Q97" s="183">
        <v>56.87</v>
      </c>
      <c r="R97" s="184">
        <v>100.34</v>
      </c>
    </row>
    <row r="98" spans="1:18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11">
        <v>12264431.02</v>
      </c>
      <c r="I98" s="68">
        <v>5431079</v>
      </c>
      <c r="J98" s="11">
        <v>2674332.02</v>
      </c>
      <c r="K98" s="11">
        <v>4159020</v>
      </c>
      <c r="L98" s="80">
        <v>44.28</v>
      </c>
      <c r="M98" s="80">
        <v>21.8</v>
      </c>
      <c r="N98" s="80">
        <v>33.91</v>
      </c>
      <c r="O98" s="183">
        <v>104.43</v>
      </c>
      <c r="P98" s="183">
        <v>113.37</v>
      </c>
      <c r="Q98" s="183">
        <v>91.47</v>
      </c>
      <c r="R98" s="184">
        <v>103.19</v>
      </c>
    </row>
    <row r="99" spans="1:18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11">
        <v>24889795.69</v>
      </c>
      <c r="I99" s="68">
        <v>19130942</v>
      </c>
      <c r="J99" s="11">
        <v>2373140.69</v>
      </c>
      <c r="K99" s="11">
        <v>3385713</v>
      </c>
      <c r="L99" s="80">
        <v>76.86</v>
      </c>
      <c r="M99" s="80">
        <v>9.53</v>
      </c>
      <c r="N99" s="80">
        <v>13.6</v>
      </c>
      <c r="O99" s="183">
        <v>115.65</v>
      </c>
      <c r="P99" s="183">
        <v>114.76</v>
      </c>
      <c r="Q99" s="183">
        <v>120.5</v>
      </c>
      <c r="R99" s="184">
        <v>117.49</v>
      </c>
    </row>
    <row r="100" spans="1:18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11">
        <v>20476179</v>
      </c>
      <c r="I100" s="68">
        <v>9873402</v>
      </c>
      <c r="J100" s="11">
        <v>5950313</v>
      </c>
      <c r="K100" s="11">
        <v>4652464</v>
      </c>
      <c r="L100" s="80">
        <v>48.21</v>
      </c>
      <c r="M100" s="80">
        <v>29.05</v>
      </c>
      <c r="N100" s="80">
        <v>22.72</v>
      </c>
      <c r="O100" s="183">
        <v>120.87</v>
      </c>
      <c r="P100" s="183">
        <v>100.36</v>
      </c>
      <c r="Q100" s="183">
        <v>209.22</v>
      </c>
      <c r="R100" s="184">
        <v>109.25</v>
      </c>
    </row>
    <row r="101" spans="1:18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11">
        <v>8438119.85</v>
      </c>
      <c r="I101" s="68">
        <v>4134676.86</v>
      </c>
      <c r="J101" s="11">
        <v>971841.99</v>
      </c>
      <c r="K101" s="11">
        <v>3331601</v>
      </c>
      <c r="L101" s="80">
        <v>48.99</v>
      </c>
      <c r="M101" s="80">
        <v>11.51</v>
      </c>
      <c r="N101" s="80">
        <v>39.48</v>
      </c>
      <c r="O101" s="183">
        <v>71.44</v>
      </c>
      <c r="P101" s="183">
        <v>52.94</v>
      </c>
      <c r="Q101" s="183">
        <v>104.73</v>
      </c>
      <c r="R101" s="184">
        <v>108.38</v>
      </c>
    </row>
    <row r="102" spans="1:18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11">
        <v>23606642</v>
      </c>
      <c r="I102" s="68">
        <v>11904200</v>
      </c>
      <c r="J102" s="11">
        <v>4870348</v>
      </c>
      <c r="K102" s="11">
        <v>6832094</v>
      </c>
      <c r="L102" s="80">
        <v>50.42</v>
      </c>
      <c r="M102" s="80">
        <v>20.63</v>
      </c>
      <c r="N102" s="80">
        <v>28.94</v>
      </c>
      <c r="O102" s="183">
        <v>103.41</v>
      </c>
      <c r="P102" s="183">
        <v>95.46</v>
      </c>
      <c r="Q102" s="183">
        <v>139.77</v>
      </c>
      <c r="R102" s="184">
        <v>99.4</v>
      </c>
    </row>
    <row r="103" spans="1:18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11">
        <v>27282105.18</v>
      </c>
      <c r="I103" s="68">
        <v>13474457.34</v>
      </c>
      <c r="J103" s="11">
        <v>4442253.84</v>
      </c>
      <c r="K103" s="11">
        <v>9365394</v>
      </c>
      <c r="L103" s="80">
        <v>49.38</v>
      </c>
      <c r="M103" s="80">
        <v>16.28</v>
      </c>
      <c r="N103" s="80">
        <v>34.32</v>
      </c>
      <c r="O103" s="183">
        <v>107.19</v>
      </c>
      <c r="P103" s="183">
        <v>108.32</v>
      </c>
      <c r="Q103" s="183">
        <v>110.57</v>
      </c>
      <c r="R103" s="184">
        <v>104.11</v>
      </c>
    </row>
    <row r="104" spans="1:18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11">
        <v>47883384.45</v>
      </c>
      <c r="I104" s="68">
        <v>20279074</v>
      </c>
      <c r="J104" s="11">
        <v>12548307.45</v>
      </c>
      <c r="K104" s="11">
        <v>15056003</v>
      </c>
      <c r="L104" s="80">
        <v>42.35</v>
      </c>
      <c r="M104" s="80">
        <v>26.2</v>
      </c>
      <c r="N104" s="80">
        <v>31.44</v>
      </c>
      <c r="O104" s="183">
        <v>95.21</v>
      </c>
      <c r="P104" s="183">
        <v>118.34</v>
      </c>
      <c r="Q104" s="183">
        <v>65.49</v>
      </c>
      <c r="R104" s="184">
        <v>107.58</v>
      </c>
    </row>
    <row r="105" spans="1:18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11">
        <v>98315818.5</v>
      </c>
      <c r="I105" s="68">
        <v>83173014.89</v>
      </c>
      <c r="J105" s="11">
        <v>4298257.61</v>
      </c>
      <c r="K105" s="11">
        <v>10844546</v>
      </c>
      <c r="L105" s="80">
        <v>84.59</v>
      </c>
      <c r="M105" s="80">
        <v>4.37</v>
      </c>
      <c r="N105" s="80">
        <v>11.03</v>
      </c>
      <c r="O105" s="183">
        <v>110.46</v>
      </c>
      <c r="P105" s="183">
        <v>111.26</v>
      </c>
      <c r="Q105" s="183">
        <v>96.62</v>
      </c>
      <c r="R105" s="184">
        <v>110.66</v>
      </c>
    </row>
    <row r="106" spans="1:18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11">
        <v>19732518.28</v>
      </c>
      <c r="I106" s="68">
        <v>6683591</v>
      </c>
      <c r="J106" s="11">
        <v>8795178.28</v>
      </c>
      <c r="K106" s="11">
        <v>4253749</v>
      </c>
      <c r="L106" s="80">
        <v>33.87</v>
      </c>
      <c r="M106" s="80">
        <v>44.57</v>
      </c>
      <c r="N106" s="80">
        <v>21.55</v>
      </c>
      <c r="O106" s="183">
        <v>85.62</v>
      </c>
      <c r="P106" s="183">
        <v>115.95</v>
      </c>
      <c r="Q106" s="183">
        <v>62.85</v>
      </c>
      <c r="R106" s="184">
        <v>129.37</v>
      </c>
    </row>
    <row r="107" spans="1:18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11">
        <v>20232457.24</v>
      </c>
      <c r="I107" s="68">
        <v>8684841.18</v>
      </c>
      <c r="J107" s="11">
        <v>5223885.06</v>
      </c>
      <c r="K107" s="11">
        <v>6323731</v>
      </c>
      <c r="L107" s="80">
        <v>42.92</v>
      </c>
      <c r="M107" s="80">
        <v>25.81</v>
      </c>
      <c r="N107" s="80">
        <v>31.25</v>
      </c>
      <c r="O107" s="183">
        <v>95.11</v>
      </c>
      <c r="P107" s="183">
        <v>119.04</v>
      </c>
      <c r="Q107" s="183">
        <v>61.14</v>
      </c>
      <c r="R107" s="184">
        <v>116.4</v>
      </c>
    </row>
    <row r="108" spans="1:18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11">
        <v>13292157.24</v>
      </c>
      <c r="I108" s="68">
        <v>5778597</v>
      </c>
      <c r="J108" s="11">
        <v>3013278.24</v>
      </c>
      <c r="K108" s="11">
        <v>4500282</v>
      </c>
      <c r="L108" s="80">
        <v>43.47</v>
      </c>
      <c r="M108" s="80">
        <v>22.66</v>
      </c>
      <c r="N108" s="80">
        <v>33.85</v>
      </c>
      <c r="O108" s="183">
        <v>94.19</v>
      </c>
      <c r="P108" s="183">
        <v>111.66</v>
      </c>
      <c r="Q108" s="183">
        <v>58.2</v>
      </c>
      <c r="R108" s="184">
        <v>119.69</v>
      </c>
    </row>
    <row r="109" spans="1:18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11">
        <v>41336854</v>
      </c>
      <c r="I109" s="68">
        <v>18837082</v>
      </c>
      <c r="J109" s="11">
        <v>14729763</v>
      </c>
      <c r="K109" s="11">
        <v>7770009</v>
      </c>
      <c r="L109" s="80">
        <v>45.56</v>
      </c>
      <c r="M109" s="80">
        <v>35.63</v>
      </c>
      <c r="N109" s="80">
        <v>18.79</v>
      </c>
      <c r="O109" s="183">
        <v>114.91</v>
      </c>
      <c r="P109" s="183">
        <v>120.3</v>
      </c>
      <c r="Q109" s="183">
        <v>118.35</v>
      </c>
      <c r="R109" s="184">
        <v>98.76</v>
      </c>
    </row>
    <row r="110" spans="1:18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11">
        <v>15069692.22</v>
      </c>
      <c r="I110" s="68">
        <v>7073758</v>
      </c>
      <c r="J110" s="11">
        <v>5704197.22</v>
      </c>
      <c r="K110" s="11">
        <v>2291737</v>
      </c>
      <c r="L110" s="80">
        <v>46.94</v>
      </c>
      <c r="M110" s="80">
        <v>37.85</v>
      </c>
      <c r="N110" s="80">
        <v>15.2</v>
      </c>
      <c r="O110" s="183">
        <v>143.94</v>
      </c>
      <c r="P110" s="183">
        <v>136.51</v>
      </c>
      <c r="Q110" s="183">
        <v>189.01</v>
      </c>
      <c r="R110" s="184">
        <v>100.98</v>
      </c>
    </row>
    <row r="111" spans="1:18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11">
        <v>19021760.45</v>
      </c>
      <c r="I111" s="68">
        <v>11804679.52</v>
      </c>
      <c r="J111" s="11">
        <v>3322382.93</v>
      </c>
      <c r="K111" s="11">
        <v>3894698</v>
      </c>
      <c r="L111" s="80">
        <v>62.05</v>
      </c>
      <c r="M111" s="80">
        <v>17.46</v>
      </c>
      <c r="N111" s="80">
        <v>20.47</v>
      </c>
      <c r="O111" s="183">
        <v>109.98</v>
      </c>
      <c r="P111" s="183">
        <v>105.35</v>
      </c>
      <c r="Q111" s="183">
        <v>137</v>
      </c>
      <c r="R111" s="184">
        <v>106.25</v>
      </c>
    </row>
    <row r="112" spans="1:18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11">
        <v>19452030.47</v>
      </c>
      <c r="I112" s="68">
        <v>13292828</v>
      </c>
      <c r="J112" s="11">
        <v>2475346.47</v>
      </c>
      <c r="K112" s="11">
        <v>3683856</v>
      </c>
      <c r="L112" s="80">
        <v>68.33</v>
      </c>
      <c r="M112" s="80">
        <v>12.72</v>
      </c>
      <c r="N112" s="80">
        <v>18.93</v>
      </c>
      <c r="O112" s="183">
        <v>112.37</v>
      </c>
      <c r="P112" s="183">
        <v>118.4</v>
      </c>
      <c r="Q112" s="183">
        <v>102.99</v>
      </c>
      <c r="R112" s="184">
        <v>100.1</v>
      </c>
    </row>
    <row r="113" spans="1:18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11">
        <v>12045523.68</v>
      </c>
      <c r="I113" s="68">
        <v>4842657.04</v>
      </c>
      <c r="J113" s="11">
        <v>5470795.64</v>
      </c>
      <c r="K113" s="11">
        <v>1732071</v>
      </c>
      <c r="L113" s="80">
        <v>40.2</v>
      </c>
      <c r="M113" s="80">
        <v>45.41</v>
      </c>
      <c r="N113" s="80">
        <v>14.37</v>
      </c>
      <c r="O113" s="183">
        <v>83.2</v>
      </c>
      <c r="P113" s="183">
        <v>133.62</v>
      </c>
      <c r="Q113" s="183">
        <v>60.54</v>
      </c>
      <c r="R113" s="184">
        <v>95.34</v>
      </c>
    </row>
    <row r="114" spans="1:18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11">
        <v>21848664</v>
      </c>
      <c r="I114" s="68">
        <v>7735611</v>
      </c>
      <c r="J114" s="11">
        <v>7169075</v>
      </c>
      <c r="K114" s="11">
        <v>6943978</v>
      </c>
      <c r="L114" s="80">
        <v>35.4</v>
      </c>
      <c r="M114" s="80">
        <v>32.81</v>
      </c>
      <c r="N114" s="80">
        <v>31.78</v>
      </c>
      <c r="O114" s="183">
        <v>100.3</v>
      </c>
      <c r="P114" s="183">
        <v>104.4</v>
      </c>
      <c r="Q114" s="183">
        <v>86.99</v>
      </c>
      <c r="R114" s="184">
        <v>113.25</v>
      </c>
    </row>
    <row r="115" spans="1:18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11">
        <v>47882883.81</v>
      </c>
      <c r="I115" s="68">
        <v>37445658.52</v>
      </c>
      <c r="J115" s="11">
        <v>6182097.29</v>
      </c>
      <c r="K115" s="11">
        <v>4255128</v>
      </c>
      <c r="L115" s="80">
        <v>78.2</v>
      </c>
      <c r="M115" s="80">
        <v>12.91</v>
      </c>
      <c r="N115" s="80">
        <v>8.88</v>
      </c>
      <c r="O115" s="183">
        <v>108.59</v>
      </c>
      <c r="P115" s="183">
        <v>109.41</v>
      </c>
      <c r="Q115" s="183">
        <v>99.76</v>
      </c>
      <c r="R115" s="184">
        <v>115.83</v>
      </c>
    </row>
    <row r="116" spans="1:18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11">
        <v>21299475.08</v>
      </c>
      <c r="I116" s="68">
        <v>7959042.45</v>
      </c>
      <c r="J116" s="11">
        <v>5412006.63</v>
      </c>
      <c r="K116" s="11">
        <v>7928426</v>
      </c>
      <c r="L116" s="80">
        <v>37.36</v>
      </c>
      <c r="M116" s="80">
        <v>25.4</v>
      </c>
      <c r="N116" s="80">
        <v>37.22</v>
      </c>
      <c r="O116" s="183">
        <v>117.35</v>
      </c>
      <c r="P116" s="183">
        <v>132.76</v>
      </c>
      <c r="Q116" s="183">
        <v>103.74</v>
      </c>
      <c r="R116" s="184">
        <v>114.27</v>
      </c>
    </row>
    <row r="117" spans="1:18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11">
        <v>14313033.88</v>
      </c>
      <c r="I117" s="68">
        <v>5762609</v>
      </c>
      <c r="J117" s="11">
        <v>2705064.88</v>
      </c>
      <c r="K117" s="11">
        <v>5845360</v>
      </c>
      <c r="L117" s="80">
        <v>40.26</v>
      </c>
      <c r="M117" s="80">
        <v>18.89</v>
      </c>
      <c r="N117" s="80">
        <v>40.83</v>
      </c>
      <c r="O117" s="183">
        <v>76.75</v>
      </c>
      <c r="P117" s="183">
        <v>57.25</v>
      </c>
      <c r="Q117" s="183">
        <v>88.2</v>
      </c>
      <c r="R117" s="184">
        <v>105.97</v>
      </c>
    </row>
    <row r="118" spans="1:18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11">
        <v>21294882.9</v>
      </c>
      <c r="I118" s="68">
        <v>9757222.87</v>
      </c>
      <c r="J118" s="11">
        <v>4646964.03</v>
      </c>
      <c r="K118" s="11">
        <v>6890696</v>
      </c>
      <c r="L118" s="80">
        <v>45.81</v>
      </c>
      <c r="M118" s="80">
        <v>21.82</v>
      </c>
      <c r="N118" s="80">
        <v>32.35</v>
      </c>
      <c r="O118" s="183">
        <v>111.44</v>
      </c>
      <c r="P118" s="183">
        <v>147.76</v>
      </c>
      <c r="Q118" s="183">
        <v>72.77</v>
      </c>
      <c r="R118" s="184">
        <v>112.58</v>
      </c>
    </row>
    <row r="119" spans="1:18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11">
        <v>14439749.15</v>
      </c>
      <c r="I119" s="68">
        <v>6888259</v>
      </c>
      <c r="J119" s="11">
        <v>2942358.15</v>
      </c>
      <c r="K119" s="11">
        <v>4609132</v>
      </c>
      <c r="L119" s="80">
        <v>47.7</v>
      </c>
      <c r="M119" s="80">
        <v>20.37</v>
      </c>
      <c r="N119" s="80">
        <v>31.91</v>
      </c>
      <c r="O119" s="183">
        <v>69.92</v>
      </c>
      <c r="P119" s="183">
        <v>53.91</v>
      </c>
      <c r="Q119" s="183">
        <v>111.05</v>
      </c>
      <c r="R119" s="184">
        <v>88.2</v>
      </c>
    </row>
    <row r="120" spans="1:18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11">
        <v>17122202.52</v>
      </c>
      <c r="I120" s="68">
        <v>7479904</v>
      </c>
      <c r="J120" s="11">
        <v>5230513.52</v>
      </c>
      <c r="K120" s="11">
        <v>4411785</v>
      </c>
      <c r="L120" s="80">
        <v>43.68</v>
      </c>
      <c r="M120" s="80">
        <v>30.54</v>
      </c>
      <c r="N120" s="80">
        <v>25.76</v>
      </c>
      <c r="O120" s="183">
        <v>102.73</v>
      </c>
      <c r="P120" s="183">
        <v>102.16</v>
      </c>
      <c r="Q120" s="183">
        <v>91.42</v>
      </c>
      <c r="R120" s="184">
        <v>121.75</v>
      </c>
    </row>
    <row r="121" spans="1:18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11">
        <v>12464027.22</v>
      </c>
      <c r="I121" s="68">
        <v>8037075</v>
      </c>
      <c r="J121" s="11">
        <v>1565152.22</v>
      </c>
      <c r="K121" s="11">
        <v>2861800</v>
      </c>
      <c r="L121" s="80">
        <v>64.48</v>
      </c>
      <c r="M121" s="80">
        <v>12.55</v>
      </c>
      <c r="N121" s="80">
        <v>22.96</v>
      </c>
      <c r="O121" s="183">
        <v>96.17</v>
      </c>
      <c r="P121" s="183">
        <v>129.52</v>
      </c>
      <c r="Q121" s="183">
        <v>39.2</v>
      </c>
      <c r="R121" s="184">
        <v>103.61</v>
      </c>
    </row>
    <row r="122" spans="1:18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11">
        <v>44432576.57</v>
      </c>
      <c r="I122" s="68">
        <v>24405777.86</v>
      </c>
      <c r="J122" s="11">
        <v>10898056.71</v>
      </c>
      <c r="K122" s="11">
        <v>9128742</v>
      </c>
      <c r="L122" s="80">
        <v>54.92</v>
      </c>
      <c r="M122" s="80">
        <v>24.52</v>
      </c>
      <c r="N122" s="80">
        <v>20.54</v>
      </c>
      <c r="O122" s="183">
        <v>111.38</v>
      </c>
      <c r="P122" s="183">
        <v>108.72</v>
      </c>
      <c r="Q122" s="183">
        <v>121.66</v>
      </c>
      <c r="R122" s="184">
        <v>107.55</v>
      </c>
    </row>
    <row r="123" spans="1:18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11">
        <v>16587482.88</v>
      </c>
      <c r="I123" s="68">
        <v>7935822.9</v>
      </c>
      <c r="J123" s="11">
        <v>2909198.98</v>
      </c>
      <c r="K123" s="11">
        <v>5742461</v>
      </c>
      <c r="L123" s="80">
        <v>47.84</v>
      </c>
      <c r="M123" s="80">
        <v>17.53</v>
      </c>
      <c r="N123" s="80">
        <v>34.61</v>
      </c>
      <c r="O123" s="183">
        <v>101.25</v>
      </c>
      <c r="P123" s="183">
        <v>110.12</v>
      </c>
      <c r="Q123" s="183">
        <v>78.55</v>
      </c>
      <c r="R123" s="184">
        <v>104.92</v>
      </c>
    </row>
    <row r="124" spans="1:18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11">
        <v>15350308</v>
      </c>
      <c r="I124" s="68">
        <v>7584713</v>
      </c>
      <c r="J124" s="11">
        <v>4076326</v>
      </c>
      <c r="K124" s="11">
        <v>3689269</v>
      </c>
      <c r="L124" s="80">
        <v>49.41</v>
      </c>
      <c r="M124" s="80">
        <v>26.55</v>
      </c>
      <c r="N124" s="80">
        <v>24.03</v>
      </c>
      <c r="O124" s="183">
        <v>109.24</v>
      </c>
      <c r="P124" s="183">
        <v>138.27</v>
      </c>
      <c r="Q124" s="183">
        <v>76.14</v>
      </c>
      <c r="R124" s="184">
        <v>114.85</v>
      </c>
    </row>
    <row r="125" spans="1:18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11">
        <v>32836253</v>
      </c>
      <c r="I125" s="68">
        <v>18402724</v>
      </c>
      <c r="J125" s="11">
        <v>6589852</v>
      </c>
      <c r="K125" s="11">
        <v>7843677</v>
      </c>
      <c r="L125" s="80">
        <v>56.04</v>
      </c>
      <c r="M125" s="80">
        <v>20.06</v>
      </c>
      <c r="N125" s="80">
        <v>23.88</v>
      </c>
      <c r="O125" s="183">
        <v>106.39</v>
      </c>
      <c r="P125" s="183">
        <v>118.42</v>
      </c>
      <c r="Q125" s="183">
        <v>89.34</v>
      </c>
      <c r="R125" s="184">
        <v>98.71</v>
      </c>
    </row>
    <row r="126" spans="1:18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11">
        <v>14795739.19</v>
      </c>
      <c r="I126" s="68">
        <v>5082009</v>
      </c>
      <c r="J126" s="11">
        <v>3283354.19</v>
      </c>
      <c r="K126" s="11">
        <v>6430376</v>
      </c>
      <c r="L126" s="80">
        <v>34.34</v>
      </c>
      <c r="M126" s="80">
        <v>22.19</v>
      </c>
      <c r="N126" s="80">
        <v>43.46</v>
      </c>
      <c r="O126" s="183">
        <v>106.14</v>
      </c>
      <c r="P126" s="183">
        <v>118.18</v>
      </c>
      <c r="Q126" s="183">
        <v>91.32</v>
      </c>
      <c r="R126" s="184">
        <v>106.39</v>
      </c>
    </row>
    <row r="127" spans="1:18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11">
        <v>34804672.27</v>
      </c>
      <c r="I127" s="68">
        <v>15294294.71</v>
      </c>
      <c r="J127" s="11">
        <v>7341162.56</v>
      </c>
      <c r="K127" s="11">
        <v>12169215</v>
      </c>
      <c r="L127" s="80">
        <v>43.94</v>
      </c>
      <c r="M127" s="80">
        <v>21.09</v>
      </c>
      <c r="N127" s="80">
        <v>34.96</v>
      </c>
      <c r="O127" s="183">
        <v>91.39</v>
      </c>
      <c r="P127" s="183">
        <v>96.69</v>
      </c>
      <c r="Q127" s="183">
        <v>69.36</v>
      </c>
      <c r="R127" s="184">
        <v>104.16</v>
      </c>
    </row>
    <row r="128" spans="1:18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11">
        <v>36826629.21</v>
      </c>
      <c r="I128" s="68">
        <v>22502362.43</v>
      </c>
      <c r="J128" s="11">
        <v>5872495.78</v>
      </c>
      <c r="K128" s="11">
        <v>8451771</v>
      </c>
      <c r="L128" s="80">
        <v>61.1</v>
      </c>
      <c r="M128" s="80">
        <v>15.94</v>
      </c>
      <c r="N128" s="80">
        <v>22.95</v>
      </c>
      <c r="O128" s="183">
        <v>113.54</v>
      </c>
      <c r="P128" s="183">
        <v>118.97</v>
      </c>
      <c r="Q128" s="183">
        <v>103.24</v>
      </c>
      <c r="R128" s="184">
        <v>107.89</v>
      </c>
    </row>
    <row r="129" spans="1:18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11">
        <v>58253961.97</v>
      </c>
      <c r="I129" s="68">
        <v>33095923.93</v>
      </c>
      <c r="J129" s="11">
        <v>13913244.04</v>
      </c>
      <c r="K129" s="11">
        <v>11244794</v>
      </c>
      <c r="L129" s="80">
        <v>56.81</v>
      </c>
      <c r="M129" s="80">
        <v>23.88</v>
      </c>
      <c r="N129" s="80">
        <v>19.3</v>
      </c>
      <c r="O129" s="183">
        <v>119.53</v>
      </c>
      <c r="P129" s="183">
        <v>114.8</v>
      </c>
      <c r="Q129" s="183">
        <v>143.26</v>
      </c>
      <c r="R129" s="184">
        <v>110.31</v>
      </c>
    </row>
    <row r="130" spans="1:18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11">
        <v>25526929.64</v>
      </c>
      <c r="I130" s="68">
        <v>12947041.07</v>
      </c>
      <c r="J130" s="11">
        <v>4111421.57</v>
      </c>
      <c r="K130" s="11">
        <v>8468467</v>
      </c>
      <c r="L130" s="80">
        <v>50.71</v>
      </c>
      <c r="M130" s="80">
        <v>16.1</v>
      </c>
      <c r="N130" s="80">
        <v>33.17</v>
      </c>
      <c r="O130" s="183">
        <v>84.86</v>
      </c>
      <c r="P130" s="183">
        <v>85.18</v>
      </c>
      <c r="Q130" s="183">
        <v>57.45</v>
      </c>
      <c r="R130" s="184">
        <v>109.61</v>
      </c>
    </row>
    <row r="131" spans="1:18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11">
        <v>10502711.72</v>
      </c>
      <c r="I131" s="68">
        <v>4525958</v>
      </c>
      <c r="J131" s="11">
        <v>1784416.72</v>
      </c>
      <c r="K131" s="11">
        <v>4192337</v>
      </c>
      <c r="L131" s="80">
        <v>43.09</v>
      </c>
      <c r="M131" s="80">
        <v>16.99</v>
      </c>
      <c r="N131" s="80">
        <v>39.91</v>
      </c>
      <c r="O131" s="183">
        <v>88.24</v>
      </c>
      <c r="P131" s="183">
        <v>95.88</v>
      </c>
      <c r="Q131" s="183">
        <v>50.4</v>
      </c>
      <c r="R131" s="184">
        <v>115.13</v>
      </c>
    </row>
    <row r="132" spans="1:18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11">
        <v>9541536.57</v>
      </c>
      <c r="I132" s="68">
        <v>3092166.5</v>
      </c>
      <c r="J132" s="11">
        <v>4007394.07</v>
      </c>
      <c r="K132" s="11">
        <v>2441976</v>
      </c>
      <c r="L132" s="80">
        <v>32.4</v>
      </c>
      <c r="M132" s="80">
        <v>41.99</v>
      </c>
      <c r="N132" s="80">
        <v>25.59</v>
      </c>
      <c r="O132" s="183">
        <v>74.75</v>
      </c>
      <c r="P132" s="183">
        <v>145.58</v>
      </c>
      <c r="Q132" s="183">
        <v>49.37</v>
      </c>
      <c r="R132" s="184">
        <v>96.72</v>
      </c>
    </row>
    <row r="133" spans="1:18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11">
        <v>17581201.45</v>
      </c>
      <c r="I133" s="68">
        <v>5622613.19</v>
      </c>
      <c r="J133" s="11">
        <v>6244495.26</v>
      </c>
      <c r="K133" s="11">
        <v>5714093</v>
      </c>
      <c r="L133" s="80">
        <v>31.98</v>
      </c>
      <c r="M133" s="80">
        <v>35.51</v>
      </c>
      <c r="N133" s="80">
        <v>32.5</v>
      </c>
      <c r="O133" s="183">
        <v>125.86</v>
      </c>
      <c r="P133" s="183">
        <v>119.16</v>
      </c>
      <c r="Q133" s="183">
        <v>152.2</v>
      </c>
      <c r="R133" s="184">
        <v>111.01</v>
      </c>
    </row>
    <row r="134" spans="1:18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11">
        <v>5871753.12</v>
      </c>
      <c r="I134" s="68">
        <v>3187973</v>
      </c>
      <c r="J134" s="11">
        <v>1638949.12</v>
      </c>
      <c r="K134" s="11">
        <v>1044831</v>
      </c>
      <c r="L134" s="80">
        <v>54.29</v>
      </c>
      <c r="M134" s="80">
        <v>27.91</v>
      </c>
      <c r="N134" s="80">
        <v>17.79</v>
      </c>
      <c r="O134" s="183">
        <v>120.27</v>
      </c>
      <c r="P134" s="183">
        <v>110.65</v>
      </c>
      <c r="Q134" s="183">
        <v>168.53</v>
      </c>
      <c r="R134" s="184">
        <v>101.6</v>
      </c>
    </row>
    <row r="135" spans="1:18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11">
        <v>23685030.38</v>
      </c>
      <c r="I135" s="68">
        <v>13002050.68</v>
      </c>
      <c r="J135" s="11">
        <v>6540671.7</v>
      </c>
      <c r="K135" s="11">
        <v>4142308</v>
      </c>
      <c r="L135" s="80">
        <v>54.89</v>
      </c>
      <c r="M135" s="80">
        <v>27.61</v>
      </c>
      <c r="N135" s="80">
        <v>17.48</v>
      </c>
      <c r="O135" s="183">
        <v>104.91</v>
      </c>
      <c r="P135" s="183">
        <v>103.64</v>
      </c>
      <c r="Q135" s="183">
        <v>121.38</v>
      </c>
      <c r="R135" s="184">
        <v>89.2</v>
      </c>
    </row>
    <row r="136" spans="1:18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11">
        <v>14418772.41</v>
      </c>
      <c r="I136" s="68">
        <v>4475370</v>
      </c>
      <c r="J136" s="11">
        <v>4065883.41</v>
      </c>
      <c r="K136" s="11">
        <v>5877519</v>
      </c>
      <c r="L136" s="80">
        <v>31.03</v>
      </c>
      <c r="M136" s="80">
        <v>28.19</v>
      </c>
      <c r="N136" s="80">
        <v>40.76</v>
      </c>
      <c r="O136" s="183">
        <v>109.8</v>
      </c>
      <c r="P136" s="183">
        <v>114.9</v>
      </c>
      <c r="Q136" s="183">
        <v>107.01</v>
      </c>
      <c r="R136" s="184">
        <v>108.1</v>
      </c>
    </row>
    <row r="137" spans="1:18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11">
        <v>15495709.76</v>
      </c>
      <c r="I137" s="68">
        <v>8248796.56</v>
      </c>
      <c r="J137" s="11">
        <v>3157503.2</v>
      </c>
      <c r="K137" s="11">
        <v>4089410</v>
      </c>
      <c r="L137" s="80">
        <v>53.23</v>
      </c>
      <c r="M137" s="80">
        <v>20.37</v>
      </c>
      <c r="N137" s="80">
        <v>26.39</v>
      </c>
      <c r="O137" s="183">
        <v>82.69</v>
      </c>
      <c r="P137" s="183">
        <v>95.14</v>
      </c>
      <c r="Q137" s="183">
        <v>47.58</v>
      </c>
      <c r="R137" s="184">
        <v>119.13</v>
      </c>
    </row>
    <row r="138" spans="1:18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11">
        <v>41252233</v>
      </c>
      <c r="I138" s="68">
        <v>33189364</v>
      </c>
      <c r="J138" s="11">
        <v>2468974</v>
      </c>
      <c r="K138" s="11">
        <v>5593895</v>
      </c>
      <c r="L138" s="80">
        <v>80.45</v>
      </c>
      <c r="M138" s="80">
        <v>5.98</v>
      </c>
      <c r="N138" s="80">
        <v>13.56</v>
      </c>
      <c r="O138" s="183">
        <v>120.22</v>
      </c>
      <c r="P138" s="183">
        <v>125.54</v>
      </c>
      <c r="Q138" s="183">
        <v>102.44</v>
      </c>
      <c r="R138" s="184">
        <v>102.34</v>
      </c>
    </row>
    <row r="139" spans="1:18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11">
        <v>8523503.41</v>
      </c>
      <c r="I139" s="68">
        <v>3703301</v>
      </c>
      <c r="J139" s="11">
        <v>1647158.41</v>
      </c>
      <c r="K139" s="11">
        <v>3173044</v>
      </c>
      <c r="L139" s="80">
        <v>43.44</v>
      </c>
      <c r="M139" s="80">
        <v>19.32</v>
      </c>
      <c r="N139" s="80">
        <v>37.22</v>
      </c>
      <c r="O139" s="183">
        <v>100.16</v>
      </c>
      <c r="P139" s="183">
        <v>138.85</v>
      </c>
      <c r="Q139" s="183">
        <v>56.48</v>
      </c>
      <c r="R139" s="184">
        <v>108.44</v>
      </c>
    </row>
    <row r="140" spans="1:18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11">
        <v>14713836.63</v>
      </c>
      <c r="I140" s="68">
        <v>7778657.66</v>
      </c>
      <c r="J140" s="11">
        <v>2820208.97</v>
      </c>
      <c r="K140" s="11">
        <v>4114970</v>
      </c>
      <c r="L140" s="80">
        <v>52.86</v>
      </c>
      <c r="M140" s="80">
        <v>19.16</v>
      </c>
      <c r="N140" s="80">
        <v>27.96</v>
      </c>
      <c r="O140" s="183">
        <v>95.69</v>
      </c>
      <c r="P140" s="183">
        <v>83.95</v>
      </c>
      <c r="Q140" s="183">
        <v>154.55</v>
      </c>
      <c r="R140" s="184">
        <v>96.01</v>
      </c>
    </row>
    <row r="141" spans="1:18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11">
        <v>22152720.42</v>
      </c>
      <c r="I141" s="68">
        <v>6855950</v>
      </c>
      <c r="J141" s="11">
        <v>9833327.42</v>
      </c>
      <c r="K141" s="11">
        <v>5463443</v>
      </c>
      <c r="L141" s="80">
        <v>30.94</v>
      </c>
      <c r="M141" s="80">
        <v>44.38</v>
      </c>
      <c r="N141" s="80">
        <v>24.66</v>
      </c>
      <c r="O141" s="183">
        <v>60.64</v>
      </c>
      <c r="P141" s="183">
        <v>118.35</v>
      </c>
      <c r="Q141" s="183">
        <v>38.66</v>
      </c>
      <c r="R141" s="184">
        <v>102.92</v>
      </c>
    </row>
    <row r="142" spans="1:18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11">
        <v>10109453</v>
      </c>
      <c r="I142" s="68">
        <v>4341189</v>
      </c>
      <c r="J142" s="11">
        <v>1976972</v>
      </c>
      <c r="K142" s="11">
        <v>3791292</v>
      </c>
      <c r="L142" s="80">
        <v>42.94</v>
      </c>
      <c r="M142" s="80">
        <v>19.55</v>
      </c>
      <c r="N142" s="80">
        <v>37.5</v>
      </c>
      <c r="O142" s="183">
        <v>106.64</v>
      </c>
      <c r="P142" s="183">
        <v>106.34</v>
      </c>
      <c r="Q142" s="183">
        <v>112.31</v>
      </c>
      <c r="R142" s="184">
        <v>104.24</v>
      </c>
    </row>
    <row r="143" spans="1:18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11">
        <v>16077494.9</v>
      </c>
      <c r="I143" s="68">
        <v>5826470</v>
      </c>
      <c r="J143" s="11">
        <v>4451475.9</v>
      </c>
      <c r="K143" s="11">
        <v>5799549</v>
      </c>
      <c r="L143" s="80">
        <v>36.23</v>
      </c>
      <c r="M143" s="80">
        <v>27.68</v>
      </c>
      <c r="N143" s="80">
        <v>36.07</v>
      </c>
      <c r="O143" s="183">
        <v>99.37</v>
      </c>
      <c r="P143" s="183">
        <v>70.98</v>
      </c>
      <c r="Q143" s="183">
        <v>172.59</v>
      </c>
      <c r="R143" s="184">
        <v>107.56</v>
      </c>
    </row>
    <row r="144" spans="1:18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11">
        <v>20253172.05</v>
      </c>
      <c r="I144" s="68">
        <v>10087548.85</v>
      </c>
      <c r="J144" s="11">
        <v>5591160.2</v>
      </c>
      <c r="K144" s="11">
        <v>4574463</v>
      </c>
      <c r="L144" s="80">
        <v>49.8</v>
      </c>
      <c r="M144" s="80">
        <v>27.6</v>
      </c>
      <c r="N144" s="80">
        <v>22.58</v>
      </c>
      <c r="O144" s="183">
        <v>104.01</v>
      </c>
      <c r="P144" s="183">
        <v>101.45</v>
      </c>
      <c r="Q144" s="183">
        <v>112.38</v>
      </c>
      <c r="R144" s="184">
        <v>100.45</v>
      </c>
    </row>
    <row r="145" spans="1:18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11">
        <v>51160530.84</v>
      </c>
      <c r="I145" s="68">
        <v>24097794</v>
      </c>
      <c r="J145" s="11">
        <v>11692898.84</v>
      </c>
      <c r="K145" s="11">
        <v>15369838</v>
      </c>
      <c r="L145" s="80">
        <v>47.1</v>
      </c>
      <c r="M145" s="80">
        <v>22.85</v>
      </c>
      <c r="N145" s="80">
        <v>30.04</v>
      </c>
      <c r="O145" s="183">
        <v>97.42</v>
      </c>
      <c r="P145" s="183">
        <v>97.84</v>
      </c>
      <c r="Q145" s="183">
        <v>86.06</v>
      </c>
      <c r="R145" s="184">
        <v>107.5</v>
      </c>
    </row>
    <row r="146" spans="1:18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11">
        <v>17930366.26</v>
      </c>
      <c r="I146" s="68">
        <v>6848110</v>
      </c>
      <c r="J146" s="11">
        <v>5439057.26</v>
      </c>
      <c r="K146" s="11">
        <v>5643199</v>
      </c>
      <c r="L146" s="80">
        <v>38.19</v>
      </c>
      <c r="M146" s="80">
        <v>30.33</v>
      </c>
      <c r="N146" s="80">
        <v>31.47</v>
      </c>
      <c r="O146" s="183">
        <v>111.17</v>
      </c>
      <c r="P146" s="183">
        <v>120.37</v>
      </c>
      <c r="Q146" s="183">
        <v>103.49</v>
      </c>
      <c r="R146" s="184">
        <v>108.85</v>
      </c>
    </row>
    <row r="147" spans="1:18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11">
        <v>17907355.19</v>
      </c>
      <c r="I147" s="68">
        <v>8596500.9</v>
      </c>
      <c r="J147" s="11">
        <v>4844541.29</v>
      </c>
      <c r="K147" s="11">
        <v>4466313</v>
      </c>
      <c r="L147" s="80">
        <v>48</v>
      </c>
      <c r="M147" s="80">
        <v>27.05</v>
      </c>
      <c r="N147" s="80">
        <v>24.94</v>
      </c>
      <c r="O147" s="183">
        <v>85.67</v>
      </c>
      <c r="P147" s="183">
        <v>96.91</v>
      </c>
      <c r="Q147" s="183">
        <v>68.21</v>
      </c>
      <c r="R147" s="184">
        <v>90.59</v>
      </c>
    </row>
    <row r="148" spans="1:18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11">
        <v>23599378</v>
      </c>
      <c r="I148" s="68">
        <v>11782386.84</v>
      </c>
      <c r="J148" s="11">
        <v>5141376.16</v>
      </c>
      <c r="K148" s="11">
        <v>6675615</v>
      </c>
      <c r="L148" s="80">
        <v>49.92</v>
      </c>
      <c r="M148" s="80">
        <v>21.78</v>
      </c>
      <c r="N148" s="80">
        <v>28.28</v>
      </c>
      <c r="O148" s="183">
        <v>110.67</v>
      </c>
      <c r="P148" s="183">
        <v>109.22</v>
      </c>
      <c r="Q148" s="183">
        <v>133.79</v>
      </c>
      <c r="R148" s="184">
        <v>99.73</v>
      </c>
    </row>
    <row r="149" spans="1:18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11">
        <v>12508444.25</v>
      </c>
      <c r="I149" s="68">
        <v>4714611</v>
      </c>
      <c r="J149" s="11">
        <v>3628593.25</v>
      </c>
      <c r="K149" s="11">
        <v>4165240</v>
      </c>
      <c r="L149" s="80">
        <v>37.69</v>
      </c>
      <c r="M149" s="80">
        <v>29</v>
      </c>
      <c r="N149" s="80">
        <v>33.29</v>
      </c>
      <c r="O149" s="183">
        <v>128.04</v>
      </c>
      <c r="P149" s="183">
        <v>128.93</v>
      </c>
      <c r="Q149" s="183">
        <v>151</v>
      </c>
      <c r="R149" s="184">
        <v>112.28</v>
      </c>
    </row>
    <row r="150" spans="1:18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11">
        <v>24154570.73</v>
      </c>
      <c r="I150" s="68">
        <v>8946228</v>
      </c>
      <c r="J150" s="11">
        <v>5383363.73</v>
      </c>
      <c r="K150" s="11">
        <v>9824979</v>
      </c>
      <c r="L150" s="80">
        <v>37.03</v>
      </c>
      <c r="M150" s="80">
        <v>22.28</v>
      </c>
      <c r="N150" s="80">
        <v>40.67</v>
      </c>
      <c r="O150" s="183">
        <v>101.52</v>
      </c>
      <c r="P150" s="183">
        <v>114.69</v>
      </c>
      <c r="Q150" s="183">
        <v>80.13</v>
      </c>
      <c r="R150" s="184">
        <v>105.93</v>
      </c>
    </row>
    <row r="151" spans="1:18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11">
        <v>25662070</v>
      </c>
      <c r="I151" s="68">
        <v>16180618</v>
      </c>
      <c r="J151" s="11">
        <v>3376587</v>
      </c>
      <c r="K151" s="11">
        <v>6104865</v>
      </c>
      <c r="L151" s="80">
        <v>63.05</v>
      </c>
      <c r="M151" s="80">
        <v>13.15</v>
      </c>
      <c r="N151" s="80">
        <v>23.78</v>
      </c>
      <c r="O151" s="183">
        <v>78.42</v>
      </c>
      <c r="P151" s="183">
        <v>115.8</v>
      </c>
      <c r="Q151" s="183">
        <v>25.69</v>
      </c>
      <c r="R151" s="184">
        <v>108.91</v>
      </c>
    </row>
    <row r="152" spans="1:18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11">
        <v>17162746.51</v>
      </c>
      <c r="I152" s="68">
        <v>7778098.65</v>
      </c>
      <c r="J152" s="11">
        <v>3768079.86</v>
      </c>
      <c r="K152" s="11">
        <v>5616568</v>
      </c>
      <c r="L152" s="80">
        <v>45.31</v>
      </c>
      <c r="M152" s="80">
        <v>21.95</v>
      </c>
      <c r="N152" s="80">
        <v>32.72</v>
      </c>
      <c r="O152" s="183">
        <v>117.12</v>
      </c>
      <c r="P152" s="183">
        <v>142.76</v>
      </c>
      <c r="Q152" s="183">
        <v>92.5</v>
      </c>
      <c r="R152" s="184">
        <v>109.45</v>
      </c>
    </row>
    <row r="153" spans="1:18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11">
        <v>16306373.52</v>
      </c>
      <c r="I153" s="68">
        <v>6756367</v>
      </c>
      <c r="J153" s="11">
        <v>3577535.52</v>
      </c>
      <c r="K153" s="11">
        <v>5972471</v>
      </c>
      <c r="L153" s="80">
        <v>41.43</v>
      </c>
      <c r="M153" s="80">
        <v>21.93</v>
      </c>
      <c r="N153" s="80">
        <v>36.62</v>
      </c>
      <c r="O153" s="183">
        <v>100.29</v>
      </c>
      <c r="P153" s="183">
        <v>98.42</v>
      </c>
      <c r="Q153" s="183">
        <v>88.81</v>
      </c>
      <c r="R153" s="184">
        <v>111.28</v>
      </c>
    </row>
    <row r="154" spans="1:18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11">
        <v>30785165.97</v>
      </c>
      <c r="I154" s="68">
        <v>17520900</v>
      </c>
      <c r="J154" s="11">
        <v>8073568.97</v>
      </c>
      <c r="K154" s="11">
        <v>5190697</v>
      </c>
      <c r="L154" s="80">
        <v>56.91</v>
      </c>
      <c r="M154" s="80">
        <v>26.22</v>
      </c>
      <c r="N154" s="80">
        <v>16.86</v>
      </c>
      <c r="O154" s="183">
        <v>105.88</v>
      </c>
      <c r="P154" s="183">
        <v>104.59</v>
      </c>
      <c r="Q154" s="183">
        <v>109.05</v>
      </c>
      <c r="R154" s="184">
        <v>105.53</v>
      </c>
    </row>
    <row r="155" spans="1:18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11">
        <v>23618965.51</v>
      </c>
      <c r="I155" s="68">
        <v>11826425.69</v>
      </c>
      <c r="J155" s="11">
        <v>5395841.82</v>
      </c>
      <c r="K155" s="11">
        <v>6396698</v>
      </c>
      <c r="L155" s="80">
        <v>50.07</v>
      </c>
      <c r="M155" s="80">
        <v>22.84</v>
      </c>
      <c r="N155" s="80">
        <v>27.08</v>
      </c>
      <c r="O155" s="183">
        <v>106.78</v>
      </c>
      <c r="P155" s="183">
        <v>109.9</v>
      </c>
      <c r="Q155" s="183">
        <v>97.94</v>
      </c>
      <c r="R155" s="184">
        <v>109.36</v>
      </c>
    </row>
    <row r="156" spans="1:18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11">
        <v>26147114.25</v>
      </c>
      <c r="I156" s="68">
        <v>16636630.69</v>
      </c>
      <c r="J156" s="11">
        <v>3481597.56</v>
      </c>
      <c r="K156" s="11">
        <v>6028886</v>
      </c>
      <c r="L156" s="80">
        <v>63.62</v>
      </c>
      <c r="M156" s="80">
        <v>13.31</v>
      </c>
      <c r="N156" s="80">
        <v>23.05</v>
      </c>
      <c r="O156" s="183">
        <v>93.31</v>
      </c>
      <c r="P156" s="183">
        <v>107.89</v>
      </c>
      <c r="Q156" s="183">
        <v>47.58</v>
      </c>
      <c r="R156" s="184">
        <v>114.06</v>
      </c>
    </row>
    <row r="157" spans="1:18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11">
        <v>10525326.6</v>
      </c>
      <c r="I157" s="68">
        <v>4850824</v>
      </c>
      <c r="J157" s="11">
        <v>2408796.6</v>
      </c>
      <c r="K157" s="11">
        <v>3265706</v>
      </c>
      <c r="L157" s="80">
        <v>46.08</v>
      </c>
      <c r="M157" s="80">
        <v>22.88</v>
      </c>
      <c r="N157" s="80">
        <v>31.02</v>
      </c>
      <c r="O157" s="183">
        <v>100.08</v>
      </c>
      <c r="P157" s="183">
        <v>99.85</v>
      </c>
      <c r="Q157" s="183">
        <v>99.19</v>
      </c>
      <c r="R157" s="184">
        <v>101.08</v>
      </c>
    </row>
    <row r="158" spans="1:18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5">
        <v>2471367108.9900002</v>
      </c>
      <c r="I158" s="115">
        <v>1429701820.82</v>
      </c>
      <c r="J158" s="115">
        <v>495023884.1700001</v>
      </c>
      <c r="K158" s="115">
        <v>546641404</v>
      </c>
      <c r="L158" s="147">
        <v>57.850645321742235</v>
      </c>
      <c r="M158" s="147">
        <v>20.03036628468794</v>
      </c>
      <c r="N158" s="147">
        <v>22.118988393569815</v>
      </c>
      <c r="O158" s="187">
        <v>102.7278196151418</v>
      </c>
      <c r="P158" s="187">
        <v>111.89643296635863</v>
      </c>
      <c r="Q158" s="187">
        <v>81.83280626671619</v>
      </c>
      <c r="R158" s="188">
        <v>104.49622109132248</v>
      </c>
    </row>
    <row r="159" spans="1:18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11">
        <v>18760557.56</v>
      </c>
      <c r="I159" s="68">
        <v>6812057</v>
      </c>
      <c r="J159" s="11">
        <v>7568178.56</v>
      </c>
      <c r="K159" s="11">
        <v>4380322</v>
      </c>
      <c r="L159" s="80">
        <v>36.31</v>
      </c>
      <c r="M159" s="80">
        <v>40.34</v>
      </c>
      <c r="N159" s="80">
        <v>23.34</v>
      </c>
      <c r="O159" s="183">
        <v>80.05</v>
      </c>
      <c r="P159" s="183">
        <v>102.41</v>
      </c>
      <c r="Q159" s="183">
        <v>61.17</v>
      </c>
      <c r="R159" s="184">
        <v>99.31</v>
      </c>
    </row>
    <row r="160" spans="1:18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11">
        <v>30961679.47</v>
      </c>
      <c r="I160" s="68">
        <v>13598946.86</v>
      </c>
      <c r="J160" s="11">
        <v>7600501.61</v>
      </c>
      <c r="K160" s="11">
        <v>9762231</v>
      </c>
      <c r="L160" s="80">
        <v>43.92</v>
      </c>
      <c r="M160" s="80">
        <v>24.54</v>
      </c>
      <c r="N160" s="80">
        <v>31.53</v>
      </c>
      <c r="O160" s="183">
        <v>101.4</v>
      </c>
      <c r="P160" s="183">
        <v>105.81</v>
      </c>
      <c r="Q160" s="183">
        <v>92.04</v>
      </c>
      <c r="R160" s="184">
        <v>103.59</v>
      </c>
    </row>
    <row r="161" spans="1:18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11">
        <v>169785561.43</v>
      </c>
      <c r="I161" s="68">
        <v>128484147</v>
      </c>
      <c r="J161" s="11">
        <v>24791470.43</v>
      </c>
      <c r="K161" s="11">
        <v>16509944</v>
      </c>
      <c r="L161" s="80">
        <v>75.67</v>
      </c>
      <c r="M161" s="80">
        <v>14.6</v>
      </c>
      <c r="N161" s="80">
        <v>9.72</v>
      </c>
      <c r="O161" s="183">
        <v>82.44</v>
      </c>
      <c r="P161" s="183">
        <v>114.26</v>
      </c>
      <c r="Q161" s="183">
        <v>32.53</v>
      </c>
      <c r="R161" s="184">
        <v>95.33</v>
      </c>
    </row>
    <row r="162" spans="1:18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11">
        <v>26685983</v>
      </c>
      <c r="I162" s="68">
        <v>8795307.3</v>
      </c>
      <c r="J162" s="11">
        <v>7057778.7</v>
      </c>
      <c r="K162" s="11">
        <v>10832897</v>
      </c>
      <c r="L162" s="80">
        <v>32.95</v>
      </c>
      <c r="M162" s="80">
        <v>26.44</v>
      </c>
      <c r="N162" s="80">
        <v>40.59</v>
      </c>
      <c r="O162" s="183">
        <v>79.79</v>
      </c>
      <c r="P162" s="183">
        <v>114.96</v>
      </c>
      <c r="Q162" s="183">
        <v>45.83</v>
      </c>
      <c r="R162" s="184">
        <v>104.2</v>
      </c>
    </row>
    <row r="163" spans="1:18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11">
        <v>54074051</v>
      </c>
      <c r="I163" s="68">
        <v>37667952</v>
      </c>
      <c r="J163" s="11">
        <v>10012979</v>
      </c>
      <c r="K163" s="11">
        <v>6393120</v>
      </c>
      <c r="L163" s="80">
        <v>69.65</v>
      </c>
      <c r="M163" s="80">
        <v>18.51</v>
      </c>
      <c r="N163" s="80">
        <v>11.82</v>
      </c>
      <c r="O163" s="183">
        <v>102.92</v>
      </c>
      <c r="P163" s="183">
        <v>103.82</v>
      </c>
      <c r="Q163" s="183">
        <v>97.69</v>
      </c>
      <c r="R163" s="184">
        <v>106.4</v>
      </c>
    </row>
    <row r="164" spans="1:18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11">
        <v>53705029.73</v>
      </c>
      <c r="I164" s="68">
        <v>26797529</v>
      </c>
      <c r="J164" s="11">
        <v>11673214.73</v>
      </c>
      <c r="K164" s="11">
        <v>15234286</v>
      </c>
      <c r="L164" s="80">
        <v>49.89</v>
      </c>
      <c r="M164" s="80">
        <v>21.73</v>
      </c>
      <c r="N164" s="80">
        <v>28.36</v>
      </c>
      <c r="O164" s="183">
        <v>100.89</v>
      </c>
      <c r="P164" s="183">
        <v>119.46</v>
      </c>
      <c r="Q164" s="183">
        <v>74.01</v>
      </c>
      <c r="R164" s="184">
        <v>101.38</v>
      </c>
    </row>
    <row r="165" spans="1:18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11">
        <v>34851872.71</v>
      </c>
      <c r="I165" s="68">
        <v>18276234</v>
      </c>
      <c r="J165" s="11">
        <v>8451001.71</v>
      </c>
      <c r="K165" s="11">
        <v>8124637</v>
      </c>
      <c r="L165" s="80">
        <v>52.43</v>
      </c>
      <c r="M165" s="80">
        <v>24.24</v>
      </c>
      <c r="N165" s="80">
        <v>23.31</v>
      </c>
      <c r="O165" s="183">
        <v>116.67</v>
      </c>
      <c r="P165" s="183">
        <v>104.02</v>
      </c>
      <c r="Q165" s="183">
        <v>175.79</v>
      </c>
      <c r="R165" s="184">
        <v>108.42</v>
      </c>
    </row>
    <row r="166" spans="1:18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11">
        <v>28602724.35</v>
      </c>
      <c r="I166" s="68">
        <v>14092425</v>
      </c>
      <c r="J166" s="11">
        <v>5867452.35</v>
      </c>
      <c r="K166" s="11">
        <v>8642847</v>
      </c>
      <c r="L166" s="80">
        <v>49.26</v>
      </c>
      <c r="M166" s="80">
        <v>20.51</v>
      </c>
      <c r="N166" s="80">
        <v>30.21</v>
      </c>
      <c r="O166" s="183">
        <v>104.18</v>
      </c>
      <c r="P166" s="183">
        <v>108.35</v>
      </c>
      <c r="Q166" s="183">
        <v>107.01</v>
      </c>
      <c r="R166" s="184">
        <v>96.39</v>
      </c>
    </row>
    <row r="167" spans="1:18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11">
        <v>68270991.16</v>
      </c>
      <c r="I167" s="68">
        <v>27375794</v>
      </c>
      <c r="J167" s="11">
        <v>22855234.16</v>
      </c>
      <c r="K167" s="11">
        <v>18039963</v>
      </c>
      <c r="L167" s="80">
        <v>40.09</v>
      </c>
      <c r="M167" s="80">
        <v>33.47</v>
      </c>
      <c r="N167" s="80">
        <v>26.42</v>
      </c>
      <c r="O167" s="183">
        <v>101.9</v>
      </c>
      <c r="P167" s="183">
        <v>104.45</v>
      </c>
      <c r="Q167" s="183">
        <v>94.93</v>
      </c>
      <c r="R167" s="184">
        <v>107.93</v>
      </c>
    </row>
    <row r="168" spans="1:18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11">
        <v>22733512.61</v>
      </c>
      <c r="I168" s="68">
        <v>9916187</v>
      </c>
      <c r="J168" s="11">
        <v>5599155.61</v>
      </c>
      <c r="K168" s="11">
        <v>7218170</v>
      </c>
      <c r="L168" s="80">
        <v>43.61</v>
      </c>
      <c r="M168" s="80">
        <v>24.62</v>
      </c>
      <c r="N168" s="80">
        <v>31.75</v>
      </c>
      <c r="O168" s="183">
        <v>100.72</v>
      </c>
      <c r="P168" s="183">
        <v>110.54</v>
      </c>
      <c r="Q168" s="183">
        <v>79.56</v>
      </c>
      <c r="R168" s="184">
        <v>110</v>
      </c>
    </row>
    <row r="169" spans="1:18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11">
        <v>25850859.4</v>
      </c>
      <c r="I169" s="68">
        <v>13347259.1</v>
      </c>
      <c r="J169" s="11">
        <v>4851551.3</v>
      </c>
      <c r="K169" s="11">
        <v>7652049</v>
      </c>
      <c r="L169" s="80">
        <v>51.63</v>
      </c>
      <c r="M169" s="80">
        <v>18.76</v>
      </c>
      <c r="N169" s="80">
        <v>29.6</v>
      </c>
      <c r="O169" s="183">
        <v>101.21</v>
      </c>
      <c r="P169" s="183">
        <v>96.67</v>
      </c>
      <c r="Q169" s="183">
        <v>114.92</v>
      </c>
      <c r="R169" s="184">
        <v>101.83</v>
      </c>
    </row>
    <row r="170" spans="1:18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11">
        <v>61537430.12</v>
      </c>
      <c r="I170" s="68">
        <v>37635260</v>
      </c>
      <c r="J170" s="11">
        <v>11528287.12</v>
      </c>
      <c r="K170" s="11">
        <v>12373883</v>
      </c>
      <c r="L170" s="80">
        <v>61.15</v>
      </c>
      <c r="M170" s="80">
        <v>18.73</v>
      </c>
      <c r="N170" s="80">
        <v>20.1</v>
      </c>
      <c r="O170" s="183">
        <v>104.42</v>
      </c>
      <c r="P170" s="183">
        <v>104.8</v>
      </c>
      <c r="Q170" s="183">
        <v>93.97</v>
      </c>
      <c r="R170" s="184">
        <v>115.08</v>
      </c>
    </row>
    <row r="171" spans="1:18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11">
        <v>78241294.32</v>
      </c>
      <c r="I171" s="68">
        <v>54238485</v>
      </c>
      <c r="J171" s="11">
        <v>12460992.32</v>
      </c>
      <c r="K171" s="11">
        <v>11541817</v>
      </c>
      <c r="L171" s="80">
        <v>69.32</v>
      </c>
      <c r="M171" s="80">
        <v>15.92</v>
      </c>
      <c r="N171" s="80">
        <v>14.75</v>
      </c>
      <c r="O171" s="183">
        <v>108.34</v>
      </c>
      <c r="P171" s="183">
        <v>114.64</v>
      </c>
      <c r="Q171" s="183">
        <v>85.28</v>
      </c>
      <c r="R171" s="184">
        <v>112.09</v>
      </c>
    </row>
    <row r="172" spans="1:18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11">
        <v>25220806.24</v>
      </c>
      <c r="I172" s="68">
        <v>11144853</v>
      </c>
      <c r="J172" s="11">
        <v>7852871.24</v>
      </c>
      <c r="K172" s="11">
        <v>6223082</v>
      </c>
      <c r="L172" s="80">
        <v>44.18</v>
      </c>
      <c r="M172" s="80">
        <v>31.13</v>
      </c>
      <c r="N172" s="80">
        <v>24.67</v>
      </c>
      <c r="O172" s="183">
        <v>86.47</v>
      </c>
      <c r="P172" s="183">
        <v>84.2</v>
      </c>
      <c r="Q172" s="183">
        <v>80.59</v>
      </c>
      <c r="R172" s="184">
        <v>100.57</v>
      </c>
    </row>
    <row r="173" spans="1:18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11">
        <v>29339389.18</v>
      </c>
      <c r="I173" s="68">
        <v>11050932.78</v>
      </c>
      <c r="J173" s="11">
        <v>8365902.4</v>
      </c>
      <c r="K173" s="11">
        <v>9922554</v>
      </c>
      <c r="L173" s="80">
        <v>37.66</v>
      </c>
      <c r="M173" s="80">
        <v>28.51</v>
      </c>
      <c r="N173" s="80">
        <v>33.81</v>
      </c>
      <c r="O173" s="183">
        <v>108.39</v>
      </c>
      <c r="P173" s="183">
        <v>120.95</v>
      </c>
      <c r="Q173" s="183">
        <v>108.39</v>
      </c>
      <c r="R173" s="184">
        <v>97.14</v>
      </c>
    </row>
    <row r="174" spans="1:18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11">
        <v>26390515.27</v>
      </c>
      <c r="I174" s="68">
        <v>11256496</v>
      </c>
      <c r="J174" s="11">
        <v>4621354.27</v>
      </c>
      <c r="K174" s="11">
        <v>10512665</v>
      </c>
      <c r="L174" s="80">
        <v>42.65</v>
      </c>
      <c r="M174" s="80">
        <v>17.51</v>
      </c>
      <c r="N174" s="80">
        <v>39.83</v>
      </c>
      <c r="O174" s="183">
        <v>88.02</v>
      </c>
      <c r="P174" s="183">
        <v>73.24</v>
      </c>
      <c r="Q174" s="183">
        <v>106.75</v>
      </c>
      <c r="R174" s="184">
        <v>102.23</v>
      </c>
    </row>
    <row r="175" spans="1:18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11">
        <v>20257200</v>
      </c>
      <c r="I175" s="68">
        <v>5871789.45</v>
      </c>
      <c r="J175" s="11">
        <v>4976293.55</v>
      </c>
      <c r="K175" s="11">
        <v>9409117</v>
      </c>
      <c r="L175" s="80">
        <v>28.98</v>
      </c>
      <c r="M175" s="80">
        <v>24.56</v>
      </c>
      <c r="N175" s="80">
        <v>46.44</v>
      </c>
      <c r="O175" s="183">
        <v>89.8</v>
      </c>
      <c r="P175" s="183">
        <v>109.72</v>
      </c>
      <c r="Q175" s="183">
        <v>77.42</v>
      </c>
      <c r="R175" s="184">
        <v>87.29</v>
      </c>
    </row>
    <row r="176" spans="1:18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11">
        <v>48277511.15</v>
      </c>
      <c r="I176" s="68">
        <v>28767775</v>
      </c>
      <c r="J176" s="11">
        <v>7220978.15</v>
      </c>
      <c r="K176" s="11">
        <v>12288758</v>
      </c>
      <c r="L176" s="80">
        <v>59.58</v>
      </c>
      <c r="M176" s="80">
        <v>14.95</v>
      </c>
      <c r="N176" s="80">
        <v>25.45</v>
      </c>
      <c r="O176" s="183">
        <v>104.08</v>
      </c>
      <c r="P176" s="183">
        <v>110.2</v>
      </c>
      <c r="Q176" s="183">
        <v>84.57</v>
      </c>
      <c r="R176" s="184">
        <v>104.68</v>
      </c>
    </row>
    <row r="177" spans="1:18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11">
        <v>26392816.5</v>
      </c>
      <c r="I177" s="68">
        <v>16421374.1</v>
      </c>
      <c r="J177" s="11">
        <v>4095410.4</v>
      </c>
      <c r="K177" s="11">
        <v>5876032</v>
      </c>
      <c r="L177" s="80">
        <v>62.21</v>
      </c>
      <c r="M177" s="80">
        <v>15.51</v>
      </c>
      <c r="N177" s="80">
        <v>22.26</v>
      </c>
      <c r="O177" s="183">
        <v>104.06</v>
      </c>
      <c r="P177" s="183">
        <v>112.47</v>
      </c>
      <c r="Q177" s="183">
        <v>90.26</v>
      </c>
      <c r="R177" s="184">
        <v>94.41</v>
      </c>
    </row>
    <row r="178" spans="1:18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11">
        <v>20774445.54</v>
      </c>
      <c r="I178" s="68">
        <v>9308670.82</v>
      </c>
      <c r="J178" s="11">
        <v>6122489.72</v>
      </c>
      <c r="K178" s="11">
        <v>5343285</v>
      </c>
      <c r="L178" s="80">
        <v>44.8</v>
      </c>
      <c r="M178" s="80">
        <v>29.47</v>
      </c>
      <c r="N178" s="80">
        <v>25.72</v>
      </c>
      <c r="O178" s="183">
        <v>120.93</v>
      </c>
      <c r="P178" s="183">
        <v>111.44</v>
      </c>
      <c r="Q178" s="183">
        <v>147.84</v>
      </c>
      <c r="R178" s="184">
        <v>114.07</v>
      </c>
    </row>
    <row r="179" spans="1:18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11">
        <v>21792846</v>
      </c>
      <c r="I179" s="68">
        <v>6951787</v>
      </c>
      <c r="J179" s="11">
        <v>6105936</v>
      </c>
      <c r="K179" s="11">
        <v>8735123</v>
      </c>
      <c r="L179" s="80">
        <v>31.89</v>
      </c>
      <c r="M179" s="80">
        <v>28.01</v>
      </c>
      <c r="N179" s="80">
        <v>40.08</v>
      </c>
      <c r="O179" s="183">
        <v>95.88</v>
      </c>
      <c r="P179" s="183">
        <v>114.54</v>
      </c>
      <c r="Q179" s="183">
        <v>70.92</v>
      </c>
      <c r="R179" s="184">
        <v>108.5</v>
      </c>
    </row>
    <row r="180" spans="1:18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11">
        <v>74681715.68</v>
      </c>
      <c r="I180" s="68">
        <v>32814428</v>
      </c>
      <c r="J180" s="11">
        <v>20558180.68</v>
      </c>
      <c r="K180" s="11">
        <v>21309107</v>
      </c>
      <c r="L180" s="80">
        <v>43.93</v>
      </c>
      <c r="M180" s="80">
        <v>27.52</v>
      </c>
      <c r="N180" s="80">
        <v>28.53</v>
      </c>
      <c r="O180" s="183">
        <v>107.7</v>
      </c>
      <c r="P180" s="183">
        <v>114.44</v>
      </c>
      <c r="Q180" s="183">
        <v>99.33</v>
      </c>
      <c r="R180" s="184">
        <v>106.7</v>
      </c>
    </row>
    <row r="181" spans="1:18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11">
        <v>30022407.59</v>
      </c>
      <c r="I181" s="68">
        <v>11075912.49</v>
      </c>
      <c r="J181" s="11">
        <v>8525778.1</v>
      </c>
      <c r="K181" s="11">
        <v>10420717</v>
      </c>
      <c r="L181" s="80">
        <v>36.89</v>
      </c>
      <c r="M181" s="80">
        <v>28.39</v>
      </c>
      <c r="N181" s="80">
        <v>34.7</v>
      </c>
      <c r="O181" s="183">
        <v>98.09</v>
      </c>
      <c r="P181" s="183">
        <v>96.31</v>
      </c>
      <c r="Q181" s="183">
        <v>91.43</v>
      </c>
      <c r="R181" s="184">
        <v>106.53</v>
      </c>
    </row>
    <row r="182" spans="1:18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11">
        <v>15863193</v>
      </c>
      <c r="I182" s="68">
        <v>8612122</v>
      </c>
      <c r="J182" s="11">
        <v>3131123</v>
      </c>
      <c r="K182" s="11">
        <v>4119948</v>
      </c>
      <c r="L182" s="80">
        <v>54.28</v>
      </c>
      <c r="M182" s="80">
        <v>19.73</v>
      </c>
      <c r="N182" s="80">
        <v>25.97</v>
      </c>
      <c r="O182" s="183">
        <v>93.89</v>
      </c>
      <c r="P182" s="183">
        <v>102.51</v>
      </c>
      <c r="Q182" s="183">
        <v>66.29</v>
      </c>
      <c r="R182" s="184">
        <v>109.25</v>
      </c>
    </row>
    <row r="183" spans="1:18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11">
        <v>38213229.21</v>
      </c>
      <c r="I183" s="68">
        <v>16128724</v>
      </c>
      <c r="J183" s="11">
        <v>6525475.21</v>
      </c>
      <c r="K183" s="11">
        <v>15559030</v>
      </c>
      <c r="L183" s="80">
        <v>42.2</v>
      </c>
      <c r="M183" s="80">
        <v>17.07</v>
      </c>
      <c r="N183" s="80">
        <v>40.71</v>
      </c>
      <c r="O183" s="183">
        <v>96.79</v>
      </c>
      <c r="P183" s="183">
        <v>90.94</v>
      </c>
      <c r="Q183" s="183">
        <v>82.24</v>
      </c>
      <c r="R183" s="184">
        <v>112.66</v>
      </c>
    </row>
    <row r="184" spans="1:18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11">
        <v>50839960.03</v>
      </c>
      <c r="I184" s="68">
        <v>30602816.06</v>
      </c>
      <c r="J184" s="11">
        <v>9307353.97</v>
      </c>
      <c r="K184" s="11">
        <v>10929790</v>
      </c>
      <c r="L184" s="80">
        <v>60.19</v>
      </c>
      <c r="M184" s="80">
        <v>18.3</v>
      </c>
      <c r="N184" s="80">
        <v>21.49</v>
      </c>
      <c r="O184" s="183">
        <v>126.3</v>
      </c>
      <c r="P184" s="183">
        <v>121</v>
      </c>
      <c r="Q184" s="183">
        <v>171.7</v>
      </c>
      <c r="R184" s="184">
        <v>114.56</v>
      </c>
    </row>
    <row r="185" spans="1:18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11">
        <v>19835683.69</v>
      </c>
      <c r="I185" s="68">
        <v>7697359</v>
      </c>
      <c r="J185" s="11">
        <v>5671405.69</v>
      </c>
      <c r="K185" s="11">
        <v>6466919</v>
      </c>
      <c r="L185" s="80">
        <v>38.8</v>
      </c>
      <c r="M185" s="80">
        <v>28.59</v>
      </c>
      <c r="N185" s="80">
        <v>32.6</v>
      </c>
      <c r="O185" s="183">
        <v>101.13</v>
      </c>
      <c r="P185" s="183">
        <v>110.61</v>
      </c>
      <c r="Q185" s="183">
        <v>92.3</v>
      </c>
      <c r="R185" s="184">
        <v>99.32</v>
      </c>
    </row>
    <row r="186" spans="1:18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11">
        <v>30578178.65</v>
      </c>
      <c r="I186" s="68">
        <v>18298947.79</v>
      </c>
      <c r="J186" s="11">
        <v>4647267.86</v>
      </c>
      <c r="K186" s="11">
        <v>7631963</v>
      </c>
      <c r="L186" s="80">
        <v>59.84</v>
      </c>
      <c r="M186" s="80">
        <v>15.19</v>
      </c>
      <c r="N186" s="80">
        <v>24.95</v>
      </c>
      <c r="O186" s="183">
        <v>99.2</v>
      </c>
      <c r="P186" s="183">
        <v>101.61</v>
      </c>
      <c r="Q186" s="183">
        <v>90.63</v>
      </c>
      <c r="R186" s="184">
        <v>99.25</v>
      </c>
    </row>
    <row r="187" spans="1:18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11">
        <v>267900150.99</v>
      </c>
      <c r="I187" s="68">
        <v>236973489</v>
      </c>
      <c r="J187" s="11">
        <v>14229755.99</v>
      </c>
      <c r="K187" s="11">
        <v>16696906</v>
      </c>
      <c r="L187" s="80">
        <v>88.45</v>
      </c>
      <c r="M187" s="80">
        <v>5.31</v>
      </c>
      <c r="N187" s="80">
        <v>6.23</v>
      </c>
      <c r="O187" s="183">
        <v>127.03</v>
      </c>
      <c r="P187" s="183">
        <v>133.15</v>
      </c>
      <c r="Q187" s="183">
        <v>85.03</v>
      </c>
      <c r="R187" s="184">
        <v>103.12</v>
      </c>
    </row>
    <row r="188" spans="1:18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11">
        <v>23341697.42</v>
      </c>
      <c r="I188" s="68">
        <v>14140439.54</v>
      </c>
      <c r="J188" s="11">
        <v>3510850.88</v>
      </c>
      <c r="K188" s="11">
        <v>5690407</v>
      </c>
      <c r="L188" s="80">
        <v>60.58</v>
      </c>
      <c r="M188" s="80">
        <v>15.04</v>
      </c>
      <c r="N188" s="80">
        <v>24.37</v>
      </c>
      <c r="O188" s="183">
        <v>110.56</v>
      </c>
      <c r="P188" s="183">
        <v>114.89</v>
      </c>
      <c r="Q188" s="183">
        <v>107.33</v>
      </c>
      <c r="R188" s="184">
        <v>102.83</v>
      </c>
    </row>
    <row r="189" spans="1:18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11">
        <v>31726908.22</v>
      </c>
      <c r="I189" s="68">
        <v>12369556</v>
      </c>
      <c r="J189" s="11">
        <v>9311550.22</v>
      </c>
      <c r="K189" s="11">
        <v>10045802</v>
      </c>
      <c r="L189" s="80">
        <v>38.98</v>
      </c>
      <c r="M189" s="80">
        <v>29.34</v>
      </c>
      <c r="N189" s="80">
        <v>31.66</v>
      </c>
      <c r="O189" s="183">
        <v>132.03</v>
      </c>
      <c r="P189" s="183">
        <v>122.06</v>
      </c>
      <c r="Q189" s="183">
        <v>215.68</v>
      </c>
      <c r="R189" s="184">
        <v>104.87</v>
      </c>
    </row>
    <row r="190" spans="1:18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11">
        <v>49194306.71</v>
      </c>
      <c r="I190" s="68">
        <v>21235858.92</v>
      </c>
      <c r="J190" s="11">
        <v>19633462.79</v>
      </c>
      <c r="K190" s="11">
        <v>8324985</v>
      </c>
      <c r="L190" s="80">
        <v>43.16</v>
      </c>
      <c r="M190" s="80">
        <v>39.91</v>
      </c>
      <c r="N190" s="80">
        <v>16.92</v>
      </c>
      <c r="O190" s="183">
        <v>104.49</v>
      </c>
      <c r="P190" s="183">
        <v>167.57</v>
      </c>
      <c r="Q190" s="183">
        <v>76.23</v>
      </c>
      <c r="R190" s="184">
        <v>96.21</v>
      </c>
    </row>
    <row r="191" spans="1:18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11">
        <v>36225583.32</v>
      </c>
      <c r="I191" s="68">
        <v>15829830</v>
      </c>
      <c r="J191" s="11">
        <v>11937851.32</v>
      </c>
      <c r="K191" s="11">
        <v>8457902</v>
      </c>
      <c r="L191" s="80">
        <v>43.69</v>
      </c>
      <c r="M191" s="80">
        <v>32.95</v>
      </c>
      <c r="N191" s="80">
        <v>23.34</v>
      </c>
      <c r="O191" s="183">
        <v>109.28</v>
      </c>
      <c r="P191" s="183">
        <v>125.91</v>
      </c>
      <c r="Q191" s="183">
        <v>94.76</v>
      </c>
      <c r="R191" s="184">
        <v>106.01</v>
      </c>
    </row>
    <row r="192" spans="1:18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11">
        <v>77119852.38</v>
      </c>
      <c r="I192" s="68">
        <v>54271101.26</v>
      </c>
      <c r="J192" s="11">
        <v>12163853.12</v>
      </c>
      <c r="K192" s="11">
        <v>10684898</v>
      </c>
      <c r="L192" s="80">
        <v>70.37</v>
      </c>
      <c r="M192" s="80">
        <v>15.77</v>
      </c>
      <c r="N192" s="80">
        <v>13.85</v>
      </c>
      <c r="O192" s="183">
        <v>104.63</v>
      </c>
      <c r="P192" s="183">
        <v>113.66</v>
      </c>
      <c r="Q192" s="183">
        <v>72.5</v>
      </c>
      <c r="R192" s="184">
        <v>116.33</v>
      </c>
    </row>
    <row r="193" spans="1:18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11">
        <v>35225116.93</v>
      </c>
      <c r="I193" s="68">
        <v>22890670</v>
      </c>
      <c r="J193" s="11">
        <v>5553056.93</v>
      </c>
      <c r="K193" s="11">
        <v>6781390</v>
      </c>
      <c r="L193" s="80">
        <v>64.98</v>
      </c>
      <c r="M193" s="80">
        <v>15.76</v>
      </c>
      <c r="N193" s="80">
        <v>19.25</v>
      </c>
      <c r="O193" s="183">
        <v>105.11</v>
      </c>
      <c r="P193" s="183">
        <v>103.88</v>
      </c>
      <c r="Q193" s="183">
        <v>105.06</v>
      </c>
      <c r="R193" s="184">
        <v>109.53</v>
      </c>
    </row>
    <row r="194" spans="1:18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11">
        <v>25880083.65</v>
      </c>
      <c r="I194" s="68">
        <v>12271575</v>
      </c>
      <c r="J194" s="11">
        <v>8336009.65</v>
      </c>
      <c r="K194" s="11">
        <v>5272499</v>
      </c>
      <c r="L194" s="80">
        <v>47.41</v>
      </c>
      <c r="M194" s="80">
        <v>32.21</v>
      </c>
      <c r="N194" s="80">
        <v>20.37</v>
      </c>
      <c r="O194" s="183">
        <v>78.56</v>
      </c>
      <c r="P194" s="183">
        <v>120.22</v>
      </c>
      <c r="Q194" s="183">
        <v>48.42</v>
      </c>
      <c r="R194" s="184">
        <v>95.5</v>
      </c>
    </row>
    <row r="195" spans="1:18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11">
        <v>79852126</v>
      </c>
      <c r="I195" s="68">
        <v>57216637</v>
      </c>
      <c r="J195" s="11">
        <v>9450198</v>
      </c>
      <c r="K195" s="11">
        <v>13185291</v>
      </c>
      <c r="L195" s="80">
        <v>71.65</v>
      </c>
      <c r="M195" s="80">
        <v>11.83</v>
      </c>
      <c r="N195" s="80">
        <v>16.51</v>
      </c>
      <c r="O195" s="183">
        <v>109.25</v>
      </c>
      <c r="P195" s="183">
        <v>112.48</v>
      </c>
      <c r="Q195" s="183">
        <v>95.08</v>
      </c>
      <c r="R195" s="184">
        <v>107.36</v>
      </c>
    </row>
    <row r="196" spans="1:18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11">
        <v>66998134</v>
      </c>
      <c r="I196" s="68">
        <v>39318003</v>
      </c>
      <c r="J196" s="11">
        <v>15475295</v>
      </c>
      <c r="K196" s="11">
        <v>12204836</v>
      </c>
      <c r="L196" s="80">
        <v>58.68</v>
      </c>
      <c r="M196" s="80">
        <v>23.09</v>
      </c>
      <c r="N196" s="80">
        <v>18.21</v>
      </c>
      <c r="O196" s="183">
        <v>99.69</v>
      </c>
      <c r="P196" s="183">
        <v>115.33</v>
      </c>
      <c r="Q196" s="183">
        <v>72.14</v>
      </c>
      <c r="R196" s="184">
        <v>104.66</v>
      </c>
    </row>
    <row r="197" spans="1:18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11">
        <v>45579371.58</v>
      </c>
      <c r="I197" s="68">
        <v>20434500</v>
      </c>
      <c r="J197" s="11">
        <v>12589762.58</v>
      </c>
      <c r="K197" s="11">
        <v>12555109</v>
      </c>
      <c r="L197" s="80">
        <v>44.83</v>
      </c>
      <c r="M197" s="80">
        <v>27.62</v>
      </c>
      <c r="N197" s="80">
        <v>27.54</v>
      </c>
      <c r="O197" s="183">
        <v>111.7</v>
      </c>
      <c r="P197" s="183">
        <v>116.56</v>
      </c>
      <c r="Q197" s="183">
        <v>103.2</v>
      </c>
      <c r="R197" s="184">
        <v>113.36</v>
      </c>
    </row>
    <row r="198" spans="1:18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11">
        <v>20400414.04</v>
      </c>
      <c r="I198" s="68">
        <v>9800191</v>
      </c>
      <c r="J198" s="11">
        <v>5439344.04</v>
      </c>
      <c r="K198" s="11">
        <v>5160879</v>
      </c>
      <c r="L198" s="80">
        <v>48.03</v>
      </c>
      <c r="M198" s="80">
        <v>26.66</v>
      </c>
      <c r="N198" s="80">
        <v>25.29</v>
      </c>
      <c r="O198" s="183">
        <v>93.09</v>
      </c>
      <c r="P198" s="183">
        <v>103.69</v>
      </c>
      <c r="Q198" s="183">
        <v>79.32</v>
      </c>
      <c r="R198" s="184">
        <v>92.05</v>
      </c>
    </row>
    <row r="199" spans="1:18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11">
        <v>27122012.81</v>
      </c>
      <c r="I199" s="68">
        <v>13144746.7</v>
      </c>
      <c r="J199" s="11">
        <v>6358943.11</v>
      </c>
      <c r="K199" s="11">
        <v>7618323</v>
      </c>
      <c r="L199" s="80">
        <v>48.46</v>
      </c>
      <c r="M199" s="80">
        <v>23.44</v>
      </c>
      <c r="N199" s="80">
        <v>28.08</v>
      </c>
      <c r="O199" s="183">
        <v>104.32</v>
      </c>
      <c r="P199" s="183">
        <v>105.06</v>
      </c>
      <c r="Q199" s="183">
        <v>116.4</v>
      </c>
      <c r="R199" s="184">
        <v>94.93</v>
      </c>
    </row>
    <row r="200" spans="1:18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11">
        <v>60687465</v>
      </c>
      <c r="I200" s="68">
        <v>38531170</v>
      </c>
      <c r="J200" s="11">
        <v>10103182</v>
      </c>
      <c r="K200" s="11">
        <v>12053113</v>
      </c>
      <c r="L200" s="80">
        <v>63.49</v>
      </c>
      <c r="M200" s="80">
        <v>16.64</v>
      </c>
      <c r="N200" s="80">
        <v>19.86</v>
      </c>
      <c r="O200" s="183">
        <v>105.06</v>
      </c>
      <c r="P200" s="183">
        <v>102.26</v>
      </c>
      <c r="Q200" s="183">
        <v>115.6</v>
      </c>
      <c r="R200" s="184">
        <v>106.24</v>
      </c>
    </row>
    <row r="201" spans="1:18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11">
        <v>23887242.1</v>
      </c>
      <c r="I201" s="68">
        <v>8807930</v>
      </c>
      <c r="J201" s="11">
        <v>7522035.1</v>
      </c>
      <c r="K201" s="11">
        <v>7557277</v>
      </c>
      <c r="L201" s="80">
        <v>36.87</v>
      </c>
      <c r="M201" s="80">
        <v>31.48</v>
      </c>
      <c r="N201" s="80">
        <v>31.63</v>
      </c>
      <c r="O201" s="183">
        <v>95.9</v>
      </c>
      <c r="P201" s="183">
        <v>115.92</v>
      </c>
      <c r="Q201" s="183">
        <v>70.32</v>
      </c>
      <c r="R201" s="184">
        <v>114.28</v>
      </c>
    </row>
    <row r="202" spans="1:18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11">
        <v>64009731.2</v>
      </c>
      <c r="I202" s="68">
        <v>37898332</v>
      </c>
      <c r="J202" s="11">
        <v>11839762.2</v>
      </c>
      <c r="K202" s="11">
        <v>14271637</v>
      </c>
      <c r="L202" s="80">
        <v>59.2</v>
      </c>
      <c r="M202" s="80">
        <v>18.49</v>
      </c>
      <c r="N202" s="80">
        <v>22.29</v>
      </c>
      <c r="O202" s="183">
        <v>94.74</v>
      </c>
      <c r="P202" s="183">
        <v>101.68</v>
      </c>
      <c r="Q202" s="183">
        <v>72.85</v>
      </c>
      <c r="R202" s="184">
        <v>101.63</v>
      </c>
    </row>
    <row r="203" spans="1:18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11">
        <v>38302145.88</v>
      </c>
      <c r="I203" s="68">
        <v>18592568</v>
      </c>
      <c r="J203" s="11">
        <v>11673526.88</v>
      </c>
      <c r="K203" s="11">
        <v>8036051</v>
      </c>
      <c r="L203" s="80">
        <v>48.54</v>
      </c>
      <c r="M203" s="80">
        <v>30.47</v>
      </c>
      <c r="N203" s="80">
        <v>20.98</v>
      </c>
      <c r="O203" s="183">
        <v>101.04</v>
      </c>
      <c r="P203" s="183">
        <v>94.77</v>
      </c>
      <c r="Q203" s="183">
        <v>108.77</v>
      </c>
      <c r="R203" s="184">
        <v>106.36</v>
      </c>
    </row>
    <row r="204" spans="1:18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11">
        <v>24721393.77</v>
      </c>
      <c r="I204" s="68">
        <v>9947969</v>
      </c>
      <c r="J204" s="11">
        <v>6262534.77</v>
      </c>
      <c r="K204" s="11">
        <v>8510890</v>
      </c>
      <c r="L204" s="80">
        <v>40.24</v>
      </c>
      <c r="M204" s="80">
        <v>25.33</v>
      </c>
      <c r="N204" s="80">
        <v>34.42</v>
      </c>
      <c r="O204" s="183">
        <v>107.36</v>
      </c>
      <c r="P204" s="183">
        <v>108.83</v>
      </c>
      <c r="Q204" s="183">
        <v>105.32</v>
      </c>
      <c r="R204" s="184">
        <v>107.19</v>
      </c>
    </row>
    <row r="205" spans="1:18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11">
        <v>24734548.87</v>
      </c>
      <c r="I205" s="68">
        <v>9397890</v>
      </c>
      <c r="J205" s="11">
        <v>5983005.87</v>
      </c>
      <c r="K205" s="11">
        <v>9353653</v>
      </c>
      <c r="L205" s="80">
        <v>37.99</v>
      </c>
      <c r="M205" s="80">
        <v>24.18</v>
      </c>
      <c r="N205" s="80">
        <v>37.81</v>
      </c>
      <c r="O205" s="183">
        <v>109.86</v>
      </c>
      <c r="P205" s="183">
        <v>116.83</v>
      </c>
      <c r="Q205" s="183">
        <v>120.84</v>
      </c>
      <c r="R205" s="184">
        <v>98.25</v>
      </c>
    </row>
    <row r="206" spans="1:18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11">
        <v>20967861.35</v>
      </c>
      <c r="I206" s="68">
        <v>8866365</v>
      </c>
      <c r="J206" s="11">
        <v>3321496.35</v>
      </c>
      <c r="K206" s="11">
        <v>8780000</v>
      </c>
      <c r="L206" s="80">
        <v>42.28</v>
      </c>
      <c r="M206" s="80">
        <v>15.84</v>
      </c>
      <c r="N206" s="80">
        <v>41.87</v>
      </c>
      <c r="O206" s="183">
        <v>95.65</v>
      </c>
      <c r="P206" s="183">
        <v>97.29</v>
      </c>
      <c r="Q206" s="183">
        <v>67.57</v>
      </c>
      <c r="R206" s="184">
        <v>111.26</v>
      </c>
    </row>
    <row r="207" spans="1:18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11">
        <v>11712389.94</v>
      </c>
      <c r="I207" s="68">
        <v>4741961</v>
      </c>
      <c r="J207" s="11">
        <v>2623906.94</v>
      </c>
      <c r="K207" s="11">
        <v>4346522</v>
      </c>
      <c r="L207" s="80">
        <v>40.48</v>
      </c>
      <c r="M207" s="80">
        <v>22.4</v>
      </c>
      <c r="N207" s="80">
        <v>37.11</v>
      </c>
      <c r="O207" s="183">
        <v>85.61</v>
      </c>
      <c r="P207" s="183">
        <v>64.81</v>
      </c>
      <c r="Q207" s="183">
        <v>116.39</v>
      </c>
      <c r="R207" s="184">
        <v>105.75</v>
      </c>
    </row>
    <row r="208" spans="1:18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11">
        <v>56751548.16</v>
      </c>
      <c r="I208" s="68">
        <v>27983081</v>
      </c>
      <c r="J208" s="11">
        <v>12104567.16</v>
      </c>
      <c r="K208" s="11">
        <v>16663900</v>
      </c>
      <c r="L208" s="80">
        <v>49.3</v>
      </c>
      <c r="M208" s="80">
        <v>21.32</v>
      </c>
      <c r="N208" s="80">
        <v>29.36</v>
      </c>
      <c r="O208" s="183">
        <v>98.9</v>
      </c>
      <c r="P208" s="183">
        <v>103.02</v>
      </c>
      <c r="Q208" s="183">
        <v>86.05</v>
      </c>
      <c r="R208" s="184">
        <v>103.17</v>
      </c>
    </row>
    <row r="209" spans="1:18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11">
        <v>64198791.22</v>
      </c>
      <c r="I209" s="68">
        <v>39927014.65</v>
      </c>
      <c r="J209" s="11">
        <v>11784971.57</v>
      </c>
      <c r="K209" s="11">
        <v>12486805</v>
      </c>
      <c r="L209" s="80">
        <v>62.19</v>
      </c>
      <c r="M209" s="80">
        <v>18.35</v>
      </c>
      <c r="N209" s="80">
        <v>19.45</v>
      </c>
      <c r="O209" s="183">
        <v>112.55</v>
      </c>
      <c r="P209" s="183">
        <v>115.98</v>
      </c>
      <c r="Q209" s="183">
        <v>103.15</v>
      </c>
      <c r="R209" s="184">
        <v>111.59</v>
      </c>
    </row>
    <row r="210" spans="1:18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11">
        <v>41415793.46</v>
      </c>
      <c r="I210" s="68">
        <v>17856474</v>
      </c>
      <c r="J210" s="11">
        <v>8403252.46</v>
      </c>
      <c r="K210" s="11">
        <v>15156067</v>
      </c>
      <c r="L210" s="80">
        <v>43.11</v>
      </c>
      <c r="M210" s="80">
        <v>20.28</v>
      </c>
      <c r="N210" s="80">
        <v>36.59</v>
      </c>
      <c r="O210" s="183">
        <v>87.46</v>
      </c>
      <c r="P210" s="183">
        <v>113.22</v>
      </c>
      <c r="Q210" s="183">
        <v>50.33</v>
      </c>
      <c r="R210" s="184">
        <v>101.81</v>
      </c>
    </row>
    <row r="211" spans="1:18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11">
        <v>14060310</v>
      </c>
      <c r="I211" s="68">
        <v>5122983</v>
      </c>
      <c r="J211" s="11">
        <v>3972820</v>
      </c>
      <c r="K211" s="11">
        <v>4964507</v>
      </c>
      <c r="L211" s="80">
        <v>36.43</v>
      </c>
      <c r="M211" s="80">
        <v>28.25</v>
      </c>
      <c r="N211" s="80">
        <v>35.3</v>
      </c>
      <c r="O211" s="183">
        <v>90.84</v>
      </c>
      <c r="P211" s="183">
        <v>69.52</v>
      </c>
      <c r="Q211" s="183">
        <v>145.95</v>
      </c>
      <c r="R211" s="184">
        <v>92.16</v>
      </c>
    </row>
    <row r="212" spans="1:18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11">
        <v>36354171.34</v>
      </c>
      <c r="I212" s="68">
        <v>25906807</v>
      </c>
      <c r="J212" s="11">
        <v>3739055.34</v>
      </c>
      <c r="K212" s="11">
        <v>6708309</v>
      </c>
      <c r="L212" s="80">
        <v>71.26</v>
      </c>
      <c r="M212" s="80">
        <v>10.28</v>
      </c>
      <c r="N212" s="80">
        <v>18.45</v>
      </c>
      <c r="O212" s="183">
        <v>96.14</v>
      </c>
      <c r="P212" s="183">
        <v>93.87</v>
      </c>
      <c r="Q212" s="183">
        <v>93.65</v>
      </c>
      <c r="R212" s="184">
        <v>107.81</v>
      </c>
    </row>
    <row r="213" spans="1:18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11">
        <v>50456514.06</v>
      </c>
      <c r="I213" s="68">
        <v>23183108</v>
      </c>
      <c r="J213" s="11">
        <v>13654216.06</v>
      </c>
      <c r="K213" s="11">
        <v>13619190</v>
      </c>
      <c r="L213" s="80">
        <v>45.94</v>
      </c>
      <c r="M213" s="80">
        <v>27.06</v>
      </c>
      <c r="N213" s="80">
        <v>26.99</v>
      </c>
      <c r="O213" s="183">
        <v>110.05</v>
      </c>
      <c r="P213" s="183">
        <v>98.07</v>
      </c>
      <c r="Q213" s="183">
        <v>143.3</v>
      </c>
      <c r="R213" s="184">
        <v>107.39</v>
      </c>
    </row>
    <row r="214" spans="1:18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5">
        <v>129324175</v>
      </c>
      <c r="I214" s="115">
        <v>129252318</v>
      </c>
      <c r="J214" s="115">
        <v>71857</v>
      </c>
      <c r="K214" s="115">
        <v>0</v>
      </c>
      <c r="L214" s="147">
        <v>99.94443652936506</v>
      </c>
      <c r="M214" s="147">
        <v>0.055563470634937356</v>
      </c>
      <c r="N214" s="147">
        <v>0</v>
      </c>
      <c r="O214" s="187">
        <v>227.33954362304073</v>
      </c>
      <c r="P214" s="187">
        <v>229.27632907596558</v>
      </c>
      <c r="Q214" s="187">
        <v>14.037915284501384</v>
      </c>
      <c r="R214" s="188" t="s">
        <v>488</v>
      </c>
    </row>
    <row r="215" spans="1:18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/>
      <c r="G215" s="62" t="s">
        <v>475</v>
      </c>
      <c r="H215" s="11">
        <v>297333</v>
      </c>
      <c r="I215" s="68">
        <v>297333</v>
      </c>
      <c r="J215" s="11">
        <v>0</v>
      </c>
      <c r="K215" s="11">
        <v>0</v>
      </c>
      <c r="L215" s="80">
        <v>100</v>
      </c>
      <c r="M215" s="80">
        <v>0</v>
      </c>
      <c r="N215" s="80">
        <v>0</v>
      </c>
      <c r="O215" s="183">
        <v>36.88</v>
      </c>
      <c r="P215" s="183">
        <v>36.88</v>
      </c>
      <c r="Q215" s="183">
        <v>0</v>
      </c>
      <c r="R215" s="184">
        <v>0</v>
      </c>
    </row>
    <row r="216" spans="1:18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/>
      <c r="G216" s="62" t="s">
        <v>476</v>
      </c>
      <c r="H216" s="11">
        <v>108018885</v>
      </c>
      <c r="I216" s="68">
        <v>108018885</v>
      </c>
      <c r="J216" s="11">
        <v>0</v>
      </c>
      <c r="K216" s="11">
        <v>0</v>
      </c>
      <c r="L216" s="80">
        <v>100</v>
      </c>
      <c r="M216" s="80">
        <v>0</v>
      </c>
      <c r="N216" s="80">
        <v>0</v>
      </c>
      <c r="O216" s="183">
        <v>288.17</v>
      </c>
      <c r="P216" s="183">
        <v>288.17</v>
      </c>
      <c r="Q216" s="183">
        <v>0</v>
      </c>
      <c r="R216" s="184">
        <v>0</v>
      </c>
    </row>
    <row r="217" spans="1:18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/>
      <c r="G217" s="62" t="s">
        <v>477</v>
      </c>
      <c r="H217" s="11">
        <v>1081450</v>
      </c>
      <c r="I217" s="68">
        <v>1081450</v>
      </c>
      <c r="J217" s="11">
        <v>0</v>
      </c>
      <c r="K217" s="11">
        <v>0</v>
      </c>
      <c r="L217" s="80">
        <v>100</v>
      </c>
      <c r="M217" s="80">
        <v>0</v>
      </c>
      <c r="N217" s="80">
        <v>0</v>
      </c>
      <c r="O217" s="183">
        <v>109.97</v>
      </c>
      <c r="P217" s="183">
        <v>109.97</v>
      </c>
      <c r="Q217" s="183">
        <v>0</v>
      </c>
      <c r="R217" s="184">
        <v>0</v>
      </c>
    </row>
    <row r="218" spans="1:18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/>
      <c r="G218" s="62" t="s">
        <v>478</v>
      </c>
      <c r="H218" s="11">
        <v>101870</v>
      </c>
      <c r="I218" s="68">
        <v>101870</v>
      </c>
      <c r="J218" s="11">
        <v>0</v>
      </c>
      <c r="K218" s="11">
        <v>0</v>
      </c>
      <c r="L218" s="80">
        <v>100</v>
      </c>
      <c r="M218" s="80">
        <v>0</v>
      </c>
      <c r="N218" s="80">
        <v>0</v>
      </c>
      <c r="O218" s="183">
        <v>100.33</v>
      </c>
      <c r="P218" s="183">
        <v>100.33</v>
      </c>
      <c r="Q218" s="183">
        <v>0</v>
      </c>
      <c r="R218" s="184">
        <v>0</v>
      </c>
    </row>
    <row r="219" spans="1:18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/>
      <c r="G219" s="62" t="s">
        <v>479</v>
      </c>
      <c r="H219" s="11">
        <v>459000</v>
      </c>
      <c r="I219" s="68">
        <v>459000</v>
      </c>
      <c r="J219" s="11">
        <v>0</v>
      </c>
      <c r="K219" s="11">
        <v>0</v>
      </c>
      <c r="L219" s="80">
        <v>100</v>
      </c>
      <c r="M219" s="80">
        <v>0</v>
      </c>
      <c r="N219" s="80">
        <v>0</v>
      </c>
      <c r="O219" s="183">
        <v>292.72</v>
      </c>
      <c r="P219" s="183">
        <v>292.72</v>
      </c>
      <c r="Q219" s="183">
        <v>0</v>
      </c>
      <c r="R219" s="184">
        <v>0</v>
      </c>
    </row>
    <row r="220" spans="1:18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/>
      <c r="G220" s="62" t="s">
        <v>480</v>
      </c>
      <c r="H220" s="11">
        <v>11876730</v>
      </c>
      <c r="I220" s="68">
        <v>11876730</v>
      </c>
      <c r="J220" s="11">
        <v>0</v>
      </c>
      <c r="K220" s="11">
        <v>0</v>
      </c>
      <c r="L220" s="80">
        <v>100</v>
      </c>
      <c r="M220" s="80">
        <v>0</v>
      </c>
      <c r="N220" s="80">
        <v>0</v>
      </c>
      <c r="O220" s="183">
        <v>147.58</v>
      </c>
      <c r="P220" s="183">
        <v>154.19</v>
      </c>
      <c r="Q220" s="183">
        <v>0</v>
      </c>
      <c r="R220" s="184">
        <v>0</v>
      </c>
    </row>
    <row r="221" spans="1:18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/>
      <c r="G221" s="62" t="s">
        <v>481</v>
      </c>
      <c r="H221" s="11">
        <v>258866</v>
      </c>
      <c r="I221" s="68">
        <v>258866</v>
      </c>
      <c r="J221" s="11">
        <v>0</v>
      </c>
      <c r="K221" s="11">
        <v>0</v>
      </c>
      <c r="L221" s="80">
        <v>100</v>
      </c>
      <c r="M221" s="80">
        <v>0</v>
      </c>
      <c r="N221" s="80">
        <v>0</v>
      </c>
      <c r="O221" s="183">
        <v>98.53</v>
      </c>
      <c r="P221" s="183">
        <v>120.56</v>
      </c>
      <c r="Q221" s="183">
        <v>0</v>
      </c>
      <c r="R221" s="184">
        <v>0</v>
      </c>
    </row>
    <row r="222" spans="1:18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/>
      <c r="G222" s="62" t="s">
        <v>482</v>
      </c>
      <c r="H222" s="11">
        <v>28500</v>
      </c>
      <c r="I222" s="68">
        <v>28500</v>
      </c>
      <c r="J222" s="11">
        <v>0</v>
      </c>
      <c r="K222" s="11">
        <v>0</v>
      </c>
      <c r="L222" s="80">
        <v>100</v>
      </c>
      <c r="M222" s="80">
        <v>0</v>
      </c>
      <c r="N222" s="80">
        <v>0</v>
      </c>
      <c r="O222" s="183">
        <v>100.07</v>
      </c>
      <c r="P222" s="183">
        <v>100.07</v>
      </c>
      <c r="Q222" s="183">
        <v>0</v>
      </c>
      <c r="R222" s="184">
        <v>0</v>
      </c>
    </row>
    <row r="223" spans="1:18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/>
      <c r="G223" s="62" t="s">
        <v>483</v>
      </c>
      <c r="H223" s="11">
        <v>5223570</v>
      </c>
      <c r="I223" s="68">
        <v>5183570</v>
      </c>
      <c r="J223" s="11">
        <v>40000</v>
      </c>
      <c r="K223" s="11">
        <v>0</v>
      </c>
      <c r="L223" s="80">
        <v>99.23</v>
      </c>
      <c r="M223" s="80">
        <v>0.76</v>
      </c>
      <c r="N223" s="80">
        <v>0</v>
      </c>
      <c r="O223" s="183">
        <v>133.36</v>
      </c>
      <c r="P223" s="183">
        <v>132.34</v>
      </c>
      <c r="Q223" s="183">
        <v>0</v>
      </c>
      <c r="R223" s="184">
        <v>0</v>
      </c>
    </row>
    <row r="224" spans="1:18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/>
      <c r="G224" s="62" t="s">
        <v>484</v>
      </c>
      <c r="H224" s="11">
        <v>634436</v>
      </c>
      <c r="I224" s="68">
        <v>634436</v>
      </c>
      <c r="J224" s="11">
        <v>0</v>
      </c>
      <c r="K224" s="11">
        <v>0</v>
      </c>
      <c r="L224" s="80">
        <v>100</v>
      </c>
      <c r="M224" s="80">
        <v>0</v>
      </c>
      <c r="N224" s="80">
        <v>0</v>
      </c>
      <c r="O224" s="183">
        <v>105.82</v>
      </c>
      <c r="P224" s="183">
        <v>105.82</v>
      </c>
      <c r="Q224" s="183">
        <v>0</v>
      </c>
      <c r="R224" s="184">
        <v>0</v>
      </c>
    </row>
    <row r="225" spans="1:18" ht="25.5">
      <c r="A225" s="244">
        <v>2</v>
      </c>
      <c r="B225" s="245">
        <v>19</v>
      </c>
      <c r="C225" s="245">
        <v>1</v>
      </c>
      <c r="D225" s="16" t="s">
        <v>474</v>
      </c>
      <c r="E225" s="16">
        <v>8</v>
      </c>
      <c r="F225" s="23"/>
      <c r="G225" s="62" t="s">
        <v>485</v>
      </c>
      <c r="H225" s="11">
        <v>0</v>
      </c>
      <c r="I225" s="68">
        <v>0</v>
      </c>
      <c r="J225" s="11">
        <v>0</v>
      </c>
      <c r="K225" s="11">
        <v>0</v>
      </c>
      <c r="L225" s="80">
        <v>0</v>
      </c>
      <c r="M225" s="80">
        <v>0</v>
      </c>
      <c r="N225" s="80">
        <v>0</v>
      </c>
      <c r="O225" s="183">
        <v>0</v>
      </c>
      <c r="P225" s="183">
        <v>0</v>
      </c>
      <c r="Q225" s="183">
        <v>0</v>
      </c>
      <c r="R225" s="184">
        <v>0</v>
      </c>
    </row>
    <row r="226" spans="1:18" ht="12.75">
      <c r="A226" s="244">
        <v>2</v>
      </c>
      <c r="B226" s="245">
        <v>1</v>
      </c>
      <c r="C226" s="245">
        <v>1</v>
      </c>
      <c r="D226" s="16" t="s">
        <v>474</v>
      </c>
      <c r="E226" s="16">
        <v>8</v>
      </c>
      <c r="F226" s="23"/>
      <c r="G226" s="62" t="s">
        <v>486</v>
      </c>
      <c r="H226" s="11">
        <v>55000</v>
      </c>
      <c r="I226" s="68">
        <v>55000</v>
      </c>
      <c r="J226" s="11">
        <v>0</v>
      </c>
      <c r="K226" s="11">
        <v>0</v>
      </c>
      <c r="L226" s="80">
        <v>100</v>
      </c>
      <c r="M226" s="80">
        <v>0</v>
      </c>
      <c r="N226" s="80">
        <v>0</v>
      </c>
      <c r="O226" s="183">
        <v>203.7</v>
      </c>
      <c r="P226" s="183">
        <v>203.7</v>
      </c>
      <c r="Q226" s="183">
        <v>0</v>
      </c>
      <c r="R226" s="184">
        <v>0</v>
      </c>
    </row>
    <row r="227" spans="1:18" ht="25.5">
      <c r="A227" s="244">
        <v>2</v>
      </c>
      <c r="B227" s="245">
        <v>17</v>
      </c>
      <c r="C227" s="245">
        <v>4</v>
      </c>
      <c r="D227" s="16" t="s">
        <v>474</v>
      </c>
      <c r="E227" s="16">
        <v>8</v>
      </c>
      <c r="F227" s="23"/>
      <c r="G227" s="62" t="s">
        <v>487</v>
      </c>
      <c r="H227" s="11">
        <v>1288535</v>
      </c>
      <c r="I227" s="68">
        <v>1256678</v>
      </c>
      <c r="J227" s="11">
        <v>31857</v>
      </c>
      <c r="K227" s="11">
        <v>0</v>
      </c>
      <c r="L227" s="80">
        <v>97.52</v>
      </c>
      <c r="M227" s="80">
        <v>2.47</v>
      </c>
      <c r="N227" s="80">
        <v>0</v>
      </c>
      <c r="O227" s="183">
        <v>28.81</v>
      </c>
      <c r="P227" s="183">
        <v>28.86</v>
      </c>
      <c r="Q227" s="183">
        <v>26.79</v>
      </c>
      <c r="R227" s="184">
        <v>0</v>
      </c>
    </row>
    <row r="228" spans="1:18" ht="12.75">
      <c r="A228" s="244"/>
      <c r="B228" s="245"/>
      <c r="C228" s="245"/>
      <c r="D228" s="16"/>
      <c r="E228" s="16"/>
      <c r="F228" s="23"/>
      <c r="G228" s="62"/>
      <c r="H228" s="11"/>
      <c r="I228" s="68"/>
      <c r="J228" s="11"/>
      <c r="K228" s="11"/>
      <c r="L228" s="81"/>
      <c r="M228" s="81"/>
      <c r="N228" s="81"/>
      <c r="O228" s="183"/>
      <c r="P228" s="183"/>
      <c r="Q228" s="183"/>
      <c r="R228" s="184"/>
    </row>
    <row r="229" spans="1:18" ht="12.75">
      <c r="A229" s="244"/>
      <c r="B229" s="245"/>
      <c r="C229" s="245"/>
      <c r="D229" s="16"/>
      <c r="E229" s="16"/>
      <c r="F229" s="23"/>
      <c r="G229" s="62"/>
      <c r="H229" s="11"/>
      <c r="I229" s="68"/>
      <c r="J229" s="11"/>
      <c r="K229" s="11"/>
      <c r="L229" s="81"/>
      <c r="M229" s="81"/>
      <c r="N229" s="81"/>
      <c r="O229" s="183"/>
      <c r="P229" s="183"/>
      <c r="Q229" s="183"/>
      <c r="R229" s="184"/>
    </row>
    <row r="230" spans="1:18" ht="12.75">
      <c r="A230" s="244"/>
      <c r="B230" s="245"/>
      <c r="C230" s="245"/>
      <c r="D230" s="16"/>
      <c r="E230" s="16"/>
      <c r="F230" s="23"/>
      <c r="G230" s="62"/>
      <c r="H230" s="11"/>
      <c r="I230" s="68"/>
      <c r="J230" s="11"/>
      <c r="K230" s="11"/>
      <c r="L230" s="81"/>
      <c r="M230" s="81"/>
      <c r="N230" s="81"/>
      <c r="O230" s="183"/>
      <c r="P230" s="183"/>
      <c r="Q230" s="183"/>
      <c r="R230" s="184"/>
    </row>
    <row r="231" spans="1:18" ht="12.75">
      <c r="A231" s="244"/>
      <c r="B231" s="245"/>
      <c r="C231" s="245"/>
      <c r="D231" s="16"/>
      <c r="E231" s="16"/>
      <c r="F231" s="23"/>
      <c r="G231" s="62"/>
      <c r="H231" s="11"/>
      <c r="I231" s="68"/>
      <c r="J231" s="11"/>
      <c r="K231" s="11"/>
      <c r="L231" s="81"/>
      <c r="M231" s="81"/>
      <c r="N231" s="81"/>
      <c r="O231" s="183"/>
      <c r="P231" s="183"/>
      <c r="Q231" s="183"/>
      <c r="R231" s="184"/>
    </row>
    <row r="232" spans="1:18" ht="12.75">
      <c r="A232" s="244"/>
      <c r="B232" s="245"/>
      <c r="C232" s="245"/>
      <c r="D232" s="16"/>
      <c r="E232" s="16"/>
      <c r="F232" s="23"/>
      <c r="G232" s="62"/>
      <c r="H232" s="11"/>
      <c r="I232" s="68"/>
      <c r="J232" s="11"/>
      <c r="K232" s="11"/>
      <c r="L232" s="81"/>
      <c r="M232" s="81"/>
      <c r="N232" s="81"/>
      <c r="O232" s="183"/>
      <c r="P232" s="183"/>
      <c r="Q232" s="183"/>
      <c r="R232" s="184"/>
    </row>
    <row r="233" spans="1:18" ht="12.75">
      <c r="A233" s="244"/>
      <c r="B233" s="245"/>
      <c r="C233" s="245"/>
      <c r="D233" s="16"/>
      <c r="E233" s="16"/>
      <c r="F233" s="23"/>
      <c r="G233" s="62"/>
      <c r="H233" s="11"/>
      <c r="I233" s="68"/>
      <c r="J233" s="11"/>
      <c r="K233" s="11"/>
      <c r="L233" s="81"/>
      <c r="M233" s="81"/>
      <c r="N233" s="81"/>
      <c r="O233" s="183"/>
      <c r="P233" s="183"/>
      <c r="Q233" s="183"/>
      <c r="R233" s="184"/>
    </row>
    <row r="234" spans="1:18" ht="13.5" thickBot="1">
      <c r="A234" s="258"/>
      <c r="B234" s="259"/>
      <c r="C234" s="259"/>
      <c r="D234" s="17"/>
      <c r="E234" s="17"/>
      <c r="F234" s="24"/>
      <c r="G234" s="65"/>
      <c r="H234" s="12"/>
      <c r="I234" s="79"/>
      <c r="J234" s="12"/>
      <c r="K234" s="12"/>
      <c r="L234" s="82"/>
      <c r="M234" s="82"/>
      <c r="N234" s="82"/>
      <c r="O234" s="189"/>
      <c r="P234" s="189"/>
      <c r="Q234" s="189"/>
      <c r="R234" s="190"/>
    </row>
  </sheetData>
  <sheetProtection/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60" t="s">
        <v>88</v>
      </c>
      <c r="N1" s="361"/>
      <c r="O1" s="362"/>
      <c r="P1" s="55" t="str">
        <f>1!P1</f>
        <v>18.10.2012</v>
      </c>
      <c r="Q1" s="54"/>
      <c r="R1" s="53"/>
    </row>
    <row r="2" spans="1:18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60" t="s">
        <v>89</v>
      </c>
      <c r="N2" s="361"/>
      <c r="O2" s="362"/>
      <c r="P2" s="55">
        <f>1!P2</f>
        <v>3</v>
      </c>
      <c r="Q2" s="54"/>
      <c r="R2" s="53"/>
    </row>
    <row r="3" spans="1:18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60" t="s">
        <v>90</v>
      </c>
      <c r="N3" s="361"/>
      <c r="O3" s="362"/>
      <c r="P3" s="55" t="str">
        <f>1!P3</f>
        <v>18.10.2012</v>
      </c>
      <c r="Q3" s="54"/>
      <c r="R3" s="53"/>
    </row>
    <row r="5" spans="1:18" s="33" customFormat="1" ht="18">
      <c r="A5" s="390" t="str">
        <f>'Spis tabel'!B7</f>
        <v>Tabela 3. Struktura i dynamika dochodów ogółem budżetów jst woj. dolnośląskiego wg stanu na koniec II kwartału 2012 roku    (wykonanie)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4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337" t="s">
        <v>6</v>
      </c>
      <c r="I7" s="346"/>
      <c r="J7" s="346"/>
      <c r="K7" s="347"/>
      <c r="L7" s="337" t="s">
        <v>16</v>
      </c>
      <c r="M7" s="346"/>
      <c r="N7" s="347"/>
      <c r="O7" s="346" t="s">
        <v>17</v>
      </c>
      <c r="P7" s="346"/>
      <c r="Q7" s="346"/>
      <c r="R7" s="338"/>
    </row>
    <row r="8" spans="1:18" ht="16.5" customHeight="1">
      <c r="A8" s="349"/>
      <c r="B8" s="340"/>
      <c r="C8" s="340"/>
      <c r="D8" s="340"/>
      <c r="E8" s="340"/>
      <c r="F8" s="356"/>
      <c r="G8" s="357"/>
      <c r="H8" s="382" t="s">
        <v>86</v>
      </c>
      <c r="I8" s="384" t="s">
        <v>19</v>
      </c>
      <c r="J8" s="335"/>
      <c r="K8" s="336"/>
      <c r="L8" s="385" t="s">
        <v>31</v>
      </c>
      <c r="M8" s="385" t="s">
        <v>32</v>
      </c>
      <c r="N8" s="385" t="s">
        <v>33</v>
      </c>
      <c r="O8" s="387" t="s">
        <v>86</v>
      </c>
      <c r="P8" s="388" t="s">
        <v>19</v>
      </c>
      <c r="Q8" s="388"/>
      <c r="R8" s="389"/>
    </row>
    <row r="9" spans="1:18" ht="74.25" customHeight="1" thickBot="1">
      <c r="A9" s="350"/>
      <c r="B9" s="341"/>
      <c r="C9" s="341"/>
      <c r="D9" s="341"/>
      <c r="E9" s="341"/>
      <c r="F9" s="358"/>
      <c r="G9" s="359"/>
      <c r="H9" s="383"/>
      <c r="I9" s="9" t="s">
        <v>34</v>
      </c>
      <c r="J9" s="9" t="s">
        <v>42</v>
      </c>
      <c r="K9" s="9" t="s">
        <v>69</v>
      </c>
      <c r="L9" s="386"/>
      <c r="M9" s="386"/>
      <c r="N9" s="386"/>
      <c r="O9" s="383"/>
      <c r="P9" s="9" t="s">
        <v>34</v>
      </c>
      <c r="Q9" s="9" t="s">
        <v>42</v>
      </c>
      <c r="R9" s="26" t="s">
        <v>69</v>
      </c>
    </row>
    <row r="10" spans="1:18" ht="15" customHeight="1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363">
        <v>6</v>
      </c>
      <c r="G10" s="364"/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31">
        <v>17</v>
      </c>
    </row>
    <row r="11" spans="1:18" s="105" customFormat="1" ht="15" customHeight="1">
      <c r="A11" s="238"/>
      <c r="B11" s="239"/>
      <c r="C11" s="239"/>
      <c r="D11" s="99"/>
      <c r="E11" s="99"/>
      <c r="F11" s="100" t="s">
        <v>284</v>
      </c>
      <c r="G11" s="101"/>
      <c r="H11" s="102">
        <v>7378446749.41</v>
      </c>
      <c r="I11" s="102">
        <v>4104511621.0599995</v>
      </c>
      <c r="J11" s="102">
        <v>1404465159.35</v>
      </c>
      <c r="K11" s="102">
        <v>1869469969</v>
      </c>
      <c r="L11" s="127">
        <v>55.62839660512841</v>
      </c>
      <c r="M11" s="127">
        <v>19.03469940285609</v>
      </c>
      <c r="N11" s="127">
        <v>25.336903992015497</v>
      </c>
      <c r="O11" s="191">
        <v>112.7457858723949</v>
      </c>
      <c r="P11" s="191">
        <v>114.25229753614252</v>
      </c>
      <c r="Q11" s="191">
        <v>120.1203704211927</v>
      </c>
      <c r="R11" s="192">
        <v>104.87270956339081</v>
      </c>
    </row>
    <row r="12" spans="1:18" s="124" customFormat="1" ht="12.75">
      <c r="A12" s="254">
        <v>2</v>
      </c>
      <c r="B12" s="255">
        <v>0</v>
      </c>
      <c r="C12" s="255">
        <v>0</v>
      </c>
      <c r="D12" s="129">
        <v>0</v>
      </c>
      <c r="E12" s="129">
        <v>0</v>
      </c>
      <c r="F12" s="130"/>
      <c r="G12" s="131" t="s">
        <v>285</v>
      </c>
      <c r="H12" s="132">
        <v>955960723.74</v>
      </c>
      <c r="I12" s="144">
        <v>584555797.89</v>
      </c>
      <c r="J12" s="132">
        <v>291906577.85</v>
      </c>
      <c r="K12" s="132">
        <v>79498348</v>
      </c>
      <c r="L12" s="133">
        <v>61.14</v>
      </c>
      <c r="M12" s="133">
        <v>30.53</v>
      </c>
      <c r="N12" s="133">
        <v>8.31</v>
      </c>
      <c r="O12" s="179">
        <v>159.88</v>
      </c>
      <c r="P12" s="179">
        <v>161.3</v>
      </c>
      <c r="Q12" s="179">
        <v>176.96</v>
      </c>
      <c r="R12" s="180">
        <v>112.67</v>
      </c>
    </row>
    <row r="13" spans="1:18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979459881.99</v>
      </c>
      <c r="I13" s="109">
        <v>298261391.59999996</v>
      </c>
      <c r="J13" s="109">
        <v>198885645.39</v>
      </c>
      <c r="K13" s="109">
        <v>482312845</v>
      </c>
      <c r="L13" s="135">
        <v>30.45161900802029</v>
      </c>
      <c r="M13" s="135">
        <v>20.30564488112751</v>
      </c>
      <c r="N13" s="135">
        <v>49.24273611085219</v>
      </c>
      <c r="O13" s="181">
        <v>99.67267734370434</v>
      </c>
      <c r="P13" s="181">
        <v>111.30985047726263</v>
      </c>
      <c r="Q13" s="181">
        <v>85.41399925187035</v>
      </c>
      <c r="R13" s="182">
        <v>100.09160431030327</v>
      </c>
    </row>
    <row r="14" spans="1:18" ht="12.75">
      <c r="A14" s="254">
        <v>2</v>
      </c>
      <c r="B14" s="255">
        <v>1</v>
      </c>
      <c r="C14" s="255">
        <v>0</v>
      </c>
      <c r="D14" s="129">
        <v>0</v>
      </c>
      <c r="E14" s="129">
        <v>1</v>
      </c>
      <c r="F14" s="154"/>
      <c r="G14" s="18" t="s">
        <v>287</v>
      </c>
      <c r="H14" s="11">
        <v>35319768.74</v>
      </c>
      <c r="I14" s="68">
        <v>8499011.31</v>
      </c>
      <c r="J14" s="11">
        <v>5900431.43</v>
      </c>
      <c r="K14" s="11">
        <v>20920326</v>
      </c>
      <c r="L14" s="74">
        <v>24.06</v>
      </c>
      <c r="M14" s="74">
        <v>16.7</v>
      </c>
      <c r="N14" s="74">
        <v>59.23</v>
      </c>
      <c r="O14" s="183">
        <v>101.1</v>
      </c>
      <c r="P14" s="183">
        <v>107.06</v>
      </c>
      <c r="Q14" s="183">
        <v>85.07</v>
      </c>
      <c r="R14" s="184">
        <v>104.27</v>
      </c>
    </row>
    <row r="15" spans="1:18" s="124" customFormat="1" ht="12.75">
      <c r="A15" s="254">
        <v>2</v>
      </c>
      <c r="B15" s="255">
        <v>2</v>
      </c>
      <c r="C15" s="255">
        <v>0</v>
      </c>
      <c r="D15" s="129">
        <v>0</v>
      </c>
      <c r="E15" s="129">
        <v>1</v>
      </c>
      <c r="F15" s="154"/>
      <c r="G15" s="155" t="s">
        <v>288</v>
      </c>
      <c r="H15" s="121">
        <v>47366290.08</v>
      </c>
      <c r="I15" s="122">
        <v>13930881.89</v>
      </c>
      <c r="J15" s="121">
        <v>6592804.19</v>
      </c>
      <c r="K15" s="121">
        <v>26842604</v>
      </c>
      <c r="L15" s="140">
        <v>29.41</v>
      </c>
      <c r="M15" s="140">
        <v>13.91</v>
      </c>
      <c r="N15" s="140">
        <v>56.67</v>
      </c>
      <c r="O15" s="193">
        <v>110.66</v>
      </c>
      <c r="P15" s="193">
        <v>140.17</v>
      </c>
      <c r="Q15" s="193">
        <v>102.2</v>
      </c>
      <c r="R15" s="194">
        <v>101.62</v>
      </c>
    </row>
    <row r="16" spans="1:18" ht="12.75">
      <c r="A16" s="254">
        <v>2</v>
      </c>
      <c r="B16" s="255">
        <v>3</v>
      </c>
      <c r="C16" s="255">
        <v>0</v>
      </c>
      <c r="D16" s="129">
        <v>0</v>
      </c>
      <c r="E16" s="129">
        <v>1</v>
      </c>
      <c r="F16" s="161"/>
      <c r="G16" s="41" t="s">
        <v>289</v>
      </c>
      <c r="H16" s="11">
        <v>53610741.17</v>
      </c>
      <c r="I16" s="68">
        <v>19305825.83</v>
      </c>
      <c r="J16" s="11">
        <v>6576789.34</v>
      </c>
      <c r="K16" s="11">
        <v>27728126</v>
      </c>
      <c r="L16" s="74">
        <v>36.01</v>
      </c>
      <c r="M16" s="74">
        <v>12.26</v>
      </c>
      <c r="N16" s="74">
        <v>51.72</v>
      </c>
      <c r="O16" s="183">
        <v>106.39</v>
      </c>
      <c r="P16" s="183">
        <v>120.43</v>
      </c>
      <c r="Q16" s="183">
        <v>86.05</v>
      </c>
      <c r="R16" s="184">
        <v>103.79</v>
      </c>
    </row>
    <row r="17" spans="1:18" ht="12.75">
      <c r="A17" s="254">
        <v>2</v>
      </c>
      <c r="B17" s="255">
        <v>4</v>
      </c>
      <c r="C17" s="255">
        <v>0</v>
      </c>
      <c r="D17" s="129">
        <v>0</v>
      </c>
      <c r="E17" s="129">
        <v>1</v>
      </c>
      <c r="F17" s="119"/>
      <c r="G17" s="21" t="s">
        <v>290</v>
      </c>
      <c r="H17" s="11">
        <v>20490257.61</v>
      </c>
      <c r="I17" s="68">
        <v>3825190.55</v>
      </c>
      <c r="J17" s="11">
        <v>4832435.06</v>
      </c>
      <c r="K17" s="11">
        <v>11832632</v>
      </c>
      <c r="L17" s="74">
        <v>18.66</v>
      </c>
      <c r="M17" s="74">
        <v>23.58</v>
      </c>
      <c r="N17" s="74">
        <v>57.74</v>
      </c>
      <c r="O17" s="183">
        <v>104.19</v>
      </c>
      <c r="P17" s="183">
        <v>107.98</v>
      </c>
      <c r="Q17" s="183">
        <v>91.24</v>
      </c>
      <c r="R17" s="184">
        <v>109.28</v>
      </c>
    </row>
    <row r="18" spans="1:18" ht="12.75">
      <c r="A18" s="254">
        <v>2</v>
      </c>
      <c r="B18" s="255">
        <v>5</v>
      </c>
      <c r="C18" s="255">
        <v>0</v>
      </c>
      <c r="D18" s="129">
        <v>0</v>
      </c>
      <c r="E18" s="129">
        <v>1</v>
      </c>
      <c r="F18" s="119"/>
      <c r="G18" s="21" t="s">
        <v>291</v>
      </c>
      <c r="H18" s="11">
        <v>25804208.11</v>
      </c>
      <c r="I18" s="68">
        <v>5122195.99</v>
      </c>
      <c r="J18" s="11">
        <v>7783710.12</v>
      </c>
      <c r="K18" s="11">
        <v>12898302</v>
      </c>
      <c r="L18" s="74">
        <v>19.85</v>
      </c>
      <c r="M18" s="74">
        <v>30.16</v>
      </c>
      <c r="N18" s="74">
        <v>49.98</v>
      </c>
      <c r="O18" s="183">
        <v>95.57</v>
      </c>
      <c r="P18" s="183">
        <v>117</v>
      </c>
      <c r="Q18" s="183">
        <v>82.09</v>
      </c>
      <c r="R18" s="184">
        <v>98.15</v>
      </c>
    </row>
    <row r="19" spans="1:18" ht="12.75">
      <c r="A19" s="254">
        <v>2</v>
      </c>
      <c r="B19" s="255">
        <v>6</v>
      </c>
      <c r="C19" s="255">
        <v>0</v>
      </c>
      <c r="D19" s="129">
        <v>0</v>
      </c>
      <c r="E19" s="129">
        <v>1</v>
      </c>
      <c r="F19" s="119"/>
      <c r="G19" s="21" t="s">
        <v>292</v>
      </c>
      <c r="H19" s="11">
        <v>31809156.94</v>
      </c>
      <c r="I19" s="68">
        <v>8783152.84</v>
      </c>
      <c r="J19" s="11">
        <v>10114470.1</v>
      </c>
      <c r="K19" s="11">
        <v>12911534</v>
      </c>
      <c r="L19" s="74">
        <v>27.61</v>
      </c>
      <c r="M19" s="74">
        <v>31.79</v>
      </c>
      <c r="N19" s="74">
        <v>40.59</v>
      </c>
      <c r="O19" s="183">
        <v>103.03</v>
      </c>
      <c r="P19" s="183">
        <v>101.78</v>
      </c>
      <c r="Q19" s="183">
        <v>102.97</v>
      </c>
      <c r="R19" s="184">
        <v>103.95</v>
      </c>
    </row>
    <row r="20" spans="1:18" ht="12.75">
      <c r="A20" s="254">
        <v>2</v>
      </c>
      <c r="B20" s="255">
        <v>7</v>
      </c>
      <c r="C20" s="255">
        <v>0</v>
      </c>
      <c r="D20" s="129">
        <v>0</v>
      </c>
      <c r="E20" s="129">
        <v>1</v>
      </c>
      <c r="F20" s="119"/>
      <c r="G20" s="21" t="s">
        <v>293</v>
      </c>
      <c r="H20" s="11">
        <v>19108624.82</v>
      </c>
      <c r="I20" s="68">
        <v>4100988.65</v>
      </c>
      <c r="J20" s="11">
        <v>5804004.17</v>
      </c>
      <c r="K20" s="11">
        <v>9203632</v>
      </c>
      <c r="L20" s="74">
        <v>21.46</v>
      </c>
      <c r="M20" s="74">
        <v>30.37</v>
      </c>
      <c r="N20" s="74">
        <v>48.16</v>
      </c>
      <c r="O20" s="183">
        <v>97.99</v>
      </c>
      <c r="P20" s="183">
        <v>93.62</v>
      </c>
      <c r="Q20" s="183">
        <v>95.94</v>
      </c>
      <c r="R20" s="184">
        <v>101.47</v>
      </c>
    </row>
    <row r="21" spans="1:18" ht="12.75">
      <c r="A21" s="254">
        <v>2</v>
      </c>
      <c r="B21" s="255">
        <v>8</v>
      </c>
      <c r="C21" s="255">
        <v>0</v>
      </c>
      <c r="D21" s="129">
        <v>0</v>
      </c>
      <c r="E21" s="129">
        <v>1</v>
      </c>
      <c r="F21" s="119"/>
      <c r="G21" s="21" t="s">
        <v>294</v>
      </c>
      <c r="H21" s="11">
        <v>88675865.49</v>
      </c>
      <c r="I21" s="68">
        <v>19972748.56</v>
      </c>
      <c r="J21" s="11">
        <v>19184280.93</v>
      </c>
      <c r="K21" s="11">
        <v>49518836</v>
      </c>
      <c r="L21" s="74">
        <v>22.52</v>
      </c>
      <c r="M21" s="74">
        <v>21.63</v>
      </c>
      <c r="N21" s="74">
        <v>55.84</v>
      </c>
      <c r="O21" s="183">
        <v>107.68</v>
      </c>
      <c r="P21" s="183">
        <v>103.13</v>
      </c>
      <c r="Q21" s="183">
        <v>119.19</v>
      </c>
      <c r="R21" s="184">
        <v>105.61</v>
      </c>
    </row>
    <row r="22" spans="1:18" ht="12.75">
      <c r="A22" s="254">
        <v>2</v>
      </c>
      <c r="B22" s="255">
        <v>9</v>
      </c>
      <c r="C22" s="255">
        <v>0</v>
      </c>
      <c r="D22" s="129">
        <v>0</v>
      </c>
      <c r="E22" s="129">
        <v>1</v>
      </c>
      <c r="F22" s="119"/>
      <c r="G22" s="21" t="s">
        <v>295</v>
      </c>
      <c r="H22" s="11">
        <v>26603873.16</v>
      </c>
      <c r="I22" s="68">
        <v>11221996.71</v>
      </c>
      <c r="J22" s="11">
        <v>10055402.45</v>
      </c>
      <c r="K22" s="11">
        <v>5326474</v>
      </c>
      <c r="L22" s="74">
        <v>42.18</v>
      </c>
      <c r="M22" s="74">
        <v>37.79</v>
      </c>
      <c r="N22" s="74">
        <v>20.02</v>
      </c>
      <c r="O22" s="183">
        <v>101.17</v>
      </c>
      <c r="P22" s="183">
        <v>116.49</v>
      </c>
      <c r="Q22" s="183">
        <v>90.87</v>
      </c>
      <c r="R22" s="184">
        <v>95.15</v>
      </c>
    </row>
    <row r="23" spans="1:18" ht="12.75">
      <c r="A23" s="254">
        <v>2</v>
      </c>
      <c r="B23" s="255">
        <v>10</v>
      </c>
      <c r="C23" s="255">
        <v>0</v>
      </c>
      <c r="D23" s="129">
        <v>0</v>
      </c>
      <c r="E23" s="129">
        <v>1</v>
      </c>
      <c r="F23" s="119"/>
      <c r="G23" s="21" t="s">
        <v>296</v>
      </c>
      <c r="H23" s="11">
        <v>28977698.74</v>
      </c>
      <c r="I23" s="68">
        <v>5120587.69</v>
      </c>
      <c r="J23" s="11">
        <v>6840433.05</v>
      </c>
      <c r="K23" s="11">
        <v>17016678</v>
      </c>
      <c r="L23" s="74">
        <v>17.67</v>
      </c>
      <c r="M23" s="74">
        <v>23.6</v>
      </c>
      <c r="N23" s="74">
        <v>58.72</v>
      </c>
      <c r="O23" s="183">
        <v>93.91</v>
      </c>
      <c r="P23" s="183">
        <v>97.03</v>
      </c>
      <c r="Q23" s="183">
        <v>84.37</v>
      </c>
      <c r="R23" s="184">
        <v>97.4</v>
      </c>
    </row>
    <row r="24" spans="1:18" ht="12.75">
      <c r="A24" s="254">
        <v>2</v>
      </c>
      <c r="B24" s="255">
        <v>11</v>
      </c>
      <c r="C24" s="255">
        <v>0</v>
      </c>
      <c r="D24" s="129">
        <v>0</v>
      </c>
      <c r="E24" s="129">
        <v>1</v>
      </c>
      <c r="F24" s="119"/>
      <c r="G24" s="21" t="s">
        <v>297</v>
      </c>
      <c r="H24" s="11">
        <v>49009452.56</v>
      </c>
      <c r="I24" s="68">
        <v>28238556.67</v>
      </c>
      <c r="J24" s="11">
        <v>6176508.89</v>
      </c>
      <c r="K24" s="11">
        <v>14594387</v>
      </c>
      <c r="L24" s="74">
        <v>57.61</v>
      </c>
      <c r="M24" s="74">
        <v>12.6</v>
      </c>
      <c r="N24" s="74">
        <v>29.77</v>
      </c>
      <c r="O24" s="183">
        <v>88.31</v>
      </c>
      <c r="P24" s="183">
        <v>148.8</v>
      </c>
      <c r="Q24" s="183">
        <v>71.17</v>
      </c>
      <c r="R24" s="184">
        <v>52.42</v>
      </c>
    </row>
    <row r="25" spans="1:18" ht="12.75">
      <c r="A25" s="254">
        <v>2</v>
      </c>
      <c r="B25" s="255">
        <v>12</v>
      </c>
      <c r="C25" s="255">
        <v>0</v>
      </c>
      <c r="D25" s="129">
        <v>0</v>
      </c>
      <c r="E25" s="129">
        <v>1</v>
      </c>
      <c r="F25" s="119"/>
      <c r="G25" s="21" t="s">
        <v>298</v>
      </c>
      <c r="H25" s="11">
        <v>25740757.62</v>
      </c>
      <c r="I25" s="68">
        <v>5356292.25</v>
      </c>
      <c r="J25" s="11">
        <v>6198723.37</v>
      </c>
      <c r="K25" s="11">
        <v>14185742</v>
      </c>
      <c r="L25" s="74">
        <v>20.8</v>
      </c>
      <c r="M25" s="74">
        <v>24.08</v>
      </c>
      <c r="N25" s="74">
        <v>55.11</v>
      </c>
      <c r="O25" s="183">
        <v>68.54</v>
      </c>
      <c r="P25" s="183">
        <v>111.32</v>
      </c>
      <c r="Q25" s="183">
        <v>33</v>
      </c>
      <c r="R25" s="184">
        <v>101.62</v>
      </c>
    </row>
    <row r="26" spans="1:18" ht="12.75">
      <c r="A26" s="254">
        <v>2</v>
      </c>
      <c r="B26" s="255">
        <v>13</v>
      </c>
      <c r="C26" s="255">
        <v>0</v>
      </c>
      <c r="D26" s="129">
        <v>0</v>
      </c>
      <c r="E26" s="129">
        <v>1</v>
      </c>
      <c r="F26" s="119"/>
      <c r="G26" s="21" t="s">
        <v>299</v>
      </c>
      <c r="H26" s="11">
        <v>26876413.77</v>
      </c>
      <c r="I26" s="68">
        <v>6993316.85</v>
      </c>
      <c r="J26" s="11">
        <v>7674682.92</v>
      </c>
      <c r="K26" s="11">
        <v>12208414</v>
      </c>
      <c r="L26" s="74">
        <v>26.02</v>
      </c>
      <c r="M26" s="74">
        <v>28.55</v>
      </c>
      <c r="N26" s="74">
        <v>45.42</v>
      </c>
      <c r="O26" s="183">
        <v>104.43</v>
      </c>
      <c r="P26" s="183">
        <v>131.84</v>
      </c>
      <c r="Q26" s="183">
        <v>86.51</v>
      </c>
      <c r="R26" s="184">
        <v>105.61</v>
      </c>
    </row>
    <row r="27" spans="1:18" ht="12.75">
      <c r="A27" s="254">
        <v>2</v>
      </c>
      <c r="B27" s="255">
        <v>14</v>
      </c>
      <c r="C27" s="255">
        <v>0</v>
      </c>
      <c r="D27" s="129">
        <v>0</v>
      </c>
      <c r="E27" s="129">
        <v>1</v>
      </c>
      <c r="F27" s="119"/>
      <c r="G27" s="21" t="s">
        <v>300</v>
      </c>
      <c r="H27" s="11">
        <v>49059284.75</v>
      </c>
      <c r="I27" s="68">
        <v>13411963.2</v>
      </c>
      <c r="J27" s="11">
        <v>9775987.55</v>
      </c>
      <c r="K27" s="11">
        <v>25871334</v>
      </c>
      <c r="L27" s="74">
        <v>27.33</v>
      </c>
      <c r="M27" s="74">
        <v>19.92</v>
      </c>
      <c r="N27" s="74">
        <v>52.73</v>
      </c>
      <c r="O27" s="183">
        <v>99.61</v>
      </c>
      <c r="P27" s="183">
        <v>110.9</v>
      </c>
      <c r="Q27" s="183">
        <v>85.77</v>
      </c>
      <c r="R27" s="184">
        <v>100.44</v>
      </c>
    </row>
    <row r="28" spans="1:18" ht="12.75">
      <c r="A28" s="254">
        <v>2</v>
      </c>
      <c r="B28" s="255">
        <v>15</v>
      </c>
      <c r="C28" s="255">
        <v>0</v>
      </c>
      <c r="D28" s="129">
        <v>0</v>
      </c>
      <c r="E28" s="129">
        <v>1</v>
      </c>
      <c r="F28" s="119"/>
      <c r="G28" s="21" t="s">
        <v>301</v>
      </c>
      <c r="H28" s="11">
        <v>28378726.66</v>
      </c>
      <c r="I28" s="68">
        <v>9544190.34</v>
      </c>
      <c r="J28" s="11">
        <v>5971904.32</v>
      </c>
      <c r="K28" s="11">
        <v>12862632</v>
      </c>
      <c r="L28" s="74">
        <v>33.63</v>
      </c>
      <c r="M28" s="74">
        <v>21.04</v>
      </c>
      <c r="N28" s="74">
        <v>45.32</v>
      </c>
      <c r="O28" s="183">
        <v>86.65</v>
      </c>
      <c r="P28" s="183">
        <v>78.71</v>
      </c>
      <c r="Q28" s="183">
        <v>74.87</v>
      </c>
      <c r="R28" s="184">
        <v>101.69</v>
      </c>
    </row>
    <row r="29" spans="1:18" ht="12.75">
      <c r="A29" s="254">
        <v>2</v>
      </c>
      <c r="B29" s="255">
        <v>16</v>
      </c>
      <c r="C29" s="255">
        <v>0</v>
      </c>
      <c r="D29" s="129">
        <v>0</v>
      </c>
      <c r="E29" s="129">
        <v>1</v>
      </c>
      <c r="F29" s="119"/>
      <c r="G29" s="21" t="s">
        <v>302</v>
      </c>
      <c r="H29" s="11">
        <v>36649206.78</v>
      </c>
      <c r="I29" s="68">
        <v>24798085.71</v>
      </c>
      <c r="J29" s="11">
        <v>4233093.07</v>
      </c>
      <c r="K29" s="11">
        <v>7618028</v>
      </c>
      <c r="L29" s="74">
        <v>67.66</v>
      </c>
      <c r="M29" s="74">
        <v>11.55</v>
      </c>
      <c r="N29" s="74">
        <v>20.78</v>
      </c>
      <c r="O29" s="183">
        <v>133.7</v>
      </c>
      <c r="P29" s="183">
        <v>153.76</v>
      </c>
      <c r="Q29" s="183">
        <v>101.88</v>
      </c>
      <c r="R29" s="184">
        <v>106.88</v>
      </c>
    </row>
    <row r="30" spans="1:18" ht="12.75">
      <c r="A30" s="254">
        <v>2</v>
      </c>
      <c r="B30" s="255">
        <v>17</v>
      </c>
      <c r="C30" s="255">
        <v>0</v>
      </c>
      <c r="D30" s="129">
        <v>0</v>
      </c>
      <c r="E30" s="129">
        <v>1</v>
      </c>
      <c r="F30" s="119"/>
      <c r="G30" s="21" t="s">
        <v>303</v>
      </c>
      <c r="H30" s="11">
        <v>24996799.29</v>
      </c>
      <c r="I30" s="68">
        <v>4313689.46</v>
      </c>
      <c r="J30" s="11">
        <v>4942291.83</v>
      </c>
      <c r="K30" s="11">
        <v>15740818</v>
      </c>
      <c r="L30" s="74">
        <v>17.25</v>
      </c>
      <c r="M30" s="74">
        <v>19.77</v>
      </c>
      <c r="N30" s="74">
        <v>62.97</v>
      </c>
      <c r="O30" s="183">
        <v>106.04</v>
      </c>
      <c r="P30" s="183">
        <v>95.23</v>
      </c>
      <c r="Q30" s="183">
        <v>106.02</v>
      </c>
      <c r="R30" s="184">
        <v>109.45</v>
      </c>
    </row>
    <row r="31" spans="1:18" ht="12.75">
      <c r="A31" s="254">
        <v>2</v>
      </c>
      <c r="B31" s="255">
        <v>18</v>
      </c>
      <c r="C31" s="255">
        <v>0</v>
      </c>
      <c r="D31" s="129">
        <v>0</v>
      </c>
      <c r="E31" s="129">
        <v>1</v>
      </c>
      <c r="F31" s="119"/>
      <c r="G31" s="21" t="s">
        <v>304</v>
      </c>
      <c r="H31" s="11">
        <v>17750774.08</v>
      </c>
      <c r="I31" s="68">
        <v>5047841.33</v>
      </c>
      <c r="J31" s="11">
        <v>5147322.75</v>
      </c>
      <c r="K31" s="11">
        <v>7555610</v>
      </c>
      <c r="L31" s="74">
        <v>28.43</v>
      </c>
      <c r="M31" s="74">
        <v>28.99</v>
      </c>
      <c r="N31" s="74">
        <v>42.56</v>
      </c>
      <c r="O31" s="183">
        <v>93.13</v>
      </c>
      <c r="P31" s="183">
        <v>80.1</v>
      </c>
      <c r="Q31" s="183">
        <v>100.42</v>
      </c>
      <c r="R31" s="184">
        <v>99</v>
      </c>
    </row>
    <row r="32" spans="1:18" ht="12.75">
      <c r="A32" s="254">
        <v>2</v>
      </c>
      <c r="B32" s="255">
        <v>19</v>
      </c>
      <c r="C32" s="255">
        <v>0</v>
      </c>
      <c r="D32" s="129">
        <v>0</v>
      </c>
      <c r="E32" s="129">
        <v>1</v>
      </c>
      <c r="F32" s="119"/>
      <c r="G32" s="21" t="s">
        <v>305</v>
      </c>
      <c r="H32" s="11">
        <v>69466524.97</v>
      </c>
      <c r="I32" s="68">
        <v>19010825.19</v>
      </c>
      <c r="J32" s="11">
        <v>9706627.78</v>
      </c>
      <c r="K32" s="11">
        <v>40749072</v>
      </c>
      <c r="L32" s="74">
        <v>27.36</v>
      </c>
      <c r="M32" s="74">
        <v>13.97</v>
      </c>
      <c r="N32" s="74">
        <v>58.66</v>
      </c>
      <c r="O32" s="183">
        <v>91.85</v>
      </c>
      <c r="P32" s="183">
        <v>118.35</v>
      </c>
      <c r="Q32" s="183">
        <v>49.58</v>
      </c>
      <c r="R32" s="184">
        <v>101.9</v>
      </c>
    </row>
    <row r="33" spans="1:18" ht="12.75">
      <c r="A33" s="254">
        <v>2</v>
      </c>
      <c r="B33" s="255">
        <v>20</v>
      </c>
      <c r="C33" s="255">
        <v>0</v>
      </c>
      <c r="D33" s="129">
        <v>0</v>
      </c>
      <c r="E33" s="129">
        <v>1</v>
      </c>
      <c r="F33" s="119"/>
      <c r="G33" s="21" t="s">
        <v>306</v>
      </c>
      <c r="H33" s="11">
        <v>32849319.88</v>
      </c>
      <c r="I33" s="68">
        <v>10417173.91</v>
      </c>
      <c r="J33" s="11">
        <v>7293999.97</v>
      </c>
      <c r="K33" s="11">
        <v>15138146</v>
      </c>
      <c r="L33" s="74">
        <v>31.71</v>
      </c>
      <c r="M33" s="74">
        <v>22.2</v>
      </c>
      <c r="N33" s="74">
        <v>46.08</v>
      </c>
      <c r="O33" s="183">
        <v>100.9</v>
      </c>
      <c r="P33" s="183">
        <v>98.35</v>
      </c>
      <c r="Q33" s="183">
        <v>107.72</v>
      </c>
      <c r="R33" s="184">
        <v>99.63</v>
      </c>
    </row>
    <row r="34" spans="1:18" ht="12.75">
      <c r="A34" s="254">
        <v>2</v>
      </c>
      <c r="B34" s="255">
        <v>21</v>
      </c>
      <c r="C34" s="255">
        <v>0</v>
      </c>
      <c r="D34" s="129">
        <v>0</v>
      </c>
      <c r="E34" s="129">
        <v>1</v>
      </c>
      <c r="F34" s="119"/>
      <c r="G34" s="21" t="s">
        <v>307</v>
      </c>
      <c r="H34" s="11">
        <v>69213414.86</v>
      </c>
      <c r="I34" s="68">
        <v>17156529.36</v>
      </c>
      <c r="J34" s="11">
        <v>13476467.5</v>
      </c>
      <c r="K34" s="11">
        <v>38580418</v>
      </c>
      <c r="L34" s="74">
        <v>24.78</v>
      </c>
      <c r="M34" s="74">
        <v>19.47</v>
      </c>
      <c r="N34" s="74">
        <v>55.74</v>
      </c>
      <c r="O34" s="183">
        <v>101.92</v>
      </c>
      <c r="P34" s="183">
        <v>97.47</v>
      </c>
      <c r="Q34" s="183">
        <v>109.74</v>
      </c>
      <c r="R34" s="184">
        <v>101.46</v>
      </c>
    </row>
    <row r="35" spans="1:18" ht="12.75">
      <c r="A35" s="254">
        <v>2</v>
      </c>
      <c r="B35" s="255">
        <v>22</v>
      </c>
      <c r="C35" s="255">
        <v>0</v>
      </c>
      <c r="D35" s="129">
        <v>0</v>
      </c>
      <c r="E35" s="129">
        <v>1</v>
      </c>
      <c r="F35" s="119"/>
      <c r="G35" s="21" t="s">
        <v>308</v>
      </c>
      <c r="H35" s="11">
        <v>27410815.41</v>
      </c>
      <c r="I35" s="68">
        <v>5356531.54</v>
      </c>
      <c r="J35" s="11">
        <v>6211199.87</v>
      </c>
      <c r="K35" s="11">
        <v>15843084</v>
      </c>
      <c r="L35" s="74">
        <v>19.54</v>
      </c>
      <c r="M35" s="74">
        <v>22.65</v>
      </c>
      <c r="N35" s="74">
        <v>57.79</v>
      </c>
      <c r="O35" s="183">
        <v>103.32</v>
      </c>
      <c r="P35" s="183">
        <v>89.29</v>
      </c>
      <c r="Q35" s="183">
        <v>105.32</v>
      </c>
      <c r="R35" s="184">
        <v>108.26</v>
      </c>
    </row>
    <row r="36" spans="1:18" ht="12.75">
      <c r="A36" s="254">
        <v>2</v>
      </c>
      <c r="B36" s="255">
        <v>23</v>
      </c>
      <c r="C36" s="255">
        <v>0</v>
      </c>
      <c r="D36" s="129">
        <v>0</v>
      </c>
      <c r="E36" s="129">
        <v>1</v>
      </c>
      <c r="F36" s="119"/>
      <c r="G36" s="21" t="s">
        <v>309</v>
      </c>
      <c r="H36" s="11">
        <v>39245177.12</v>
      </c>
      <c r="I36" s="68">
        <v>17893712.92</v>
      </c>
      <c r="J36" s="11">
        <v>6676708.2</v>
      </c>
      <c r="K36" s="11">
        <v>14674756</v>
      </c>
      <c r="L36" s="74">
        <v>45.59</v>
      </c>
      <c r="M36" s="74">
        <v>17.01</v>
      </c>
      <c r="N36" s="74">
        <v>37.39</v>
      </c>
      <c r="O36" s="183">
        <v>94.58</v>
      </c>
      <c r="P36" s="183">
        <v>99.23</v>
      </c>
      <c r="Q36" s="183">
        <v>71.06</v>
      </c>
      <c r="R36" s="184">
        <v>104.33</v>
      </c>
    </row>
    <row r="37" spans="1:18" ht="12.75">
      <c r="A37" s="254">
        <v>2</v>
      </c>
      <c r="B37" s="255">
        <v>24</v>
      </c>
      <c r="C37" s="255">
        <v>0</v>
      </c>
      <c r="D37" s="129">
        <v>0</v>
      </c>
      <c r="E37" s="129">
        <v>1</v>
      </c>
      <c r="F37" s="119"/>
      <c r="G37" s="21" t="s">
        <v>310</v>
      </c>
      <c r="H37" s="11">
        <v>39415112.89</v>
      </c>
      <c r="I37" s="68">
        <v>9402905.94</v>
      </c>
      <c r="J37" s="11">
        <v>9940476.95</v>
      </c>
      <c r="K37" s="11">
        <v>20071730</v>
      </c>
      <c r="L37" s="74">
        <v>23.85</v>
      </c>
      <c r="M37" s="74">
        <v>25.21</v>
      </c>
      <c r="N37" s="74">
        <v>50.92</v>
      </c>
      <c r="O37" s="183">
        <v>97.7</v>
      </c>
      <c r="P37" s="183">
        <v>89.42</v>
      </c>
      <c r="Q37" s="183">
        <v>100.68</v>
      </c>
      <c r="R37" s="184">
        <v>100.6</v>
      </c>
    </row>
    <row r="38" spans="1:18" ht="12.75">
      <c r="A38" s="254">
        <v>2</v>
      </c>
      <c r="B38" s="255">
        <v>25</v>
      </c>
      <c r="C38" s="255">
        <v>0</v>
      </c>
      <c r="D38" s="129">
        <v>0</v>
      </c>
      <c r="E38" s="129">
        <v>1</v>
      </c>
      <c r="F38" s="119"/>
      <c r="G38" s="21" t="s">
        <v>311</v>
      </c>
      <c r="H38" s="11">
        <v>45994429.91</v>
      </c>
      <c r="I38" s="68">
        <v>17704894.32</v>
      </c>
      <c r="J38" s="11">
        <v>8223225.59</v>
      </c>
      <c r="K38" s="11">
        <v>20066310</v>
      </c>
      <c r="L38" s="74">
        <v>38.49</v>
      </c>
      <c r="M38" s="74">
        <v>17.87</v>
      </c>
      <c r="N38" s="74">
        <v>43.62</v>
      </c>
      <c r="O38" s="183">
        <v>111.89</v>
      </c>
      <c r="P38" s="183">
        <v>113.52</v>
      </c>
      <c r="Q38" s="183">
        <v>106.86</v>
      </c>
      <c r="R38" s="184">
        <v>112.64</v>
      </c>
    </row>
    <row r="39" spans="1:18" ht="12.75">
      <c r="A39" s="254">
        <v>2</v>
      </c>
      <c r="B39" s="255">
        <v>26</v>
      </c>
      <c r="C39" s="255">
        <v>0</v>
      </c>
      <c r="D39" s="129">
        <v>0</v>
      </c>
      <c r="E39" s="129">
        <v>1</v>
      </c>
      <c r="F39" s="119"/>
      <c r="G39" s="21" t="s">
        <v>312</v>
      </c>
      <c r="H39" s="11">
        <v>19637186.58</v>
      </c>
      <c r="I39" s="68">
        <v>3732302.59</v>
      </c>
      <c r="J39" s="11">
        <v>3551663.99</v>
      </c>
      <c r="K39" s="11">
        <v>12353220</v>
      </c>
      <c r="L39" s="74">
        <v>19</v>
      </c>
      <c r="M39" s="74">
        <v>18.08</v>
      </c>
      <c r="N39" s="74">
        <v>62.9</v>
      </c>
      <c r="O39" s="183">
        <v>90.69</v>
      </c>
      <c r="P39" s="183">
        <v>89.28</v>
      </c>
      <c r="Q39" s="183">
        <v>74.43</v>
      </c>
      <c r="R39" s="184">
        <v>97.27</v>
      </c>
    </row>
    <row r="40" spans="1:18" s="105" customFormat="1" ht="15">
      <c r="A40" s="242"/>
      <c r="B40" s="243"/>
      <c r="C40" s="243"/>
      <c r="D40" s="106"/>
      <c r="E40" s="106"/>
      <c r="F40" s="113" t="s">
        <v>313</v>
      </c>
      <c r="G40" s="114"/>
      <c r="H40" s="115">
        <v>2108064108</v>
      </c>
      <c r="I40" s="115">
        <v>1335182986.29</v>
      </c>
      <c r="J40" s="115">
        <v>332854647.71000004</v>
      </c>
      <c r="K40" s="115">
        <v>440026474</v>
      </c>
      <c r="L40" s="142">
        <v>63.336925154365375</v>
      </c>
      <c r="M40" s="142">
        <v>15.789588487695083</v>
      </c>
      <c r="N40" s="142">
        <v>20.873486357939548</v>
      </c>
      <c r="O40" s="187">
        <v>112.66314716833223</v>
      </c>
      <c r="P40" s="187">
        <v>105.3862193971809</v>
      </c>
      <c r="Q40" s="187">
        <v>183.41935741435017</v>
      </c>
      <c r="R40" s="188">
        <v>104.09735910858504</v>
      </c>
    </row>
    <row r="41" spans="1:18" ht="12.75">
      <c r="A41" s="254">
        <v>2</v>
      </c>
      <c r="B41" s="255">
        <v>61</v>
      </c>
      <c r="C41" s="255">
        <v>0</v>
      </c>
      <c r="D41" s="129">
        <v>0</v>
      </c>
      <c r="E41" s="129">
        <v>2</v>
      </c>
      <c r="F41" s="23"/>
      <c r="G41" s="21" t="s">
        <v>314</v>
      </c>
      <c r="H41" s="11">
        <v>185369200.41</v>
      </c>
      <c r="I41" s="68">
        <v>89018118.39</v>
      </c>
      <c r="J41" s="11">
        <v>40769404.02</v>
      </c>
      <c r="K41" s="11">
        <v>55581678</v>
      </c>
      <c r="L41" s="74">
        <v>48.02</v>
      </c>
      <c r="M41" s="74">
        <v>21.99</v>
      </c>
      <c r="N41" s="74">
        <v>29.98</v>
      </c>
      <c r="O41" s="183">
        <v>111.54</v>
      </c>
      <c r="P41" s="183">
        <v>117.25</v>
      </c>
      <c r="Q41" s="183">
        <v>134.78</v>
      </c>
      <c r="R41" s="184">
        <v>92.6</v>
      </c>
    </row>
    <row r="42" spans="1:18" ht="12.75">
      <c r="A42" s="254">
        <v>2</v>
      </c>
      <c r="B42" s="255">
        <v>62</v>
      </c>
      <c r="C42" s="255">
        <v>0</v>
      </c>
      <c r="D42" s="129">
        <v>0</v>
      </c>
      <c r="E42" s="129">
        <v>2</v>
      </c>
      <c r="F42" s="23"/>
      <c r="G42" s="21" t="s">
        <v>315</v>
      </c>
      <c r="H42" s="11">
        <v>207919637.03</v>
      </c>
      <c r="I42" s="68">
        <v>104907430.61</v>
      </c>
      <c r="J42" s="11">
        <v>27902506.42</v>
      </c>
      <c r="K42" s="11">
        <v>75109700</v>
      </c>
      <c r="L42" s="74">
        <v>50.45</v>
      </c>
      <c r="M42" s="74">
        <v>13.41</v>
      </c>
      <c r="N42" s="74">
        <v>36.12</v>
      </c>
      <c r="O42" s="183">
        <v>107</v>
      </c>
      <c r="P42" s="183">
        <v>109.27</v>
      </c>
      <c r="Q42" s="183">
        <v>97.15</v>
      </c>
      <c r="R42" s="184">
        <v>107.93</v>
      </c>
    </row>
    <row r="43" spans="1:18" ht="12.75">
      <c r="A43" s="254">
        <v>2</v>
      </c>
      <c r="B43" s="255">
        <v>64</v>
      </c>
      <c r="C43" s="255">
        <v>0</v>
      </c>
      <c r="D43" s="129">
        <v>0</v>
      </c>
      <c r="E43" s="129">
        <v>2</v>
      </c>
      <c r="F43" s="23"/>
      <c r="G43" s="21" t="s">
        <v>316</v>
      </c>
      <c r="H43" s="11">
        <v>1714775270.56</v>
      </c>
      <c r="I43" s="68">
        <v>1141257437.29</v>
      </c>
      <c r="J43" s="11">
        <v>264182737.27</v>
      </c>
      <c r="K43" s="11">
        <v>309335096</v>
      </c>
      <c r="L43" s="74">
        <v>66.55</v>
      </c>
      <c r="M43" s="74">
        <v>15.4</v>
      </c>
      <c r="N43" s="74">
        <v>18.03</v>
      </c>
      <c r="O43" s="183">
        <v>113.51</v>
      </c>
      <c r="P43" s="183">
        <v>104.22</v>
      </c>
      <c r="Q43" s="183">
        <v>215.65</v>
      </c>
      <c r="R43" s="184">
        <v>105.53</v>
      </c>
    </row>
    <row r="44" spans="1:18" s="105" customFormat="1" ht="15">
      <c r="A44" s="242"/>
      <c r="B44" s="243"/>
      <c r="C44" s="243"/>
      <c r="D44" s="106"/>
      <c r="E44" s="106"/>
      <c r="F44" s="113" t="s">
        <v>317</v>
      </c>
      <c r="G44" s="114"/>
      <c r="H44" s="115">
        <v>3334962035.6799994</v>
      </c>
      <c r="I44" s="115">
        <v>1886511445.28</v>
      </c>
      <c r="J44" s="115">
        <v>580818288.3999999</v>
      </c>
      <c r="K44" s="115">
        <v>867632302</v>
      </c>
      <c r="L44" s="142">
        <v>56.5677037728359</v>
      </c>
      <c r="M44" s="142">
        <v>17.41603898892873</v>
      </c>
      <c r="N44" s="142">
        <v>26.016257238235386</v>
      </c>
      <c r="O44" s="187">
        <v>107.8357530866509</v>
      </c>
      <c r="P44" s="187">
        <v>111.2846520830467</v>
      </c>
      <c r="Q44" s="187">
        <v>98.45302997526454</v>
      </c>
      <c r="R44" s="188">
        <v>107.45019186609261</v>
      </c>
    </row>
    <row r="45" spans="1:18" s="105" customFormat="1" ht="15">
      <c r="A45" s="242"/>
      <c r="B45" s="243"/>
      <c r="C45" s="243"/>
      <c r="D45" s="106"/>
      <c r="E45" s="106"/>
      <c r="F45" s="113" t="s">
        <v>318</v>
      </c>
      <c r="G45" s="114"/>
      <c r="H45" s="115">
        <v>1207763179.64</v>
      </c>
      <c r="I45" s="115">
        <v>738825244.5899998</v>
      </c>
      <c r="J45" s="115">
        <v>196173607.04999998</v>
      </c>
      <c r="K45" s="115">
        <v>272764328</v>
      </c>
      <c r="L45" s="142">
        <v>61.17302274525562</v>
      </c>
      <c r="M45" s="142">
        <v>16.242721284852696</v>
      </c>
      <c r="N45" s="142">
        <v>22.584255969891657</v>
      </c>
      <c r="O45" s="187">
        <v>106.90020765846427</v>
      </c>
      <c r="P45" s="187">
        <v>106.69497069536793</v>
      </c>
      <c r="Q45" s="187">
        <v>102.63923684145352</v>
      </c>
      <c r="R45" s="188">
        <v>110.78516337424907</v>
      </c>
    </row>
    <row r="46" spans="1:18" ht="12.75">
      <c r="A46" s="254">
        <v>2</v>
      </c>
      <c r="B46" s="255">
        <v>2</v>
      </c>
      <c r="C46" s="255">
        <v>1</v>
      </c>
      <c r="D46" s="129">
        <v>1</v>
      </c>
      <c r="E46" s="129">
        <v>0</v>
      </c>
      <c r="F46" s="119"/>
      <c r="G46" s="21" t="s">
        <v>319</v>
      </c>
      <c r="H46" s="11">
        <v>42227162.54</v>
      </c>
      <c r="I46" s="68">
        <v>20235349.79</v>
      </c>
      <c r="J46" s="11">
        <v>8877784.75</v>
      </c>
      <c r="K46" s="11">
        <v>13114028</v>
      </c>
      <c r="L46" s="74">
        <v>47.92</v>
      </c>
      <c r="M46" s="74">
        <v>21.02</v>
      </c>
      <c r="N46" s="74">
        <v>31.05</v>
      </c>
      <c r="O46" s="183">
        <v>101.54</v>
      </c>
      <c r="P46" s="183">
        <v>97.98</v>
      </c>
      <c r="Q46" s="183">
        <v>111.02</v>
      </c>
      <c r="R46" s="184">
        <v>101.35</v>
      </c>
    </row>
    <row r="47" spans="1:18" ht="12.75">
      <c r="A47" s="254">
        <v>2</v>
      </c>
      <c r="B47" s="255">
        <v>21</v>
      </c>
      <c r="C47" s="255">
        <v>1</v>
      </c>
      <c r="D47" s="129">
        <v>1</v>
      </c>
      <c r="E47" s="129">
        <v>0</v>
      </c>
      <c r="F47" s="119"/>
      <c r="G47" s="21" t="s">
        <v>320</v>
      </c>
      <c r="H47" s="11">
        <v>24346802.74</v>
      </c>
      <c r="I47" s="68">
        <v>9824926.03</v>
      </c>
      <c r="J47" s="11">
        <v>7173312.71</v>
      </c>
      <c r="K47" s="11">
        <v>7348564</v>
      </c>
      <c r="L47" s="74">
        <v>40.35</v>
      </c>
      <c r="M47" s="74">
        <v>29.46</v>
      </c>
      <c r="N47" s="74">
        <v>30.18</v>
      </c>
      <c r="O47" s="183">
        <v>121</v>
      </c>
      <c r="P47" s="183">
        <v>108.24</v>
      </c>
      <c r="Q47" s="183">
        <v>191.22</v>
      </c>
      <c r="R47" s="184">
        <v>100.77</v>
      </c>
    </row>
    <row r="48" spans="1:18" ht="12.75">
      <c r="A48" s="254">
        <v>2</v>
      </c>
      <c r="B48" s="255">
        <v>1</v>
      </c>
      <c r="C48" s="255">
        <v>1</v>
      </c>
      <c r="D48" s="129">
        <v>1</v>
      </c>
      <c r="E48" s="129">
        <v>0</v>
      </c>
      <c r="F48" s="119"/>
      <c r="G48" s="21" t="s">
        <v>321</v>
      </c>
      <c r="H48" s="11">
        <v>61769314.04</v>
      </c>
      <c r="I48" s="68">
        <v>40833156.99</v>
      </c>
      <c r="J48" s="11">
        <v>7980483.05</v>
      </c>
      <c r="K48" s="11">
        <v>12955674</v>
      </c>
      <c r="L48" s="74">
        <v>66.1</v>
      </c>
      <c r="M48" s="74">
        <v>12.91</v>
      </c>
      <c r="N48" s="74">
        <v>20.97</v>
      </c>
      <c r="O48" s="183">
        <v>101.83</v>
      </c>
      <c r="P48" s="183">
        <v>100.1</v>
      </c>
      <c r="Q48" s="183">
        <v>100.77</v>
      </c>
      <c r="R48" s="184">
        <v>108.42</v>
      </c>
    </row>
    <row r="49" spans="1:18" ht="12.75">
      <c r="A49" s="254">
        <v>2</v>
      </c>
      <c r="B49" s="255">
        <v>9</v>
      </c>
      <c r="C49" s="255">
        <v>1</v>
      </c>
      <c r="D49" s="129">
        <v>1</v>
      </c>
      <c r="E49" s="129">
        <v>0</v>
      </c>
      <c r="F49" s="119"/>
      <c r="G49" s="21" t="s">
        <v>322</v>
      </c>
      <c r="H49" s="11">
        <v>19904919.43</v>
      </c>
      <c r="I49" s="68">
        <v>8393398.52</v>
      </c>
      <c r="J49" s="11">
        <v>4503618.91</v>
      </c>
      <c r="K49" s="11">
        <v>7007902</v>
      </c>
      <c r="L49" s="74">
        <v>42.16</v>
      </c>
      <c r="M49" s="74">
        <v>22.62</v>
      </c>
      <c r="N49" s="74">
        <v>35.2</v>
      </c>
      <c r="O49" s="183">
        <v>112.72</v>
      </c>
      <c r="P49" s="183">
        <v>114.87</v>
      </c>
      <c r="Q49" s="183">
        <v>127.23</v>
      </c>
      <c r="R49" s="184">
        <v>102.88</v>
      </c>
    </row>
    <row r="50" spans="1:18" ht="12.75">
      <c r="A50" s="254">
        <v>2</v>
      </c>
      <c r="B50" s="255">
        <v>8</v>
      </c>
      <c r="C50" s="255">
        <v>1</v>
      </c>
      <c r="D50" s="129">
        <v>1</v>
      </c>
      <c r="E50" s="129">
        <v>0</v>
      </c>
      <c r="F50" s="119"/>
      <c r="G50" s="21" t="s">
        <v>323</v>
      </c>
      <c r="H50" s="11">
        <v>10722237.62</v>
      </c>
      <c r="I50" s="68">
        <v>6807377.77</v>
      </c>
      <c r="J50" s="11">
        <v>1626177.85</v>
      </c>
      <c r="K50" s="11">
        <v>2288682</v>
      </c>
      <c r="L50" s="74">
        <v>63.48</v>
      </c>
      <c r="M50" s="74">
        <v>15.16</v>
      </c>
      <c r="N50" s="74">
        <v>21.34</v>
      </c>
      <c r="O50" s="183">
        <v>145.43</v>
      </c>
      <c r="P50" s="183">
        <v>164.61</v>
      </c>
      <c r="Q50" s="183">
        <v>163.57</v>
      </c>
      <c r="R50" s="184">
        <v>102.03</v>
      </c>
    </row>
    <row r="51" spans="1:18" ht="12.75">
      <c r="A51" s="254">
        <v>2</v>
      </c>
      <c r="B51" s="255">
        <v>2</v>
      </c>
      <c r="C51" s="255">
        <v>2</v>
      </c>
      <c r="D51" s="129">
        <v>1</v>
      </c>
      <c r="E51" s="129">
        <v>0</v>
      </c>
      <c r="F51" s="119"/>
      <c r="G51" s="21" t="s">
        <v>324</v>
      </c>
      <c r="H51" s="11">
        <v>45716409.43</v>
      </c>
      <c r="I51" s="68">
        <v>24467719.11</v>
      </c>
      <c r="J51" s="11">
        <v>11009768.32</v>
      </c>
      <c r="K51" s="11">
        <v>10238922</v>
      </c>
      <c r="L51" s="74">
        <v>53.52</v>
      </c>
      <c r="M51" s="74">
        <v>24.08</v>
      </c>
      <c r="N51" s="74">
        <v>22.39</v>
      </c>
      <c r="O51" s="183">
        <v>104.28</v>
      </c>
      <c r="P51" s="183">
        <v>103.16</v>
      </c>
      <c r="Q51" s="183">
        <v>117.44</v>
      </c>
      <c r="R51" s="184">
        <v>95.27</v>
      </c>
    </row>
    <row r="52" spans="1:18" ht="12.75">
      <c r="A52" s="254">
        <v>2</v>
      </c>
      <c r="B52" s="255">
        <v>3</v>
      </c>
      <c r="C52" s="255">
        <v>1</v>
      </c>
      <c r="D52" s="129">
        <v>1</v>
      </c>
      <c r="E52" s="129">
        <v>0</v>
      </c>
      <c r="F52" s="119"/>
      <c r="G52" s="21" t="s">
        <v>325</v>
      </c>
      <c r="H52" s="11">
        <v>123065861.06</v>
      </c>
      <c r="I52" s="68">
        <v>92190671.18</v>
      </c>
      <c r="J52" s="11">
        <v>10560065.88</v>
      </c>
      <c r="K52" s="11">
        <v>20315124</v>
      </c>
      <c r="L52" s="74">
        <v>74.91</v>
      </c>
      <c r="M52" s="74">
        <v>8.58</v>
      </c>
      <c r="N52" s="74">
        <v>16.5</v>
      </c>
      <c r="O52" s="183">
        <v>108.72</v>
      </c>
      <c r="P52" s="183">
        <v>117.47</v>
      </c>
      <c r="Q52" s="183">
        <v>66.73</v>
      </c>
      <c r="R52" s="184">
        <v>107.56</v>
      </c>
    </row>
    <row r="53" spans="1:18" ht="12.75">
      <c r="A53" s="254">
        <v>2</v>
      </c>
      <c r="B53" s="255">
        <v>5</v>
      </c>
      <c r="C53" s="255">
        <v>1</v>
      </c>
      <c r="D53" s="129">
        <v>1</v>
      </c>
      <c r="E53" s="129">
        <v>0</v>
      </c>
      <c r="F53" s="119"/>
      <c r="G53" s="21" t="s">
        <v>326</v>
      </c>
      <c r="H53" s="11">
        <v>31124729.61</v>
      </c>
      <c r="I53" s="68">
        <v>18406844.75</v>
      </c>
      <c r="J53" s="11">
        <v>4447190.86</v>
      </c>
      <c r="K53" s="11">
        <v>8270694</v>
      </c>
      <c r="L53" s="74">
        <v>59.13</v>
      </c>
      <c r="M53" s="74">
        <v>14.28</v>
      </c>
      <c r="N53" s="74">
        <v>26.57</v>
      </c>
      <c r="O53" s="183">
        <v>95.94</v>
      </c>
      <c r="P53" s="183">
        <v>113.19</v>
      </c>
      <c r="Q53" s="183">
        <v>55.26</v>
      </c>
      <c r="R53" s="184">
        <v>101.74</v>
      </c>
    </row>
    <row r="54" spans="1:18" ht="12.75">
      <c r="A54" s="254">
        <v>2</v>
      </c>
      <c r="B54" s="255">
        <v>21</v>
      </c>
      <c r="C54" s="255">
        <v>2</v>
      </c>
      <c r="D54" s="129">
        <v>1</v>
      </c>
      <c r="E54" s="129">
        <v>0</v>
      </c>
      <c r="F54" s="119"/>
      <c r="G54" s="21" t="s">
        <v>327</v>
      </c>
      <c r="H54" s="11">
        <v>8639490.59</v>
      </c>
      <c r="I54" s="68">
        <v>3335259.83</v>
      </c>
      <c r="J54" s="11">
        <v>2744520.76</v>
      </c>
      <c r="K54" s="11">
        <v>2559710</v>
      </c>
      <c r="L54" s="74">
        <v>38.6</v>
      </c>
      <c r="M54" s="74">
        <v>31.76</v>
      </c>
      <c r="N54" s="74">
        <v>29.62</v>
      </c>
      <c r="O54" s="183">
        <v>124.48</v>
      </c>
      <c r="P54" s="183">
        <v>107.41</v>
      </c>
      <c r="Q54" s="183">
        <v>195.55</v>
      </c>
      <c r="R54" s="184">
        <v>105.27</v>
      </c>
    </row>
    <row r="55" spans="1:18" ht="12.75">
      <c r="A55" s="254">
        <v>2</v>
      </c>
      <c r="B55" s="255">
        <v>7</v>
      </c>
      <c r="C55" s="255">
        <v>1</v>
      </c>
      <c r="D55" s="129">
        <v>1</v>
      </c>
      <c r="E55" s="129">
        <v>0</v>
      </c>
      <c r="F55" s="119"/>
      <c r="G55" s="21" t="s">
        <v>328</v>
      </c>
      <c r="H55" s="11">
        <v>25418777.44</v>
      </c>
      <c r="I55" s="68">
        <v>13827823.32</v>
      </c>
      <c r="J55" s="11">
        <v>4117164.12</v>
      </c>
      <c r="K55" s="11">
        <v>7473790</v>
      </c>
      <c r="L55" s="74">
        <v>54.4</v>
      </c>
      <c r="M55" s="74">
        <v>16.19</v>
      </c>
      <c r="N55" s="74">
        <v>29.4</v>
      </c>
      <c r="O55" s="183">
        <v>95.97</v>
      </c>
      <c r="P55" s="183">
        <v>94.83</v>
      </c>
      <c r="Q55" s="183">
        <v>97.21</v>
      </c>
      <c r="R55" s="184">
        <v>97.45</v>
      </c>
    </row>
    <row r="56" spans="1:18" ht="12.75">
      <c r="A56" s="254">
        <v>2</v>
      </c>
      <c r="B56" s="255">
        <v>6</v>
      </c>
      <c r="C56" s="255">
        <v>1</v>
      </c>
      <c r="D56" s="129">
        <v>1</v>
      </c>
      <c r="E56" s="129">
        <v>0</v>
      </c>
      <c r="F56" s="119"/>
      <c r="G56" s="21" t="s">
        <v>329</v>
      </c>
      <c r="H56" s="11">
        <v>13820062.28</v>
      </c>
      <c r="I56" s="68">
        <v>10951677.28</v>
      </c>
      <c r="J56" s="11">
        <v>748517</v>
      </c>
      <c r="K56" s="11">
        <v>2119868</v>
      </c>
      <c r="L56" s="74">
        <v>79.24</v>
      </c>
      <c r="M56" s="74">
        <v>5.41</v>
      </c>
      <c r="N56" s="74">
        <v>15.33</v>
      </c>
      <c r="O56" s="183">
        <v>114.69</v>
      </c>
      <c r="P56" s="183">
        <v>117.17</v>
      </c>
      <c r="Q56" s="183">
        <v>97.06</v>
      </c>
      <c r="R56" s="184">
        <v>109.76</v>
      </c>
    </row>
    <row r="57" spans="1:18" ht="12.75">
      <c r="A57" s="254">
        <v>2</v>
      </c>
      <c r="B57" s="255">
        <v>8</v>
      </c>
      <c r="C57" s="255">
        <v>2</v>
      </c>
      <c r="D57" s="129">
        <v>1</v>
      </c>
      <c r="E57" s="129">
        <v>0</v>
      </c>
      <c r="F57" s="119"/>
      <c r="G57" s="21" t="s">
        <v>330</v>
      </c>
      <c r="H57" s="11">
        <v>37023443.22</v>
      </c>
      <c r="I57" s="68">
        <v>22623776.19</v>
      </c>
      <c r="J57" s="11">
        <v>6704545.03</v>
      </c>
      <c r="K57" s="11">
        <v>7695122</v>
      </c>
      <c r="L57" s="74">
        <v>61.1</v>
      </c>
      <c r="M57" s="74">
        <v>18.1</v>
      </c>
      <c r="N57" s="74">
        <v>20.78</v>
      </c>
      <c r="O57" s="183">
        <v>93.55</v>
      </c>
      <c r="P57" s="183">
        <v>94.69</v>
      </c>
      <c r="Q57" s="183">
        <v>84.69</v>
      </c>
      <c r="R57" s="184">
        <v>99.06</v>
      </c>
    </row>
    <row r="58" spans="1:18" ht="12.75">
      <c r="A58" s="254">
        <v>2</v>
      </c>
      <c r="B58" s="255">
        <v>6</v>
      </c>
      <c r="C58" s="255">
        <v>2</v>
      </c>
      <c r="D58" s="129">
        <v>1</v>
      </c>
      <c r="E58" s="129">
        <v>0</v>
      </c>
      <c r="F58" s="119"/>
      <c r="G58" s="21" t="s">
        <v>331</v>
      </c>
      <c r="H58" s="11">
        <v>15095903.25</v>
      </c>
      <c r="I58" s="68">
        <v>7204390.39</v>
      </c>
      <c r="J58" s="11">
        <v>3827544.86</v>
      </c>
      <c r="K58" s="11">
        <v>4063968</v>
      </c>
      <c r="L58" s="74">
        <v>47.72</v>
      </c>
      <c r="M58" s="74">
        <v>25.35</v>
      </c>
      <c r="N58" s="74">
        <v>26.92</v>
      </c>
      <c r="O58" s="183">
        <v>118.97</v>
      </c>
      <c r="P58" s="183">
        <v>126.14</v>
      </c>
      <c r="Q58" s="183">
        <v>104.66</v>
      </c>
      <c r="R58" s="184">
        <v>122.39</v>
      </c>
    </row>
    <row r="59" spans="1:18" ht="12.75">
      <c r="A59" s="254">
        <v>2</v>
      </c>
      <c r="B59" s="255">
        <v>8</v>
      </c>
      <c r="C59" s="255">
        <v>3</v>
      </c>
      <c r="D59" s="129">
        <v>1</v>
      </c>
      <c r="E59" s="129">
        <v>0</v>
      </c>
      <c r="F59" s="119"/>
      <c r="G59" s="21" t="s">
        <v>332</v>
      </c>
      <c r="H59" s="11">
        <v>16425379.36</v>
      </c>
      <c r="I59" s="68">
        <v>8402144.33</v>
      </c>
      <c r="J59" s="11">
        <v>4557841.03</v>
      </c>
      <c r="K59" s="11">
        <v>3465394</v>
      </c>
      <c r="L59" s="74">
        <v>51.15</v>
      </c>
      <c r="M59" s="74">
        <v>27.74</v>
      </c>
      <c r="N59" s="74">
        <v>21.09</v>
      </c>
      <c r="O59" s="183">
        <v>117.56</v>
      </c>
      <c r="P59" s="183">
        <v>119.03</v>
      </c>
      <c r="Q59" s="183">
        <v>127.65</v>
      </c>
      <c r="R59" s="184">
        <v>103.69</v>
      </c>
    </row>
    <row r="60" spans="1:18" ht="12.75">
      <c r="A60" s="254">
        <v>2</v>
      </c>
      <c r="B60" s="255">
        <v>10</v>
      </c>
      <c r="C60" s="255">
        <v>1</v>
      </c>
      <c r="D60" s="129">
        <v>1</v>
      </c>
      <c r="E60" s="129">
        <v>0</v>
      </c>
      <c r="F60" s="119"/>
      <c r="G60" s="21" t="s">
        <v>333</v>
      </c>
      <c r="H60" s="11">
        <v>30263860.27</v>
      </c>
      <c r="I60" s="68">
        <v>17740626.8</v>
      </c>
      <c r="J60" s="11">
        <v>5765057.47</v>
      </c>
      <c r="K60" s="11">
        <v>6758176</v>
      </c>
      <c r="L60" s="74">
        <v>58.61</v>
      </c>
      <c r="M60" s="74">
        <v>19.04</v>
      </c>
      <c r="N60" s="74">
        <v>22.33</v>
      </c>
      <c r="O60" s="183">
        <v>102.84</v>
      </c>
      <c r="P60" s="183">
        <v>92.65</v>
      </c>
      <c r="Q60" s="183">
        <v>165.2</v>
      </c>
      <c r="R60" s="184">
        <v>99.55</v>
      </c>
    </row>
    <row r="61" spans="1:18" ht="12.75">
      <c r="A61" s="254">
        <v>2</v>
      </c>
      <c r="B61" s="255">
        <v>11</v>
      </c>
      <c r="C61" s="255">
        <v>1</v>
      </c>
      <c r="D61" s="129">
        <v>1</v>
      </c>
      <c r="E61" s="129">
        <v>0</v>
      </c>
      <c r="F61" s="119"/>
      <c r="G61" s="21" t="s">
        <v>334</v>
      </c>
      <c r="H61" s="11">
        <v>153845907.08</v>
      </c>
      <c r="I61" s="68">
        <v>98869361.32</v>
      </c>
      <c r="J61" s="11">
        <v>14748025.76</v>
      </c>
      <c r="K61" s="11">
        <v>40228520</v>
      </c>
      <c r="L61" s="74">
        <v>64.26</v>
      </c>
      <c r="M61" s="74">
        <v>9.58</v>
      </c>
      <c r="N61" s="74">
        <v>26.14</v>
      </c>
      <c r="O61" s="183">
        <v>114.08</v>
      </c>
      <c r="P61" s="183">
        <v>108.12</v>
      </c>
      <c r="Q61" s="183">
        <v>70.44</v>
      </c>
      <c r="R61" s="184">
        <v>178.98</v>
      </c>
    </row>
    <row r="62" spans="1:18" ht="12.75">
      <c r="A62" s="254">
        <v>2</v>
      </c>
      <c r="B62" s="255">
        <v>8</v>
      </c>
      <c r="C62" s="255">
        <v>4</v>
      </c>
      <c r="D62" s="129">
        <v>1</v>
      </c>
      <c r="E62" s="129">
        <v>0</v>
      </c>
      <c r="F62" s="119"/>
      <c r="G62" s="21" t="s">
        <v>335</v>
      </c>
      <c r="H62" s="11">
        <v>26357163.15</v>
      </c>
      <c r="I62" s="68">
        <v>13034065.86</v>
      </c>
      <c r="J62" s="11">
        <v>5148885.29</v>
      </c>
      <c r="K62" s="11">
        <v>8174212</v>
      </c>
      <c r="L62" s="74">
        <v>49.45</v>
      </c>
      <c r="M62" s="74">
        <v>19.53</v>
      </c>
      <c r="N62" s="74">
        <v>31.01</v>
      </c>
      <c r="O62" s="183">
        <v>93.41</v>
      </c>
      <c r="P62" s="183">
        <v>97.14</v>
      </c>
      <c r="Q62" s="183">
        <v>75.75</v>
      </c>
      <c r="R62" s="184">
        <v>102.15</v>
      </c>
    </row>
    <row r="63" spans="1:18" ht="12.75">
      <c r="A63" s="254">
        <v>2</v>
      </c>
      <c r="B63" s="255">
        <v>14</v>
      </c>
      <c r="C63" s="255">
        <v>1</v>
      </c>
      <c r="D63" s="129">
        <v>1</v>
      </c>
      <c r="E63" s="129">
        <v>0</v>
      </c>
      <c r="F63" s="119"/>
      <c r="G63" s="21" t="s">
        <v>336</v>
      </c>
      <c r="H63" s="11">
        <v>47943439.35</v>
      </c>
      <c r="I63" s="68">
        <v>30625436.67</v>
      </c>
      <c r="J63" s="11">
        <v>6147850.68</v>
      </c>
      <c r="K63" s="11">
        <v>11170152</v>
      </c>
      <c r="L63" s="74">
        <v>63.87</v>
      </c>
      <c r="M63" s="74">
        <v>12.82</v>
      </c>
      <c r="N63" s="74">
        <v>23.29</v>
      </c>
      <c r="O63" s="183">
        <v>101.22</v>
      </c>
      <c r="P63" s="183">
        <v>105.28</v>
      </c>
      <c r="Q63" s="183">
        <v>82.19</v>
      </c>
      <c r="R63" s="184">
        <v>103.48</v>
      </c>
    </row>
    <row r="64" spans="1:18" ht="12.75">
      <c r="A64" s="254">
        <v>2</v>
      </c>
      <c r="B64" s="255">
        <v>15</v>
      </c>
      <c r="C64" s="255">
        <v>1</v>
      </c>
      <c r="D64" s="129">
        <v>1</v>
      </c>
      <c r="E64" s="129">
        <v>0</v>
      </c>
      <c r="F64" s="119"/>
      <c r="G64" s="21" t="s">
        <v>337</v>
      </c>
      <c r="H64" s="11">
        <v>41937356.15</v>
      </c>
      <c r="I64" s="68">
        <v>28040426.15</v>
      </c>
      <c r="J64" s="11">
        <v>5251722</v>
      </c>
      <c r="K64" s="11">
        <v>8645208</v>
      </c>
      <c r="L64" s="74">
        <v>66.86</v>
      </c>
      <c r="M64" s="74">
        <v>12.52</v>
      </c>
      <c r="N64" s="74">
        <v>20.61</v>
      </c>
      <c r="O64" s="183">
        <v>110.7</v>
      </c>
      <c r="P64" s="183">
        <v>107.18</v>
      </c>
      <c r="Q64" s="183">
        <v>139.18</v>
      </c>
      <c r="R64" s="184">
        <v>108.77</v>
      </c>
    </row>
    <row r="65" spans="1:18" ht="12.75">
      <c r="A65" s="254">
        <v>2</v>
      </c>
      <c r="B65" s="255">
        <v>6</v>
      </c>
      <c r="C65" s="255">
        <v>3</v>
      </c>
      <c r="D65" s="129">
        <v>1</v>
      </c>
      <c r="E65" s="129">
        <v>0</v>
      </c>
      <c r="F65" s="119"/>
      <c r="G65" s="21" t="s">
        <v>338</v>
      </c>
      <c r="H65" s="11">
        <v>8196735.72</v>
      </c>
      <c r="I65" s="68">
        <v>5614217.65</v>
      </c>
      <c r="J65" s="11">
        <v>1247486.07</v>
      </c>
      <c r="K65" s="11">
        <v>1335032</v>
      </c>
      <c r="L65" s="74">
        <v>68.49</v>
      </c>
      <c r="M65" s="74">
        <v>15.21</v>
      </c>
      <c r="N65" s="74">
        <v>16.28</v>
      </c>
      <c r="O65" s="183">
        <v>111.75</v>
      </c>
      <c r="P65" s="183">
        <v>116.73</v>
      </c>
      <c r="Q65" s="183">
        <v>94.77</v>
      </c>
      <c r="R65" s="184">
        <v>110.45</v>
      </c>
    </row>
    <row r="66" spans="1:18" ht="12.75">
      <c r="A66" s="254">
        <v>2</v>
      </c>
      <c r="B66" s="255">
        <v>2</v>
      </c>
      <c r="C66" s="255">
        <v>3</v>
      </c>
      <c r="D66" s="129">
        <v>1</v>
      </c>
      <c r="E66" s="129">
        <v>0</v>
      </c>
      <c r="F66" s="119"/>
      <c r="G66" s="21" t="s">
        <v>339</v>
      </c>
      <c r="H66" s="11">
        <v>9503415.5</v>
      </c>
      <c r="I66" s="68">
        <v>4027553.39</v>
      </c>
      <c r="J66" s="11">
        <v>2266248.11</v>
      </c>
      <c r="K66" s="11">
        <v>3209614</v>
      </c>
      <c r="L66" s="74">
        <v>42.38</v>
      </c>
      <c r="M66" s="74">
        <v>23.84</v>
      </c>
      <c r="N66" s="74">
        <v>33.77</v>
      </c>
      <c r="O66" s="183">
        <v>109.44</v>
      </c>
      <c r="P66" s="183">
        <v>115.33</v>
      </c>
      <c r="Q66" s="183">
        <v>101.24</v>
      </c>
      <c r="R66" s="184">
        <v>108.69</v>
      </c>
    </row>
    <row r="67" spans="1:18" ht="12.75">
      <c r="A67" s="254">
        <v>2</v>
      </c>
      <c r="B67" s="255">
        <v>2</v>
      </c>
      <c r="C67" s="255">
        <v>4</v>
      </c>
      <c r="D67" s="129">
        <v>1</v>
      </c>
      <c r="E67" s="129">
        <v>0</v>
      </c>
      <c r="F67" s="119"/>
      <c r="G67" s="21" t="s">
        <v>340</v>
      </c>
      <c r="H67" s="11">
        <v>6969837.7</v>
      </c>
      <c r="I67" s="68">
        <v>3244460.29</v>
      </c>
      <c r="J67" s="11">
        <v>1570281.41</v>
      </c>
      <c r="K67" s="11">
        <v>2155096</v>
      </c>
      <c r="L67" s="74">
        <v>46.55</v>
      </c>
      <c r="M67" s="74">
        <v>22.52</v>
      </c>
      <c r="N67" s="74">
        <v>30.92</v>
      </c>
      <c r="O67" s="183">
        <v>81.47</v>
      </c>
      <c r="P67" s="183">
        <v>80.83</v>
      </c>
      <c r="Q67" s="183">
        <v>92.13</v>
      </c>
      <c r="R67" s="184">
        <v>75.96</v>
      </c>
    </row>
    <row r="68" spans="1:18" ht="12.75">
      <c r="A68" s="254">
        <v>2</v>
      </c>
      <c r="B68" s="255">
        <v>8</v>
      </c>
      <c r="C68" s="255">
        <v>5</v>
      </c>
      <c r="D68" s="129">
        <v>1</v>
      </c>
      <c r="E68" s="129">
        <v>0</v>
      </c>
      <c r="F68" s="119"/>
      <c r="G68" s="21" t="s">
        <v>341</v>
      </c>
      <c r="H68" s="11">
        <v>10941107.91</v>
      </c>
      <c r="I68" s="68">
        <v>6892005.53</v>
      </c>
      <c r="J68" s="11">
        <v>2088326.38</v>
      </c>
      <c r="K68" s="11">
        <v>1960776</v>
      </c>
      <c r="L68" s="74">
        <v>62.99</v>
      </c>
      <c r="M68" s="74">
        <v>19.08</v>
      </c>
      <c r="N68" s="74">
        <v>17.92</v>
      </c>
      <c r="O68" s="183">
        <v>107.23</v>
      </c>
      <c r="P68" s="183">
        <v>120.51</v>
      </c>
      <c r="Q68" s="183">
        <v>81.96</v>
      </c>
      <c r="R68" s="184">
        <v>101.22</v>
      </c>
    </row>
    <row r="69" spans="1:18" ht="12.75">
      <c r="A69" s="254">
        <v>2</v>
      </c>
      <c r="B69" s="255">
        <v>21</v>
      </c>
      <c r="C69" s="255">
        <v>3</v>
      </c>
      <c r="D69" s="129">
        <v>1</v>
      </c>
      <c r="E69" s="129">
        <v>0</v>
      </c>
      <c r="F69" s="119"/>
      <c r="G69" s="21" t="s">
        <v>342</v>
      </c>
      <c r="H69" s="11">
        <v>10898794.89</v>
      </c>
      <c r="I69" s="68">
        <v>7545182.67</v>
      </c>
      <c r="J69" s="11">
        <v>2464164.22</v>
      </c>
      <c r="K69" s="11">
        <v>889448</v>
      </c>
      <c r="L69" s="74">
        <v>69.22</v>
      </c>
      <c r="M69" s="74">
        <v>22.6</v>
      </c>
      <c r="N69" s="74">
        <v>8.16</v>
      </c>
      <c r="O69" s="183">
        <v>113.07</v>
      </c>
      <c r="P69" s="183">
        <v>107.12</v>
      </c>
      <c r="Q69" s="183">
        <v>137.67</v>
      </c>
      <c r="R69" s="184">
        <v>110.5</v>
      </c>
    </row>
    <row r="70" spans="1:18" ht="12.75">
      <c r="A70" s="254">
        <v>2</v>
      </c>
      <c r="B70" s="255">
        <v>6</v>
      </c>
      <c r="C70" s="255">
        <v>4</v>
      </c>
      <c r="D70" s="129">
        <v>1</v>
      </c>
      <c r="E70" s="129">
        <v>0</v>
      </c>
      <c r="F70" s="119"/>
      <c r="G70" s="21" t="s">
        <v>343</v>
      </c>
      <c r="H70" s="11">
        <v>12856655.84</v>
      </c>
      <c r="I70" s="68">
        <v>9724981.52</v>
      </c>
      <c r="J70" s="11">
        <v>1508338.32</v>
      </c>
      <c r="K70" s="11">
        <v>1623336</v>
      </c>
      <c r="L70" s="74">
        <v>75.64</v>
      </c>
      <c r="M70" s="74">
        <v>11.73</v>
      </c>
      <c r="N70" s="74">
        <v>12.62</v>
      </c>
      <c r="O70" s="183">
        <v>98.32</v>
      </c>
      <c r="P70" s="183">
        <v>107.41</v>
      </c>
      <c r="Q70" s="183">
        <v>61.21</v>
      </c>
      <c r="R70" s="184">
        <v>104.17</v>
      </c>
    </row>
    <row r="71" spans="1:18" ht="12.75">
      <c r="A71" s="254">
        <v>2</v>
      </c>
      <c r="B71" s="255">
        <v>19</v>
      </c>
      <c r="C71" s="255">
        <v>1</v>
      </c>
      <c r="D71" s="129">
        <v>1</v>
      </c>
      <c r="E71" s="129">
        <v>0</v>
      </c>
      <c r="F71" s="119"/>
      <c r="G71" s="21" t="s">
        <v>344</v>
      </c>
      <c r="H71" s="11">
        <v>75931259.81</v>
      </c>
      <c r="I71" s="68">
        <v>48410721.38</v>
      </c>
      <c r="J71" s="11">
        <v>9867146.43</v>
      </c>
      <c r="K71" s="11">
        <v>17653392</v>
      </c>
      <c r="L71" s="74">
        <v>63.75</v>
      </c>
      <c r="M71" s="74">
        <v>12.99</v>
      </c>
      <c r="N71" s="74">
        <v>23.24</v>
      </c>
      <c r="O71" s="183">
        <v>102.97</v>
      </c>
      <c r="P71" s="183">
        <v>105.29</v>
      </c>
      <c r="Q71" s="183">
        <v>83.68</v>
      </c>
      <c r="R71" s="184">
        <v>110.54</v>
      </c>
    </row>
    <row r="72" spans="1:18" ht="12.75">
      <c r="A72" s="254">
        <v>2</v>
      </c>
      <c r="B72" s="255">
        <v>19</v>
      </c>
      <c r="C72" s="255">
        <v>2</v>
      </c>
      <c r="D72" s="129">
        <v>1</v>
      </c>
      <c r="E72" s="129">
        <v>0</v>
      </c>
      <c r="F72" s="119"/>
      <c r="G72" s="21" t="s">
        <v>345</v>
      </c>
      <c r="H72" s="11">
        <v>37745432.91</v>
      </c>
      <c r="I72" s="68">
        <v>26933199.38</v>
      </c>
      <c r="J72" s="11">
        <v>4599251.53</v>
      </c>
      <c r="K72" s="11">
        <v>6212982</v>
      </c>
      <c r="L72" s="74">
        <v>71.35</v>
      </c>
      <c r="M72" s="74">
        <v>12.18</v>
      </c>
      <c r="N72" s="74">
        <v>16.46</v>
      </c>
      <c r="O72" s="183">
        <v>117.73</v>
      </c>
      <c r="P72" s="183">
        <v>131.67</v>
      </c>
      <c r="Q72" s="183">
        <v>82.65</v>
      </c>
      <c r="R72" s="184">
        <v>102.85</v>
      </c>
    </row>
    <row r="73" spans="1:18" ht="12.75">
      <c r="A73" s="254">
        <v>2</v>
      </c>
      <c r="B73" s="255">
        <v>10</v>
      </c>
      <c r="C73" s="255">
        <v>2</v>
      </c>
      <c r="D73" s="129">
        <v>1</v>
      </c>
      <c r="E73" s="129">
        <v>0</v>
      </c>
      <c r="F73" s="119"/>
      <c r="G73" s="21" t="s">
        <v>346</v>
      </c>
      <c r="H73" s="11">
        <v>12825104.75</v>
      </c>
      <c r="I73" s="68">
        <v>6041941.13</v>
      </c>
      <c r="J73" s="11">
        <v>4830519.62</v>
      </c>
      <c r="K73" s="11">
        <v>1952644</v>
      </c>
      <c r="L73" s="74">
        <v>47.11</v>
      </c>
      <c r="M73" s="74">
        <v>37.66</v>
      </c>
      <c r="N73" s="74">
        <v>15.22</v>
      </c>
      <c r="O73" s="183">
        <v>136.3</v>
      </c>
      <c r="P73" s="183">
        <v>114.74</v>
      </c>
      <c r="Q73" s="183">
        <v>221.25</v>
      </c>
      <c r="R73" s="184">
        <v>99.61</v>
      </c>
    </row>
    <row r="74" spans="1:18" ht="12.75">
      <c r="A74" s="254">
        <v>2</v>
      </c>
      <c r="B74" s="255">
        <v>21</v>
      </c>
      <c r="C74" s="255">
        <v>9</v>
      </c>
      <c r="D74" s="129">
        <v>1</v>
      </c>
      <c r="E74" s="129">
        <v>0</v>
      </c>
      <c r="F74" s="119"/>
      <c r="G74" s="21" t="s">
        <v>347</v>
      </c>
      <c r="H74" s="11">
        <v>167438965.8</v>
      </c>
      <c r="I74" s="68">
        <v>99968369.42</v>
      </c>
      <c r="J74" s="11">
        <v>33974760.38</v>
      </c>
      <c r="K74" s="11">
        <v>33495836</v>
      </c>
      <c r="L74" s="74">
        <v>59.7</v>
      </c>
      <c r="M74" s="74">
        <v>20.29</v>
      </c>
      <c r="N74" s="74">
        <v>20</v>
      </c>
      <c r="O74" s="183">
        <v>105.99</v>
      </c>
      <c r="P74" s="183">
        <v>99.81</v>
      </c>
      <c r="Q74" s="183">
        <v>130.5</v>
      </c>
      <c r="R74" s="184">
        <v>105.38</v>
      </c>
    </row>
    <row r="75" spans="1:18" ht="12.75">
      <c r="A75" s="254">
        <v>2</v>
      </c>
      <c r="B75" s="255">
        <v>26</v>
      </c>
      <c r="C75" s="255">
        <v>1</v>
      </c>
      <c r="D75" s="129">
        <v>1</v>
      </c>
      <c r="E75" s="129">
        <v>0</v>
      </c>
      <c r="F75" s="119"/>
      <c r="G75" s="21" t="s">
        <v>348</v>
      </c>
      <c r="H75" s="11">
        <v>7344915.95</v>
      </c>
      <c r="I75" s="68">
        <v>2884208.42</v>
      </c>
      <c r="J75" s="11">
        <v>2535879.53</v>
      </c>
      <c r="K75" s="11">
        <v>1924828</v>
      </c>
      <c r="L75" s="74">
        <v>39.26</v>
      </c>
      <c r="M75" s="74">
        <v>34.52</v>
      </c>
      <c r="N75" s="74">
        <v>26.2</v>
      </c>
      <c r="O75" s="183">
        <v>130.37</v>
      </c>
      <c r="P75" s="183">
        <v>119.09</v>
      </c>
      <c r="Q75" s="183">
        <v>184.4</v>
      </c>
      <c r="R75" s="184">
        <v>104.78</v>
      </c>
    </row>
    <row r="76" spans="1:18" ht="12.75">
      <c r="A76" s="254">
        <v>2</v>
      </c>
      <c r="B76" s="255">
        <v>25</v>
      </c>
      <c r="C76" s="255">
        <v>1</v>
      </c>
      <c r="D76" s="129">
        <v>1</v>
      </c>
      <c r="E76" s="129">
        <v>0</v>
      </c>
      <c r="F76" s="119"/>
      <c r="G76" s="21" t="s">
        <v>349</v>
      </c>
      <c r="H76" s="11">
        <v>6023785.5</v>
      </c>
      <c r="I76" s="68">
        <v>2495245.75</v>
      </c>
      <c r="J76" s="11">
        <v>1319597.75</v>
      </c>
      <c r="K76" s="11">
        <v>2208942</v>
      </c>
      <c r="L76" s="74">
        <v>41.42</v>
      </c>
      <c r="M76" s="74">
        <v>21.9</v>
      </c>
      <c r="N76" s="74">
        <v>36.67</v>
      </c>
      <c r="O76" s="183">
        <v>76.44</v>
      </c>
      <c r="P76" s="183">
        <v>55.49</v>
      </c>
      <c r="Q76" s="183">
        <v>112.56</v>
      </c>
      <c r="R76" s="184">
        <v>99.86</v>
      </c>
    </row>
    <row r="77" spans="1:18" ht="12.75">
      <c r="A77" s="254">
        <v>2</v>
      </c>
      <c r="B77" s="255">
        <v>25</v>
      </c>
      <c r="C77" s="255">
        <v>2</v>
      </c>
      <c r="D77" s="129">
        <v>1</v>
      </c>
      <c r="E77" s="129">
        <v>0</v>
      </c>
      <c r="F77" s="119"/>
      <c r="G77" s="21" t="s">
        <v>350</v>
      </c>
      <c r="H77" s="11">
        <v>44376163.5</v>
      </c>
      <c r="I77" s="68">
        <v>26734955.13</v>
      </c>
      <c r="J77" s="11">
        <v>8552524.37</v>
      </c>
      <c r="K77" s="11">
        <v>9088684</v>
      </c>
      <c r="L77" s="74">
        <v>60.24</v>
      </c>
      <c r="M77" s="74">
        <v>19.27</v>
      </c>
      <c r="N77" s="74">
        <v>20.48</v>
      </c>
      <c r="O77" s="183">
        <v>117.96</v>
      </c>
      <c r="P77" s="183">
        <v>110.81</v>
      </c>
      <c r="Q77" s="183">
        <v>171.04</v>
      </c>
      <c r="R77" s="184">
        <v>107</v>
      </c>
    </row>
    <row r="78" spans="1:18" ht="12.75">
      <c r="A78" s="254">
        <v>2</v>
      </c>
      <c r="B78" s="255">
        <v>26</v>
      </c>
      <c r="C78" s="255">
        <v>2</v>
      </c>
      <c r="D78" s="129">
        <v>1</v>
      </c>
      <c r="E78" s="129">
        <v>0</v>
      </c>
      <c r="F78" s="119"/>
      <c r="G78" s="21" t="s">
        <v>351</v>
      </c>
      <c r="H78" s="11">
        <v>21062785.25</v>
      </c>
      <c r="I78" s="68">
        <v>12493770.65</v>
      </c>
      <c r="J78" s="11">
        <v>3409006.6</v>
      </c>
      <c r="K78" s="11">
        <v>5160008</v>
      </c>
      <c r="L78" s="74">
        <v>59.31</v>
      </c>
      <c r="M78" s="74">
        <v>16.18</v>
      </c>
      <c r="N78" s="74">
        <v>24.49</v>
      </c>
      <c r="O78" s="183">
        <v>97.04</v>
      </c>
      <c r="P78" s="183">
        <v>103.43</v>
      </c>
      <c r="Q78" s="183">
        <v>76.14</v>
      </c>
      <c r="R78" s="184">
        <v>100.21</v>
      </c>
    </row>
    <row r="79" spans="1:18" s="105" customFormat="1" ht="15">
      <c r="A79" s="242"/>
      <c r="B79" s="243"/>
      <c r="C79" s="243"/>
      <c r="D79" s="106"/>
      <c r="E79" s="106"/>
      <c r="F79" s="113" t="s">
        <v>352</v>
      </c>
      <c r="G79" s="114"/>
      <c r="H79" s="115">
        <v>910040090.3099998</v>
      </c>
      <c r="I79" s="115">
        <v>467294441.86999995</v>
      </c>
      <c r="J79" s="115">
        <v>167415646.43999997</v>
      </c>
      <c r="K79" s="115">
        <v>275330002</v>
      </c>
      <c r="L79" s="142">
        <v>51.348775383161296</v>
      </c>
      <c r="M79" s="142">
        <v>18.396513320964882</v>
      </c>
      <c r="N79" s="142">
        <v>30.254711295873836</v>
      </c>
      <c r="O79" s="187">
        <v>108.50084139604846</v>
      </c>
      <c r="P79" s="187">
        <v>114.90565241717938</v>
      </c>
      <c r="Q79" s="187">
        <v>95.73314567852694</v>
      </c>
      <c r="R79" s="188">
        <v>107.05478553837003</v>
      </c>
    </row>
    <row r="80" spans="1:18" ht="12.75">
      <c r="A80" s="254">
        <v>2</v>
      </c>
      <c r="B80" s="255">
        <v>1</v>
      </c>
      <c r="C80" s="255">
        <v>2</v>
      </c>
      <c r="D80" s="129">
        <v>2</v>
      </c>
      <c r="E80" s="129">
        <v>0</v>
      </c>
      <c r="F80" s="119"/>
      <c r="G80" s="21" t="s">
        <v>321</v>
      </c>
      <c r="H80" s="11">
        <v>17077765.93</v>
      </c>
      <c r="I80" s="68">
        <v>10760050.22</v>
      </c>
      <c r="J80" s="11">
        <v>2392025.71</v>
      </c>
      <c r="K80" s="11">
        <v>3925690</v>
      </c>
      <c r="L80" s="74">
        <v>63</v>
      </c>
      <c r="M80" s="74">
        <v>14</v>
      </c>
      <c r="N80" s="74">
        <v>22.98</v>
      </c>
      <c r="O80" s="183">
        <v>111.2</v>
      </c>
      <c r="P80" s="183">
        <v>115.62</v>
      </c>
      <c r="Q80" s="183">
        <v>101.76</v>
      </c>
      <c r="R80" s="184">
        <v>106.1</v>
      </c>
    </row>
    <row r="81" spans="1:18" ht="12.75">
      <c r="A81" s="254">
        <v>2</v>
      </c>
      <c r="B81" s="255">
        <v>17</v>
      </c>
      <c r="C81" s="255">
        <v>1</v>
      </c>
      <c r="D81" s="129">
        <v>2</v>
      </c>
      <c r="E81" s="129">
        <v>0</v>
      </c>
      <c r="F81" s="119"/>
      <c r="G81" s="21" t="s">
        <v>353</v>
      </c>
      <c r="H81" s="11">
        <v>7667256.29</v>
      </c>
      <c r="I81" s="68">
        <v>2984489.42</v>
      </c>
      <c r="J81" s="11">
        <v>1650204.87</v>
      </c>
      <c r="K81" s="11">
        <v>3032562</v>
      </c>
      <c r="L81" s="74">
        <v>38.92</v>
      </c>
      <c r="M81" s="74">
        <v>21.52</v>
      </c>
      <c r="N81" s="74">
        <v>39.55</v>
      </c>
      <c r="O81" s="183">
        <v>114.43</v>
      </c>
      <c r="P81" s="183">
        <v>128.59</v>
      </c>
      <c r="Q81" s="183">
        <v>104.5</v>
      </c>
      <c r="R81" s="184">
        <v>108.3</v>
      </c>
    </row>
    <row r="82" spans="1:18" ht="12.75">
      <c r="A82" s="254">
        <v>2</v>
      </c>
      <c r="B82" s="255">
        <v>9</v>
      </c>
      <c r="C82" s="255">
        <v>2</v>
      </c>
      <c r="D82" s="129">
        <v>2</v>
      </c>
      <c r="E82" s="129">
        <v>0</v>
      </c>
      <c r="F82" s="119"/>
      <c r="G82" s="21" t="s">
        <v>322</v>
      </c>
      <c r="H82" s="11">
        <v>12802251.09</v>
      </c>
      <c r="I82" s="68">
        <v>6621285.32</v>
      </c>
      <c r="J82" s="11">
        <v>2499609.77</v>
      </c>
      <c r="K82" s="11">
        <v>3681356</v>
      </c>
      <c r="L82" s="74">
        <v>51.71</v>
      </c>
      <c r="M82" s="74">
        <v>19.52</v>
      </c>
      <c r="N82" s="74">
        <v>28.75</v>
      </c>
      <c r="O82" s="183">
        <v>104.79</v>
      </c>
      <c r="P82" s="183">
        <v>137.58</v>
      </c>
      <c r="Q82" s="183">
        <v>59.87</v>
      </c>
      <c r="R82" s="184">
        <v>113.99</v>
      </c>
    </row>
    <row r="83" spans="1:18" ht="12.75">
      <c r="A83" s="254">
        <v>2</v>
      </c>
      <c r="B83" s="255">
        <v>24</v>
      </c>
      <c r="C83" s="255">
        <v>2</v>
      </c>
      <c r="D83" s="129">
        <v>2</v>
      </c>
      <c r="E83" s="129">
        <v>0</v>
      </c>
      <c r="F83" s="119"/>
      <c r="G83" s="21" t="s">
        <v>354</v>
      </c>
      <c r="H83" s="11">
        <v>4707475.79</v>
      </c>
      <c r="I83" s="68">
        <v>2132081.05</v>
      </c>
      <c r="J83" s="11">
        <v>943372.74</v>
      </c>
      <c r="K83" s="11">
        <v>1632022</v>
      </c>
      <c r="L83" s="74">
        <v>45.29</v>
      </c>
      <c r="M83" s="74">
        <v>20.03</v>
      </c>
      <c r="N83" s="74">
        <v>34.66</v>
      </c>
      <c r="O83" s="183">
        <v>105.88</v>
      </c>
      <c r="P83" s="183">
        <v>103.75</v>
      </c>
      <c r="Q83" s="183">
        <v>93.41</v>
      </c>
      <c r="R83" s="184">
        <v>118.17</v>
      </c>
    </row>
    <row r="84" spans="1:18" ht="12.75">
      <c r="A84" s="254">
        <v>2</v>
      </c>
      <c r="B84" s="255">
        <v>13</v>
      </c>
      <c r="C84" s="255">
        <v>1</v>
      </c>
      <c r="D84" s="129">
        <v>2</v>
      </c>
      <c r="E84" s="129">
        <v>0</v>
      </c>
      <c r="F84" s="119"/>
      <c r="G84" s="21" t="s">
        <v>355</v>
      </c>
      <c r="H84" s="11">
        <v>6822894.7</v>
      </c>
      <c r="I84" s="68">
        <v>1944195.9</v>
      </c>
      <c r="J84" s="11">
        <v>1425972.8</v>
      </c>
      <c r="K84" s="11">
        <v>3452726</v>
      </c>
      <c r="L84" s="74">
        <v>28.49</v>
      </c>
      <c r="M84" s="74">
        <v>20.89</v>
      </c>
      <c r="N84" s="74">
        <v>50.6</v>
      </c>
      <c r="O84" s="183">
        <v>103.87</v>
      </c>
      <c r="P84" s="183">
        <v>115.15</v>
      </c>
      <c r="Q84" s="183">
        <v>90.51</v>
      </c>
      <c r="R84" s="184">
        <v>104.47</v>
      </c>
    </row>
    <row r="85" spans="1:18" ht="12.75">
      <c r="A85" s="254">
        <v>2</v>
      </c>
      <c r="B85" s="255">
        <v>21</v>
      </c>
      <c r="C85" s="255">
        <v>4</v>
      </c>
      <c r="D85" s="129">
        <v>2</v>
      </c>
      <c r="E85" s="129">
        <v>0</v>
      </c>
      <c r="F85" s="119"/>
      <c r="G85" s="21" t="s">
        <v>356</v>
      </c>
      <c r="H85" s="11">
        <v>10167482.62</v>
      </c>
      <c r="I85" s="68">
        <v>6045166.4</v>
      </c>
      <c r="J85" s="11">
        <v>1197028.22</v>
      </c>
      <c r="K85" s="11">
        <v>2925288</v>
      </c>
      <c r="L85" s="74">
        <v>59.45</v>
      </c>
      <c r="M85" s="74">
        <v>11.77</v>
      </c>
      <c r="N85" s="74">
        <v>28.77</v>
      </c>
      <c r="O85" s="183">
        <v>127.07</v>
      </c>
      <c r="P85" s="183">
        <v>142.73</v>
      </c>
      <c r="Q85" s="183">
        <v>114.72</v>
      </c>
      <c r="R85" s="184">
        <v>107.45</v>
      </c>
    </row>
    <row r="86" spans="1:18" ht="12.75">
      <c r="A86" s="254">
        <v>2</v>
      </c>
      <c r="B86" s="255">
        <v>23</v>
      </c>
      <c r="C86" s="255">
        <v>1</v>
      </c>
      <c r="D86" s="129">
        <v>2</v>
      </c>
      <c r="E86" s="129">
        <v>0</v>
      </c>
      <c r="F86" s="119"/>
      <c r="G86" s="21" t="s">
        <v>357</v>
      </c>
      <c r="H86" s="11">
        <v>17831553.5</v>
      </c>
      <c r="I86" s="68">
        <v>10332139.78</v>
      </c>
      <c r="J86" s="11">
        <v>1980733.72</v>
      </c>
      <c r="K86" s="11">
        <v>5518680</v>
      </c>
      <c r="L86" s="74">
        <v>57.94</v>
      </c>
      <c r="M86" s="74">
        <v>11.1</v>
      </c>
      <c r="N86" s="74">
        <v>30.94</v>
      </c>
      <c r="O86" s="183">
        <v>109.16</v>
      </c>
      <c r="P86" s="183">
        <v>118.66</v>
      </c>
      <c r="Q86" s="183">
        <v>83.09</v>
      </c>
      <c r="R86" s="184">
        <v>105.24</v>
      </c>
    </row>
    <row r="87" spans="1:18" ht="12.75">
      <c r="A87" s="254">
        <v>2</v>
      </c>
      <c r="B87" s="255">
        <v>23</v>
      </c>
      <c r="C87" s="255">
        <v>2</v>
      </c>
      <c r="D87" s="129">
        <v>2</v>
      </c>
      <c r="E87" s="129">
        <v>0</v>
      </c>
      <c r="F87" s="119"/>
      <c r="G87" s="21" t="s">
        <v>358</v>
      </c>
      <c r="H87" s="11">
        <v>47899826.27</v>
      </c>
      <c r="I87" s="68">
        <v>32769826.48</v>
      </c>
      <c r="J87" s="11">
        <v>2647443.79</v>
      </c>
      <c r="K87" s="11">
        <v>12482556</v>
      </c>
      <c r="L87" s="74">
        <v>68.41</v>
      </c>
      <c r="M87" s="74">
        <v>5.52</v>
      </c>
      <c r="N87" s="74">
        <v>26.05</v>
      </c>
      <c r="O87" s="183">
        <v>132.87</v>
      </c>
      <c r="P87" s="183">
        <v>150.7</v>
      </c>
      <c r="Q87" s="183">
        <v>81.94</v>
      </c>
      <c r="R87" s="184">
        <v>112.71</v>
      </c>
    </row>
    <row r="88" spans="1:18" ht="12.75">
      <c r="A88" s="254">
        <v>2</v>
      </c>
      <c r="B88" s="255">
        <v>19</v>
      </c>
      <c r="C88" s="255">
        <v>3</v>
      </c>
      <c r="D88" s="129">
        <v>2</v>
      </c>
      <c r="E88" s="129">
        <v>0</v>
      </c>
      <c r="F88" s="119"/>
      <c r="G88" s="21" t="s">
        <v>359</v>
      </c>
      <c r="H88" s="11">
        <v>8714739.25</v>
      </c>
      <c r="I88" s="68">
        <v>4122711.21</v>
      </c>
      <c r="J88" s="11">
        <v>1714988.04</v>
      </c>
      <c r="K88" s="11">
        <v>2877040</v>
      </c>
      <c r="L88" s="74">
        <v>47.3</v>
      </c>
      <c r="M88" s="74">
        <v>19.67</v>
      </c>
      <c r="N88" s="74">
        <v>33.01</v>
      </c>
      <c r="O88" s="183">
        <v>129.09</v>
      </c>
      <c r="P88" s="183">
        <v>156.95</v>
      </c>
      <c r="Q88" s="183">
        <v>110.91</v>
      </c>
      <c r="R88" s="184">
        <v>111.6</v>
      </c>
    </row>
    <row r="89" spans="1:18" ht="12.75">
      <c r="A89" s="254">
        <v>2</v>
      </c>
      <c r="B89" s="255">
        <v>14</v>
      </c>
      <c r="C89" s="255">
        <v>3</v>
      </c>
      <c r="D89" s="129">
        <v>2</v>
      </c>
      <c r="E89" s="129">
        <v>0</v>
      </c>
      <c r="F89" s="119"/>
      <c r="G89" s="21" t="s">
        <v>360</v>
      </c>
      <c r="H89" s="11">
        <v>11145818.9</v>
      </c>
      <c r="I89" s="68">
        <v>3890524.65</v>
      </c>
      <c r="J89" s="11">
        <v>3351326.25</v>
      </c>
      <c r="K89" s="11">
        <v>3903968</v>
      </c>
      <c r="L89" s="74">
        <v>34.9</v>
      </c>
      <c r="M89" s="74">
        <v>30.06</v>
      </c>
      <c r="N89" s="74">
        <v>35.02</v>
      </c>
      <c r="O89" s="183">
        <v>137.89</v>
      </c>
      <c r="P89" s="183">
        <v>119.26</v>
      </c>
      <c r="Q89" s="183">
        <v>249.3</v>
      </c>
      <c r="R89" s="184">
        <v>112.28</v>
      </c>
    </row>
    <row r="90" spans="1:18" ht="12.75">
      <c r="A90" s="254">
        <v>2</v>
      </c>
      <c r="B90" s="255">
        <v>15</v>
      </c>
      <c r="C90" s="255">
        <v>2</v>
      </c>
      <c r="D90" s="129">
        <v>2</v>
      </c>
      <c r="E90" s="129">
        <v>0</v>
      </c>
      <c r="F90" s="119"/>
      <c r="G90" s="21" t="s">
        <v>361</v>
      </c>
      <c r="H90" s="11">
        <v>7546989.48</v>
      </c>
      <c r="I90" s="68">
        <v>2664863.47</v>
      </c>
      <c r="J90" s="11">
        <v>1219714.01</v>
      </c>
      <c r="K90" s="11">
        <v>3662412</v>
      </c>
      <c r="L90" s="74">
        <v>35.31</v>
      </c>
      <c r="M90" s="74">
        <v>16.16</v>
      </c>
      <c r="N90" s="74">
        <v>48.52</v>
      </c>
      <c r="O90" s="183">
        <v>115.27</v>
      </c>
      <c r="P90" s="183">
        <v>125.55</v>
      </c>
      <c r="Q90" s="183">
        <v>100.68</v>
      </c>
      <c r="R90" s="184">
        <v>113.97</v>
      </c>
    </row>
    <row r="91" spans="1:18" ht="12.75">
      <c r="A91" s="254">
        <v>2</v>
      </c>
      <c r="B91" s="255">
        <v>14</v>
      </c>
      <c r="C91" s="255">
        <v>4</v>
      </c>
      <c r="D91" s="129">
        <v>2</v>
      </c>
      <c r="E91" s="129">
        <v>0</v>
      </c>
      <c r="F91" s="119"/>
      <c r="G91" s="21" t="s">
        <v>362</v>
      </c>
      <c r="H91" s="11">
        <v>7515510.15</v>
      </c>
      <c r="I91" s="68">
        <v>1997268.66</v>
      </c>
      <c r="J91" s="11">
        <v>1435473.49</v>
      </c>
      <c r="K91" s="11">
        <v>4082768</v>
      </c>
      <c r="L91" s="74">
        <v>26.57</v>
      </c>
      <c r="M91" s="74">
        <v>19.1</v>
      </c>
      <c r="N91" s="74">
        <v>54.32</v>
      </c>
      <c r="O91" s="183">
        <v>90.79</v>
      </c>
      <c r="P91" s="183">
        <v>126.04</v>
      </c>
      <c r="Q91" s="183">
        <v>47.15</v>
      </c>
      <c r="R91" s="184">
        <v>111.9</v>
      </c>
    </row>
    <row r="92" spans="1:18" ht="12.75">
      <c r="A92" s="254">
        <v>2</v>
      </c>
      <c r="B92" s="255">
        <v>2</v>
      </c>
      <c r="C92" s="255">
        <v>5</v>
      </c>
      <c r="D92" s="129">
        <v>2</v>
      </c>
      <c r="E92" s="129">
        <v>0</v>
      </c>
      <c r="F92" s="119"/>
      <c r="G92" s="21" t="s">
        <v>324</v>
      </c>
      <c r="H92" s="11">
        <v>11489198.41</v>
      </c>
      <c r="I92" s="68">
        <v>5115567.34</v>
      </c>
      <c r="J92" s="11">
        <v>2577189.07</v>
      </c>
      <c r="K92" s="11">
        <v>3796442</v>
      </c>
      <c r="L92" s="74">
        <v>44.52</v>
      </c>
      <c r="M92" s="74">
        <v>22.43</v>
      </c>
      <c r="N92" s="74">
        <v>33.04</v>
      </c>
      <c r="O92" s="183">
        <v>97.53</v>
      </c>
      <c r="P92" s="183">
        <v>94.8</v>
      </c>
      <c r="Q92" s="183">
        <v>111.12</v>
      </c>
      <c r="R92" s="184">
        <v>93.42</v>
      </c>
    </row>
    <row r="93" spans="1:18" ht="12.75">
      <c r="A93" s="254">
        <v>2</v>
      </c>
      <c r="B93" s="255">
        <v>16</v>
      </c>
      <c r="C93" s="255">
        <v>2</v>
      </c>
      <c r="D93" s="129">
        <v>2</v>
      </c>
      <c r="E93" s="129">
        <v>0</v>
      </c>
      <c r="F93" s="119"/>
      <c r="G93" s="21" t="s">
        <v>363</v>
      </c>
      <c r="H93" s="11">
        <v>6338254.2</v>
      </c>
      <c r="I93" s="68">
        <v>2304088.63</v>
      </c>
      <c r="J93" s="11">
        <v>1277871.57</v>
      </c>
      <c r="K93" s="11">
        <v>2756294</v>
      </c>
      <c r="L93" s="74">
        <v>36.35</v>
      </c>
      <c r="M93" s="74">
        <v>20.16</v>
      </c>
      <c r="N93" s="74">
        <v>43.48</v>
      </c>
      <c r="O93" s="183">
        <v>90.82</v>
      </c>
      <c r="P93" s="183">
        <v>125.69</v>
      </c>
      <c r="Q93" s="183">
        <v>50.18</v>
      </c>
      <c r="R93" s="184">
        <v>106.04</v>
      </c>
    </row>
    <row r="94" spans="1:18" ht="12.75">
      <c r="A94" s="254">
        <v>2</v>
      </c>
      <c r="B94" s="255">
        <v>3</v>
      </c>
      <c r="C94" s="255">
        <v>2</v>
      </c>
      <c r="D94" s="129">
        <v>2</v>
      </c>
      <c r="E94" s="129">
        <v>0</v>
      </c>
      <c r="F94" s="119"/>
      <c r="G94" s="21" t="s">
        <v>325</v>
      </c>
      <c r="H94" s="11">
        <v>10314415.06</v>
      </c>
      <c r="I94" s="68">
        <v>5823223.14</v>
      </c>
      <c r="J94" s="11">
        <v>2138163.92</v>
      </c>
      <c r="K94" s="11">
        <v>2353028</v>
      </c>
      <c r="L94" s="74">
        <v>56.45</v>
      </c>
      <c r="M94" s="74">
        <v>20.72</v>
      </c>
      <c r="N94" s="74">
        <v>22.81</v>
      </c>
      <c r="O94" s="183">
        <v>119.92</v>
      </c>
      <c r="P94" s="183">
        <v>113.32</v>
      </c>
      <c r="Q94" s="183">
        <v>167.43</v>
      </c>
      <c r="R94" s="184">
        <v>107.66</v>
      </c>
    </row>
    <row r="95" spans="1:18" ht="12.75">
      <c r="A95" s="254">
        <v>2</v>
      </c>
      <c r="B95" s="255">
        <v>16</v>
      </c>
      <c r="C95" s="255">
        <v>3</v>
      </c>
      <c r="D95" s="129">
        <v>2</v>
      </c>
      <c r="E95" s="129">
        <v>0</v>
      </c>
      <c r="F95" s="119"/>
      <c r="G95" s="21" t="s">
        <v>364</v>
      </c>
      <c r="H95" s="11">
        <v>17129372.52</v>
      </c>
      <c r="I95" s="68">
        <v>12716175.37</v>
      </c>
      <c r="J95" s="11">
        <v>1524885.15</v>
      </c>
      <c r="K95" s="11">
        <v>2888312</v>
      </c>
      <c r="L95" s="74">
        <v>74.23</v>
      </c>
      <c r="M95" s="74">
        <v>8.9</v>
      </c>
      <c r="N95" s="74">
        <v>16.86</v>
      </c>
      <c r="O95" s="183">
        <v>108.32</v>
      </c>
      <c r="P95" s="183">
        <v>110.02</v>
      </c>
      <c r="Q95" s="183">
        <v>100.49</v>
      </c>
      <c r="R95" s="184">
        <v>105.46</v>
      </c>
    </row>
    <row r="96" spans="1:18" ht="12.75">
      <c r="A96" s="254">
        <v>2</v>
      </c>
      <c r="B96" s="255">
        <v>1</v>
      </c>
      <c r="C96" s="255">
        <v>3</v>
      </c>
      <c r="D96" s="129">
        <v>2</v>
      </c>
      <c r="E96" s="129">
        <v>0</v>
      </c>
      <c r="F96" s="119"/>
      <c r="G96" s="21" t="s">
        <v>365</v>
      </c>
      <c r="H96" s="11">
        <v>8816860.68</v>
      </c>
      <c r="I96" s="68">
        <v>4549992.41</v>
      </c>
      <c r="J96" s="11">
        <v>1362910.27</v>
      </c>
      <c r="K96" s="11">
        <v>2903958</v>
      </c>
      <c r="L96" s="74">
        <v>51.6</v>
      </c>
      <c r="M96" s="74">
        <v>15.45</v>
      </c>
      <c r="N96" s="74">
        <v>32.93</v>
      </c>
      <c r="O96" s="183">
        <v>89.03</v>
      </c>
      <c r="P96" s="183">
        <v>84.47</v>
      </c>
      <c r="Q96" s="183">
        <v>80.78</v>
      </c>
      <c r="R96" s="184">
        <v>102.62</v>
      </c>
    </row>
    <row r="97" spans="1:18" ht="12.75">
      <c r="A97" s="254">
        <v>2</v>
      </c>
      <c r="B97" s="255">
        <v>6</v>
      </c>
      <c r="C97" s="255">
        <v>5</v>
      </c>
      <c r="D97" s="129">
        <v>2</v>
      </c>
      <c r="E97" s="129">
        <v>0</v>
      </c>
      <c r="F97" s="119"/>
      <c r="G97" s="21" t="s">
        <v>366</v>
      </c>
      <c r="H97" s="11">
        <v>7665687.09</v>
      </c>
      <c r="I97" s="68">
        <v>4702696.32</v>
      </c>
      <c r="J97" s="11">
        <v>929314.77</v>
      </c>
      <c r="K97" s="11">
        <v>2033676</v>
      </c>
      <c r="L97" s="74">
        <v>61.34</v>
      </c>
      <c r="M97" s="74">
        <v>12.12</v>
      </c>
      <c r="N97" s="74">
        <v>26.52</v>
      </c>
      <c r="O97" s="183">
        <v>125.57</v>
      </c>
      <c r="P97" s="183">
        <v>147.63</v>
      </c>
      <c r="Q97" s="183">
        <v>103.69</v>
      </c>
      <c r="R97" s="184">
        <v>100.52</v>
      </c>
    </row>
    <row r="98" spans="1:18" ht="12.75">
      <c r="A98" s="254">
        <v>2</v>
      </c>
      <c r="B98" s="255">
        <v>4</v>
      </c>
      <c r="C98" s="255">
        <v>2</v>
      </c>
      <c r="D98" s="129">
        <v>2</v>
      </c>
      <c r="E98" s="129">
        <v>0</v>
      </c>
      <c r="F98" s="119"/>
      <c r="G98" s="21" t="s">
        <v>367</v>
      </c>
      <c r="H98" s="11">
        <v>6405463.54</v>
      </c>
      <c r="I98" s="68">
        <v>2491992.42</v>
      </c>
      <c r="J98" s="11">
        <v>1579407.12</v>
      </c>
      <c r="K98" s="11">
        <v>2334064</v>
      </c>
      <c r="L98" s="74">
        <v>38.9</v>
      </c>
      <c r="M98" s="74">
        <v>24.65</v>
      </c>
      <c r="N98" s="74">
        <v>36.43</v>
      </c>
      <c r="O98" s="183">
        <v>112.57</v>
      </c>
      <c r="P98" s="183">
        <v>191.05</v>
      </c>
      <c r="Q98" s="183">
        <v>74.85</v>
      </c>
      <c r="R98" s="184">
        <v>102.57</v>
      </c>
    </row>
    <row r="99" spans="1:18" ht="12.75">
      <c r="A99" s="254">
        <v>2</v>
      </c>
      <c r="B99" s="255">
        <v>3</v>
      </c>
      <c r="C99" s="255">
        <v>3</v>
      </c>
      <c r="D99" s="129">
        <v>2</v>
      </c>
      <c r="E99" s="129">
        <v>0</v>
      </c>
      <c r="F99" s="119"/>
      <c r="G99" s="21" t="s">
        <v>368</v>
      </c>
      <c r="H99" s="11">
        <v>11874734.91</v>
      </c>
      <c r="I99" s="68">
        <v>8675800.47</v>
      </c>
      <c r="J99" s="11">
        <v>1115422.44</v>
      </c>
      <c r="K99" s="11">
        <v>2083512</v>
      </c>
      <c r="L99" s="74">
        <v>73.06</v>
      </c>
      <c r="M99" s="74">
        <v>9.39</v>
      </c>
      <c r="N99" s="74">
        <v>17.54</v>
      </c>
      <c r="O99" s="183">
        <v>97.39</v>
      </c>
      <c r="P99" s="183">
        <v>93.97</v>
      </c>
      <c r="Q99" s="183">
        <v>94</v>
      </c>
      <c r="R99" s="184">
        <v>117.49</v>
      </c>
    </row>
    <row r="100" spans="1:18" ht="12.75">
      <c r="A100" s="254">
        <v>2</v>
      </c>
      <c r="B100" s="255">
        <v>6</v>
      </c>
      <c r="C100" s="255">
        <v>6</v>
      </c>
      <c r="D100" s="129">
        <v>2</v>
      </c>
      <c r="E100" s="129">
        <v>0</v>
      </c>
      <c r="F100" s="119"/>
      <c r="G100" s="21" t="s">
        <v>369</v>
      </c>
      <c r="H100" s="11">
        <v>8989822.09</v>
      </c>
      <c r="I100" s="68">
        <v>4251702.87</v>
      </c>
      <c r="J100" s="11">
        <v>2089977.22</v>
      </c>
      <c r="K100" s="11">
        <v>2648142</v>
      </c>
      <c r="L100" s="74">
        <v>47.29</v>
      </c>
      <c r="M100" s="74">
        <v>23.24</v>
      </c>
      <c r="N100" s="74">
        <v>29.45</v>
      </c>
      <c r="O100" s="183">
        <v>115.95</v>
      </c>
      <c r="P100" s="183">
        <v>112.55</v>
      </c>
      <c r="Q100" s="183">
        <v>135.7</v>
      </c>
      <c r="R100" s="184">
        <v>108.74</v>
      </c>
    </row>
    <row r="101" spans="1:18" ht="12.75">
      <c r="A101" s="254">
        <v>2</v>
      </c>
      <c r="B101" s="255">
        <v>23</v>
      </c>
      <c r="C101" s="255">
        <v>3</v>
      </c>
      <c r="D101" s="129">
        <v>2</v>
      </c>
      <c r="E101" s="129">
        <v>0</v>
      </c>
      <c r="F101" s="119"/>
      <c r="G101" s="21" t="s">
        <v>370</v>
      </c>
      <c r="H101" s="11">
        <v>4269169.57</v>
      </c>
      <c r="I101" s="68">
        <v>1742708.72</v>
      </c>
      <c r="J101" s="11">
        <v>611834.85</v>
      </c>
      <c r="K101" s="11">
        <v>1914626</v>
      </c>
      <c r="L101" s="74">
        <v>40.82</v>
      </c>
      <c r="M101" s="74">
        <v>14.33</v>
      </c>
      <c r="N101" s="74">
        <v>44.84</v>
      </c>
      <c r="O101" s="183">
        <v>68.77</v>
      </c>
      <c r="P101" s="183">
        <v>45.58</v>
      </c>
      <c r="Q101" s="183">
        <v>101.11</v>
      </c>
      <c r="R101" s="184">
        <v>107.61</v>
      </c>
    </row>
    <row r="102" spans="1:18" ht="12.75">
      <c r="A102" s="254">
        <v>2</v>
      </c>
      <c r="B102" s="255">
        <v>24</v>
      </c>
      <c r="C102" s="255">
        <v>3</v>
      </c>
      <c r="D102" s="129">
        <v>2</v>
      </c>
      <c r="E102" s="129">
        <v>0</v>
      </c>
      <c r="F102" s="119"/>
      <c r="G102" s="21" t="s">
        <v>371</v>
      </c>
      <c r="H102" s="11">
        <v>11223008.38</v>
      </c>
      <c r="I102" s="68">
        <v>5319745.83</v>
      </c>
      <c r="J102" s="11">
        <v>1813914.55</v>
      </c>
      <c r="K102" s="11">
        <v>4089348</v>
      </c>
      <c r="L102" s="74">
        <v>47.4</v>
      </c>
      <c r="M102" s="74">
        <v>16.16</v>
      </c>
      <c r="N102" s="74">
        <v>36.43</v>
      </c>
      <c r="O102" s="183">
        <v>89.2</v>
      </c>
      <c r="P102" s="183">
        <v>82.73</v>
      </c>
      <c r="Q102" s="183">
        <v>87.45</v>
      </c>
      <c r="R102" s="184">
        <v>100.29</v>
      </c>
    </row>
    <row r="103" spans="1:18" ht="12.75">
      <c r="A103" s="254">
        <v>2</v>
      </c>
      <c r="B103" s="255">
        <v>7</v>
      </c>
      <c r="C103" s="255">
        <v>2</v>
      </c>
      <c r="D103" s="129">
        <v>2</v>
      </c>
      <c r="E103" s="129">
        <v>0</v>
      </c>
      <c r="F103" s="119"/>
      <c r="G103" s="21" t="s">
        <v>328</v>
      </c>
      <c r="H103" s="11">
        <v>15318276.65</v>
      </c>
      <c r="I103" s="68">
        <v>7317026.08</v>
      </c>
      <c r="J103" s="11">
        <v>2623510.57</v>
      </c>
      <c r="K103" s="11">
        <v>5377740</v>
      </c>
      <c r="L103" s="74">
        <v>47.76</v>
      </c>
      <c r="M103" s="74">
        <v>17.12</v>
      </c>
      <c r="N103" s="74">
        <v>35.1</v>
      </c>
      <c r="O103" s="183">
        <v>116.5</v>
      </c>
      <c r="P103" s="183">
        <v>129.97</v>
      </c>
      <c r="Q103" s="183">
        <v>111</v>
      </c>
      <c r="R103" s="184">
        <v>104.32</v>
      </c>
    </row>
    <row r="104" spans="1:18" ht="12.75">
      <c r="A104" s="254">
        <v>2</v>
      </c>
      <c r="B104" s="255">
        <v>8</v>
      </c>
      <c r="C104" s="255">
        <v>7</v>
      </c>
      <c r="D104" s="129">
        <v>2</v>
      </c>
      <c r="E104" s="129">
        <v>0</v>
      </c>
      <c r="F104" s="119"/>
      <c r="G104" s="21" t="s">
        <v>330</v>
      </c>
      <c r="H104" s="11">
        <v>21378079.57</v>
      </c>
      <c r="I104" s="68">
        <v>8684274.25</v>
      </c>
      <c r="J104" s="11">
        <v>4128155.32</v>
      </c>
      <c r="K104" s="11">
        <v>8565650</v>
      </c>
      <c r="L104" s="74">
        <v>40.62</v>
      </c>
      <c r="M104" s="74">
        <v>19.31</v>
      </c>
      <c r="N104" s="74">
        <v>40.06</v>
      </c>
      <c r="O104" s="183">
        <v>100.28</v>
      </c>
      <c r="P104" s="183">
        <v>111.93</v>
      </c>
      <c r="Q104" s="183">
        <v>73.61</v>
      </c>
      <c r="R104" s="184">
        <v>107.71</v>
      </c>
    </row>
    <row r="105" spans="1:18" ht="12.75">
      <c r="A105" s="254">
        <v>2</v>
      </c>
      <c r="B105" s="255">
        <v>23</v>
      </c>
      <c r="C105" s="255">
        <v>5</v>
      </c>
      <c r="D105" s="129">
        <v>2</v>
      </c>
      <c r="E105" s="129">
        <v>0</v>
      </c>
      <c r="F105" s="119"/>
      <c r="G105" s="21" t="s">
        <v>372</v>
      </c>
      <c r="H105" s="11">
        <v>54590535.58</v>
      </c>
      <c r="I105" s="68">
        <v>45488756.83</v>
      </c>
      <c r="J105" s="11">
        <v>2428210.75</v>
      </c>
      <c r="K105" s="11">
        <v>6673568</v>
      </c>
      <c r="L105" s="74">
        <v>83.32</v>
      </c>
      <c r="M105" s="74">
        <v>4.44</v>
      </c>
      <c r="N105" s="74">
        <v>12.22</v>
      </c>
      <c r="O105" s="183">
        <v>119.82</v>
      </c>
      <c r="P105" s="183">
        <v>120.83</v>
      </c>
      <c r="Q105" s="183">
        <v>129.01</v>
      </c>
      <c r="R105" s="184">
        <v>110.66</v>
      </c>
    </row>
    <row r="106" spans="1:18" ht="12.75">
      <c r="A106" s="254">
        <v>2</v>
      </c>
      <c r="B106" s="255">
        <v>17</v>
      </c>
      <c r="C106" s="255">
        <v>2</v>
      </c>
      <c r="D106" s="129">
        <v>2</v>
      </c>
      <c r="E106" s="129">
        <v>0</v>
      </c>
      <c r="F106" s="119"/>
      <c r="G106" s="21" t="s">
        <v>373</v>
      </c>
      <c r="H106" s="11">
        <v>9286397.09</v>
      </c>
      <c r="I106" s="68">
        <v>2846662.47</v>
      </c>
      <c r="J106" s="11">
        <v>3963348.62</v>
      </c>
      <c r="K106" s="11">
        <v>2476386</v>
      </c>
      <c r="L106" s="74">
        <v>30.65</v>
      </c>
      <c r="M106" s="74">
        <v>42.67</v>
      </c>
      <c r="N106" s="74">
        <v>26.66</v>
      </c>
      <c r="O106" s="183">
        <v>157.34</v>
      </c>
      <c r="P106" s="183">
        <v>115.43</v>
      </c>
      <c r="Q106" s="183">
        <v>267.41</v>
      </c>
      <c r="R106" s="184">
        <v>126.75</v>
      </c>
    </row>
    <row r="107" spans="1:18" ht="12.75">
      <c r="A107" s="254">
        <v>2</v>
      </c>
      <c r="B107" s="255">
        <v>18</v>
      </c>
      <c r="C107" s="255">
        <v>1</v>
      </c>
      <c r="D107" s="129">
        <v>2</v>
      </c>
      <c r="E107" s="129">
        <v>0</v>
      </c>
      <c r="F107" s="119"/>
      <c r="G107" s="21" t="s">
        <v>374</v>
      </c>
      <c r="H107" s="11">
        <v>11234841.77</v>
      </c>
      <c r="I107" s="68">
        <v>4272084.82</v>
      </c>
      <c r="J107" s="11">
        <v>3270636.95</v>
      </c>
      <c r="K107" s="11">
        <v>3692120</v>
      </c>
      <c r="L107" s="74">
        <v>38.02</v>
      </c>
      <c r="M107" s="74">
        <v>29.11</v>
      </c>
      <c r="N107" s="74">
        <v>32.86</v>
      </c>
      <c r="O107" s="183">
        <v>99.13</v>
      </c>
      <c r="P107" s="183">
        <v>121.35</v>
      </c>
      <c r="Q107" s="183">
        <v>71.18</v>
      </c>
      <c r="R107" s="184">
        <v>114.7</v>
      </c>
    </row>
    <row r="108" spans="1:18" ht="12.75">
      <c r="A108" s="254">
        <v>2</v>
      </c>
      <c r="B108" s="255">
        <v>3</v>
      </c>
      <c r="C108" s="255">
        <v>4</v>
      </c>
      <c r="D108" s="129">
        <v>2</v>
      </c>
      <c r="E108" s="129">
        <v>0</v>
      </c>
      <c r="F108" s="119"/>
      <c r="G108" s="21" t="s">
        <v>375</v>
      </c>
      <c r="H108" s="11">
        <v>7269557.52</v>
      </c>
      <c r="I108" s="68">
        <v>2738907.24</v>
      </c>
      <c r="J108" s="11">
        <v>1880754.28</v>
      </c>
      <c r="K108" s="11">
        <v>2649896</v>
      </c>
      <c r="L108" s="74">
        <v>37.67</v>
      </c>
      <c r="M108" s="74">
        <v>25.87</v>
      </c>
      <c r="N108" s="74">
        <v>36.45</v>
      </c>
      <c r="O108" s="183">
        <v>83.59</v>
      </c>
      <c r="P108" s="183">
        <v>108.67</v>
      </c>
      <c r="Q108" s="183">
        <v>47.55</v>
      </c>
      <c r="R108" s="184">
        <v>119.35</v>
      </c>
    </row>
    <row r="109" spans="1:18" ht="12.75">
      <c r="A109" s="254">
        <v>2</v>
      </c>
      <c r="B109" s="255">
        <v>13</v>
      </c>
      <c r="C109" s="255">
        <v>2</v>
      </c>
      <c r="D109" s="129">
        <v>2</v>
      </c>
      <c r="E109" s="129">
        <v>0</v>
      </c>
      <c r="F109" s="119"/>
      <c r="G109" s="21" t="s">
        <v>376</v>
      </c>
      <c r="H109" s="11">
        <v>12093009.87</v>
      </c>
      <c r="I109" s="68">
        <v>4783721.18</v>
      </c>
      <c r="J109" s="11">
        <v>2690086.69</v>
      </c>
      <c r="K109" s="11">
        <v>4619202</v>
      </c>
      <c r="L109" s="74">
        <v>39.55</v>
      </c>
      <c r="M109" s="74">
        <v>22.24</v>
      </c>
      <c r="N109" s="74">
        <v>38.19</v>
      </c>
      <c r="O109" s="183">
        <v>108.31</v>
      </c>
      <c r="P109" s="183">
        <v>115.23</v>
      </c>
      <c r="Q109" s="183">
        <v>112.24</v>
      </c>
      <c r="R109" s="184">
        <v>100.04</v>
      </c>
    </row>
    <row r="110" spans="1:18" ht="12.75">
      <c r="A110" s="254">
        <v>2</v>
      </c>
      <c r="B110" s="255">
        <v>9</v>
      </c>
      <c r="C110" s="255">
        <v>3</v>
      </c>
      <c r="D110" s="129">
        <v>2</v>
      </c>
      <c r="E110" s="129">
        <v>0</v>
      </c>
      <c r="F110" s="119"/>
      <c r="G110" s="21" t="s">
        <v>377</v>
      </c>
      <c r="H110" s="11">
        <v>5378261.84</v>
      </c>
      <c r="I110" s="68">
        <v>2794525.87</v>
      </c>
      <c r="J110" s="11">
        <v>1217513.97</v>
      </c>
      <c r="K110" s="11">
        <v>1366222</v>
      </c>
      <c r="L110" s="74">
        <v>51.95</v>
      </c>
      <c r="M110" s="74">
        <v>22.63</v>
      </c>
      <c r="N110" s="74">
        <v>25.4</v>
      </c>
      <c r="O110" s="183">
        <v>90.74</v>
      </c>
      <c r="P110" s="183">
        <v>114.49</v>
      </c>
      <c r="Q110" s="183">
        <v>57.08</v>
      </c>
      <c r="R110" s="184">
        <v>100.95</v>
      </c>
    </row>
    <row r="111" spans="1:18" ht="12.75">
      <c r="A111" s="254">
        <v>2</v>
      </c>
      <c r="B111" s="255">
        <v>9</v>
      </c>
      <c r="C111" s="255">
        <v>4</v>
      </c>
      <c r="D111" s="129">
        <v>2</v>
      </c>
      <c r="E111" s="129">
        <v>0</v>
      </c>
      <c r="F111" s="119"/>
      <c r="G111" s="21" t="s">
        <v>378</v>
      </c>
      <c r="H111" s="11">
        <v>9516496.52</v>
      </c>
      <c r="I111" s="68">
        <v>5714177.59</v>
      </c>
      <c r="J111" s="11">
        <v>1405582.93</v>
      </c>
      <c r="K111" s="11">
        <v>2396736</v>
      </c>
      <c r="L111" s="74">
        <v>60.04</v>
      </c>
      <c r="M111" s="74">
        <v>14.76</v>
      </c>
      <c r="N111" s="74">
        <v>25.18</v>
      </c>
      <c r="O111" s="183">
        <v>114.28</v>
      </c>
      <c r="P111" s="183">
        <v>117.45</v>
      </c>
      <c r="Q111" s="183">
        <v>116.55</v>
      </c>
      <c r="R111" s="184">
        <v>106.25</v>
      </c>
    </row>
    <row r="112" spans="1:18" ht="12.75">
      <c r="A112" s="254">
        <v>2</v>
      </c>
      <c r="B112" s="255">
        <v>9</v>
      </c>
      <c r="C112" s="255">
        <v>5</v>
      </c>
      <c r="D112" s="129">
        <v>2</v>
      </c>
      <c r="E112" s="129">
        <v>0</v>
      </c>
      <c r="F112" s="119"/>
      <c r="G112" s="21" t="s">
        <v>379</v>
      </c>
      <c r="H112" s="11">
        <v>10013283.76</v>
      </c>
      <c r="I112" s="68">
        <v>6444060</v>
      </c>
      <c r="J112" s="11">
        <v>1363159.76</v>
      </c>
      <c r="K112" s="11">
        <v>2206064</v>
      </c>
      <c r="L112" s="74">
        <v>64.35</v>
      </c>
      <c r="M112" s="74">
        <v>13.61</v>
      </c>
      <c r="N112" s="74">
        <v>22.03</v>
      </c>
      <c r="O112" s="183">
        <v>123.82</v>
      </c>
      <c r="P112" s="183">
        <v>142.8</v>
      </c>
      <c r="Q112" s="183">
        <v>99.51</v>
      </c>
      <c r="R112" s="184">
        <v>100.07</v>
      </c>
    </row>
    <row r="113" spans="1:18" ht="12.75">
      <c r="A113" s="254">
        <v>2</v>
      </c>
      <c r="B113" s="255">
        <v>8</v>
      </c>
      <c r="C113" s="255">
        <v>9</v>
      </c>
      <c r="D113" s="129">
        <v>2</v>
      </c>
      <c r="E113" s="129">
        <v>0</v>
      </c>
      <c r="F113" s="119"/>
      <c r="G113" s="21" t="s">
        <v>380</v>
      </c>
      <c r="H113" s="11">
        <v>3783039.04</v>
      </c>
      <c r="I113" s="68">
        <v>999434.64</v>
      </c>
      <c r="J113" s="11">
        <v>1791488.4</v>
      </c>
      <c r="K113" s="11">
        <v>992116</v>
      </c>
      <c r="L113" s="74">
        <v>26.41</v>
      </c>
      <c r="M113" s="74">
        <v>47.35</v>
      </c>
      <c r="N113" s="74">
        <v>26.22</v>
      </c>
      <c r="O113" s="183">
        <v>69.12</v>
      </c>
      <c r="P113" s="183">
        <v>84.92</v>
      </c>
      <c r="Q113" s="183">
        <v>54.97</v>
      </c>
      <c r="R113" s="184">
        <v>95.71</v>
      </c>
    </row>
    <row r="114" spans="1:18" ht="12.75">
      <c r="A114" s="254">
        <v>2</v>
      </c>
      <c r="B114" s="255">
        <v>10</v>
      </c>
      <c r="C114" s="255">
        <v>4</v>
      </c>
      <c r="D114" s="129">
        <v>2</v>
      </c>
      <c r="E114" s="129">
        <v>0</v>
      </c>
      <c r="F114" s="119"/>
      <c r="G114" s="21" t="s">
        <v>333</v>
      </c>
      <c r="H114" s="11">
        <v>11384859.15</v>
      </c>
      <c r="I114" s="68">
        <v>3848699.8</v>
      </c>
      <c r="J114" s="11">
        <v>3571503.35</v>
      </c>
      <c r="K114" s="11">
        <v>3964656</v>
      </c>
      <c r="L114" s="74">
        <v>33.8</v>
      </c>
      <c r="M114" s="74">
        <v>31.37</v>
      </c>
      <c r="N114" s="74">
        <v>34.82</v>
      </c>
      <c r="O114" s="183">
        <v>132.12</v>
      </c>
      <c r="P114" s="183">
        <v>124.92</v>
      </c>
      <c r="Q114" s="183">
        <v>179.65</v>
      </c>
      <c r="R114" s="184">
        <v>111.73</v>
      </c>
    </row>
    <row r="115" spans="1:18" ht="12.75">
      <c r="A115" s="254">
        <v>2</v>
      </c>
      <c r="B115" s="255">
        <v>11</v>
      </c>
      <c r="C115" s="255">
        <v>2</v>
      </c>
      <c r="D115" s="129">
        <v>2</v>
      </c>
      <c r="E115" s="129">
        <v>0</v>
      </c>
      <c r="F115" s="119"/>
      <c r="G115" s="21" t="s">
        <v>334</v>
      </c>
      <c r="H115" s="11">
        <v>23103089.83</v>
      </c>
      <c r="I115" s="68">
        <v>16933732.48</v>
      </c>
      <c r="J115" s="11">
        <v>3550813.35</v>
      </c>
      <c r="K115" s="11">
        <v>2618544</v>
      </c>
      <c r="L115" s="74">
        <v>73.29</v>
      </c>
      <c r="M115" s="74">
        <v>15.36</v>
      </c>
      <c r="N115" s="74">
        <v>11.33</v>
      </c>
      <c r="O115" s="183">
        <v>99.29</v>
      </c>
      <c r="P115" s="183">
        <v>98.63</v>
      </c>
      <c r="Q115" s="183">
        <v>92.48</v>
      </c>
      <c r="R115" s="184">
        <v>115.83</v>
      </c>
    </row>
    <row r="116" spans="1:18" ht="12.75">
      <c r="A116" s="254">
        <v>2</v>
      </c>
      <c r="B116" s="255">
        <v>2</v>
      </c>
      <c r="C116" s="255">
        <v>6</v>
      </c>
      <c r="D116" s="129">
        <v>2</v>
      </c>
      <c r="E116" s="129">
        <v>0</v>
      </c>
      <c r="F116" s="119"/>
      <c r="G116" s="21" t="s">
        <v>381</v>
      </c>
      <c r="H116" s="11">
        <v>9993727.82</v>
      </c>
      <c r="I116" s="68">
        <v>3591908.25</v>
      </c>
      <c r="J116" s="11">
        <v>1827579.57</v>
      </c>
      <c r="K116" s="11">
        <v>4574240</v>
      </c>
      <c r="L116" s="74">
        <v>35.94</v>
      </c>
      <c r="M116" s="74">
        <v>18.28</v>
      </c>
      <c r="N116" s="74">
        <v>45.77</v>
      </c>
      <c r="O116" s="183">
        <v>114.55</v>
      </c>
      <c r="P116" s="183">
        <v>125.65</v>
      </c>
      <c r="Q116" s="183">
        <v>99.2</v>
      </c>
      <c r="R116" s="184">
        <v>113.7</v>
      </c>
    </row>
    <row r="117" spans="1:18" ht="12.75">
      <c r="A117" s="254">
        <v>2</v>
      </c>
      <c r="B117" s="255">
        <v>18</v>
      </c>
      <c r="C117" s="255">
        <v>2</v>
      </c>
      <c r="D117" s="129">
        <v>2</v>
      </c>
      <c r="E117" s="129">
        <v>0</v>
      </c>
      <c r="F117" s="119"/>
      <c r="G117" s="21" t="s">
        <v>382</v>
      </c>
      <c r="H117" s="11">
        <v>7745568.97</v>
      </c>
      <c r="I117" s="68">
        <v>3048787.93</v>
      </c>
      <c r="J117" s="11">
        <v>1285887.04</v>
      </c>
      <c r="K117" s="11">
        <v>3410894</v>
      </c>
      <c r="L117" s="74">
        <v>39.36</v>
      </c>
      <c r="M117" s="74">
        <v>16.6</v>
      </c>
      <c r="N117" s="74">
        <v>44.03</v>
      </c>
      <c r="O117" s="183">
        <v>97.69</v>
      </c>
      <c r="P117" s="183">
        <v>85.35</v>
      </c>
      <c r="Q117" s="183">
        <v>113.66</v>
      </c>
      <c r="R117" s="184">
        <v>105.76</v>
      </c>
    </row>
    <row r="118" spans="1:18" ht="12.75">
      <c r="A118" s="254">
        <v>2</v>
      </c>
      <c r="B118" s="255">
        <v>19</v>
      </c>
      <c r="C118" s="255">
        <v>5</v>
      </c>
      <c r="D118" s="129">
        <v>2</v>
      </c>
      <c r="E118" s="129">
        <v>0</v>
      </c>
      <c r="F118" s="119"/>
      <c r="G118" s="21" t="s">
        <v>383</v>
      </c>
      <c r="H118" s="11">
        <v>9441713.25</v>
      </c>
      <c r="I118" s="68">
        <v>3578678.16</v>
      </c>
      <c r="J118" s="11">
        <v>1825749.09</v>
      </c>
      <c r="K118" s="11">
        <v>4037286</v>
      </c>
      <c r="L118" s="74">
        <v>37.9</v>
      </c>
      <c r="M118" s="74">
        <v>19.33</v>
      </c>
      <c r="N118" s="74">
        <v>42.76</v>
      </c>
      <c r="O118" s="183">
        <v>120.34</v>
      </c>
      <c r="P118" s="183">
        <v>124.93</v>
      </c>
      <c r="Q118" s="183">
        <v>134.29</v>
      </c>
      <c r="R118" s="184">
        <v>111.46</v>
      </c>
    </row>
    <row r="119" spans="1:18" ht="12.75">
      <c r="A119" s="254">
        <v>2</v>
      </c>
      <c r="B119" s="255">
        <v>7</v>
      </c>
      <c r="C119" s="255">
        <v>4</v>
      </c>
      <c r="D119" s="129">
        <v>2</v>
      </c>
      <c r="E119" s="129">
        <v>0</v>
      </c>
      <c r="F119" s="119"/>
      <c r="G119" s="21" t="s">
        <v>384</v>
      </c>
      <c r="H119" s="11">
        <v>6935629.86</v>
      </c>
      <c r="I119" s="68">
        <v>2864642.46</v>
      </c>
      <c r="J119" s="11">
        <v>1423513.4</v>
      </c>
      <c r="K119" s="11">
        <v>2647474</v>
      </c>
      <c r="L119" s="74">
        <v>41.3</v>
      </c>
      <c r="M119" s="74">
        <v>20.52</v>
      </c>
      <c r="N119" s="74">
        <v>38.17</v>
      </c>
      <c r="O119" s="183">
        <v>65.41</v>
      </c>
      <c r="P119" s="183">
        <v>46.14</v>
      </c>
      <c r="Q119" s="183">
        <v>99.18</v>
      </c>
      <c r="R119" s="184">
        <v>89.45</v>
      </c>
    </row>
    <row r="120" spans="1:18" ht="12.75">
      <c r="A120" s="254">
        <v>2</v>
      </c>
      <c r="B120" s="255">
        <v>5</v>
      </c>
      <c r="C120" s="255">
        <v>3</v>
      </c>
      <c r="D120" s="129">
        <v>2</v>
      </c>
      <c r="E120" s="129">
        <v>0</v>
      </c>
      <c r="F120" s="119"/>
      <c r="G120" s="21" t="s">
        <v>385</v>
      </c>
      <c r="H120" s="11">
        <v>7820279.47</v>
      </c>
      <c r="I120" s="68">
        <v>3643800.1</v>
      </c>
      <c r="J120" s="11">
        <v>1572945.37</v>
      </c>
      <c r="K120" s="11">
        <v>2603534</v>
      </c>
      <c r="L120" s="74">
        <v>46.59</v>
      </c>
      <c r="M120" s="74">
        <v>20.11</v>
      </c>
      <c r="N120" s="74">
        <v>33.29</v>
      </c>
      <c r="O120" s="183">
        <v>98.37</v>
      </c>
      <c r="P120" s="183">
        <v>103.62</v>
      </c>
      <c r="Q120" s="183">
        <v>68.84</v>
      </c>
      <c r="R120" s="184">
        <v>121.19</v>
      </c>
    </row>
    <row r="121" spans="1:18" ht="12.75">
      <c r="A121" s="254">
        <v>2</v>
      </c>
      <c r="B121" s="255">
        <v>23</v>
      </c>
      <c r="C121" s="255">
        <v>6</v>
      </c>
      <c r="D121" s="129">
        <v>2</v>
      </c>
      <c r="E121" s="129">
        <v>0</v>
      </c>
      <c r="F121" s="119"/>
      <c r="G121" s="21" t="s">
        <v>386</v>
      </c>
      <c r="H121" s="11">
        <v>7358115.22</v>
      </c>
      <c r="I121" s="68">
        <v>4723502</v>
      </c>
      <c r="J121" s="11">
        <v>929661.22</v>
      </c>
      <c r="K121" s="11">
        <v>1704952</v>
      </c>
      <c r="L121" s="74">
        <v>64.19</v>
      </c>
      <c r="M121" s="74">
        <v>12.63</v>
      </c>
      <c r="N121" s="74">
        <v>23.17</v>
      </c>
      <c r="O121" s="183">
        <v>144.16</v>
      </c>
      <c r="P121" s="183">
        <v>168.17</v>
      </c>
      <c r="Q121" s="183">
        <v>142.8</v>
      </c>
      <c r="R121" s="184">
        <v>103.69</v>
      </c>
    </row>
    <row r="122" spans="1:18" ht="12.75">
      <c r="A122" s="254">
        <v>2</v>
      </c>
      <c r="B122" s="255">
        <v>18</v>
      </c>
      <c r="C122" s="255">
        <v>3</v>
      </c>
      <c r="D122" s="129">
        <v>2</v>
      </c>
      <c r="E122" s="129">
        <v>0</v>
      </c>
      <c r="F122" s="119"/>
      <c r="G122" s="21" t="s">
        <v>387</v>
      </c>
      <c r="H122" s="11">
        <v>22675734.55</v>
      </c>
      <c r="I122" s="68">
        <v>11092499.63</v>
      </c>
      <c r="J122" s="11">
        <v>6090790.92</v>
      </c>
      <c r="K122" s="11">
        <v>5492444</v>
      </c>
      <c r="L122" s="74">
        <v>48.91</v>
      </c>
      <c r="M122" s="74">
        <v>26.86</v>
      </c>
      <c r="N122" s="74">
        <v>24.22</v>
      </c>
      <c r="O122" s="183">
        <v>125.98</v>
      </c>
      <c r="P122" s="183">
        <v>107.04</v>
      </c>
      <c r="Q122" s="183">
        <v>239.92</v>
      </c>
      <c r="R122" s="184">
        <v>107.72</v>
      </c>
    </row>
    <row r="123" spans="1:18" ht="12.75">
      <c r="A123" s="254">
        <v>2</v>
      </c>
      <c r="B123" s="255">
        <v>9</v>
      </c>
      <c r="C123" s="255">
        <v>6</v>
      </c>
      <c r="D123" s="129">
        <v>2</v>
      </c>
      <c r="E123" s="129">
        <v>0</v>
      </c>
      <c r="F123" s="119"/>
      <c r="G123" s="21" t="s">
        <v>388</v>
      </c>
      <c r="H123" s="11">
        <v>8378785.57</v>
      </c>
      <c r="I123" s="68">
        <v>3588479.77</v>
      </c>
      <c r="J123" s="11">
        <v>1488807.8</v>
      </c>
      <c r="K123" s="11">
        <v>3301498</v>
      </c>
      <c r="L123" s="74">
        <v>42.82</v>
      </c>
      <c r="M123" s="74">
        <v>17.76</v>
      </c>
      <c r="N123" s="74">
        <v>39.4</v>
      </c>
      <c r="O123" s="183">
        <v>101.97</v>
      </c>
      <c r="P123" s="183">
        <v>101.23</v>
      </c>
      <c r="Q123" s="183">
        <v>98.46</v>
      </c>
      <c r="R123" s="184">
        <v>104.47</v>
      </c>
    </row>
    <row r="124" spans="1:18" ht="12.75">
      <c r="A124" s="254">
        <v>2</v>
      </c>
      <c r="B124" s="255">
        <v>5</v>
      </c>
      <c r="C124" s="255">
        <v>4</v>
      </c>
      <c r="D124" s="129">
        <v>2</v>
      </c>
      <c r="E124" s="129">
        <v>0</v>
      </c>
      <c r="F124" s="119"/>
      <c r="G124" s="21" t="s">
        <v>389</v>
      </c>
      <c r="H124" s="11">
        <v>6793369.56</v>
      </c>
      <c r="I124" s="68">
        <v>2991587.21</v>
      </c>
      <c r="J124" s="11">
        <v>1707686.35</v>
      </c>
      <c r="K124" s="11">
        <v>2094096</v>
      </c>
      <c r="L124" s="74">
        <v>44.03</v>
      </c>
      <c r="M124" s="74">
        <v>25.13</v>
      </c>
      <c r="N124" s="74">
        <v>30.82</v>
      </c>
      <c r="O124" s="183">
        <v>107.16</v>
      </c>
      <c r="P124" s="183">
        <v>140.79</v>
      </c>
      <c r="Q124" s="183">
        <v>72.59</v>
      </c>
      <c r="R124" s="184">
        <v>112.48</v>
      </c>
    </row>
    <row r="125" spans="1:18" ht="12.75">
      <c r="A125" s="254">
        <v>2</v>
      </c>
      <c r="B125" s="255">
        <v>6</v>
      </c>
      <c r="C125" s="255">
        <v>7</v>
      </c>
      <c r="D125" s="129">
        <v>2</v>
      </c>
      <c r="E125" s="129">
        <v>0</v>
      </c>
      <c r="F125" s="119"/>
      <c r="G125" s="21" t="s">
        <v>390</v>
      </c>
      <c r="H125" s="11">
        <v>15355428.86</v>
      </c>
      <c r="I125" s="68">
        <v>8064177.19</v>
      </c>
      <c r="J125" s="11">
        <v>2562647.67</v>
      </c>
      <c r="K125" s="11">
        <v>4728604</v>
      </c>
      <c r="L125" s="74">
        <v>52.51</v>
      </c>
      <c r="M125" s="74">
        <v>16.68</v>
      </c>
      <c r="N125" s="74">
        <v>30.79</v>
      </c>
      <c r="O125" s="183">
        <v>103.54</v>
      </c>
      <c r="P125" s="183">
        <v>115.87</v>
      </c>
      <c r="Q125" s="183">
        <v>81.52</v>
      </c>
      <c r="R125" s="184">
        <v>100.05</v>
      </c>
    </row>
    <row r="126" spans="1:18" ht="12.75">
      <c r="A126" s="254">
        <v>2</v>
      </c>
      <c r="B126" s="255">
        <v>4</v>
      </c>
      <c r="C126" s="255">
        <v>3</v>
      </c>
      <c r="D126" s="129">
        <v>2</v>
      </c>
      <c r="E126" s="129">
        <v>0</v>
      </c>
      <c r="F126" s="119"/>
      <c r="G126" s="21" t="s">
        <v>391</v>
      </c>
      <c r="H126" s="11">
        <v>7687369.89</v>
      </c>
      <c r="I126" s="68">
        <v>2254400.07</v>
      </c>
      <c r="J126" s="11">
        <v>1749971.82</v>
      </c>
      <c r="K126" s="11">
        <v>3682998</v>
      </c>
      <c r="L126" s="74">
        <v>29.32</v>
      </c>
      <c r="M126" s="74">
        <v>22.76</v>
      </c>
      <c r="N126" s="74">
        <v>47.9</v>
      </c>
      <c r="O126" s="183">
        <v>104.34</v>
      </c>
      <c r="P126" s="183">
        <v>111.6</v>
      </c>
      <c r="Q126" s="183">
        <v>93.71</v>
      </c>
      <c r="R126" s="184">
        <v>105.83</v>
      </c>
    </row>
    <row r="127" spans="1:18" ht="12.75">
      <c r="A127" s="254">
        <v>2</v>
      </c>
      <c r="B127" s="255">
        <v>8</v>
      </c>
      <c r="C127" s="255">
        <v>11</v>
      </c>
      <c r="D127" s="129">
        <v>2</v>
      </c>
      <c r="E127" s="129">
        <v>0</v>
      </c>
      <c r="F127" s="119"/>
      <c r="G127" s="21" t="s">
        <v>335</v>
      </c>
      <c r="H127" s="11">
        <v>15376628.44</v>
      </c>
      <c r="I127" s="68">
        <v>5519051.99</v>
      </c>
      <c r="J127" s="11">
        <v>2780056.45</v>
      </c>
      <c r="K127" s="11">
        <v>7077520</v>
      </c>
      <c r="L127" s="74">
        <v>35.89</v>
      </c>
      <c r="M127" s="74">
        <v>18.07</v>
      </c>
      <c r="N127" s="74">
        <v>46.02</v>
      </c>
      <c r="O127" s="183">
        <v>95.86</v>
      </c>
      <c r="P127" s="183">
        <v>104.32</v>
      </c>
      <c r="Q127" s="183">
        <v>70.12</v>
      </c>
      <c r="R127" s="184">
        <v>104.32</v>
      </c>
    </row>
    <row r="128" spans="1:18" ht="12.75">
      <c r="A128" s="254">
        <v>2</v>
      </c>
      <c r="B128" s="255">
        <v>14</v>
      </c>
      <c r="C128" s="255">
        <v>6</v>
      </c>
      <c r="D128" s="129">
        <v>2</v>
      </c>
      <c r="E128" s="129">
        <v>0</v>
      </c>
      <c r="F128" s="119"/>
      <c r="G128" s="21" t="s">
        <v>336</v>
      </c>
      <c r="H128" s="11">
        <v>17340626.52</v>
      </c>
      <c r="I128" s="68">
        <v>9328671.56</v>
      </c>
      <c r="J128" s="11">
        <v>3076066.96</v>
      </c>
      <c r="K128" s="11">
        <v>4935888</v>
      </c>
      <c r="L128" s="74">
        <v>53.79</v>
      </c>
      <c r="M128" s="74">
        <v>17.73</v>
      </c>
      <c r="N128" s="74">
        <v>28.46</v>
      </c>
      <c r="O128" s="183">
        <v>115.81</v>
      </c>
      <c r="P128" s="183">
        <v>126.37</v>
      </c>
      <c r="Q128" s="183">
        <v>102.53</v>
      </c>
      <c r="R128" s="184">
        <v>107.52</v>
      </c>
    </row>
    <row r="129" spans="1:18" ht="12.75">
      <c r="A129" s="254">
        <v>2</v>
      </c>
      <c r="B129" s="255">
        <v>15</v>
      </c>
      <c r="C129" s="255">
        <v>4</v>
      </c>
      <c r="D129" s="129">
        <v>2</v>
      </c>
      <c r="E129" s="129">
        <v>0</v>
      </c>
      <c r="F129" s="119"/>
      <c r="G129" s="21" t="s">
        <v>337</v>
      </c>
      <c r="H129" s="11">
        <v>22837972.86</v>
      </c>
      <c r="I129" s="68">
        <v>12858068.16</v>
      </c>
      <c r="J129" s="11">
        <v>3227874.7</v>
      </c>
      <c r="K129" s="11">
        <v>6752030</v>
      </c>
      <c r="L129" s="74">
        <v>56.3</v>
      </c>
      <c r="M129" s="74">
        <v>14.13</v>
      </c>
      <c r="N129" s="74">
        <v>29.56</v>
      </c>
      <c r="O129" s="183">
        <v>115.72</v>
      </c>
      <c r="P129" s="183">
        <v>116.42</v>
      </c>
      <c r="Q129" s="183">
        <v>124.93</v>
      </c>
      <c r="R129" s="184">
        <v>110.56</v>
      </c>
    </row>
    <row r="130" spans="1:18" ht="12.75">
      <c r="A130" s="254">
        <v>2</v>
      </c>
      <c r="B130" s="255">
        <v>1</v>
      </c>
      <c r="C130" s="255">
        <v>5</v>
      </c>
      <c r="D130" s="129">
        <v>2</v>
      </c>
      <c r="E130" s="129">
        <v>0</v>
      </c>
      <c r="F130" s="119"/>
      <c r="G130" s="21" t="s">
        <v>392</v>
      </c>
      <c r="H130" s="11">
        <v>13378097.71</v>
      </c>
      <c r="I130" s="68">
        <v>6592482.14</v>
      </c>
      <c r="J130" s="11">
        <v>1731491.57</v>
      </c>
      <c r="K130" s="11">
        <v>5054124</v>
      </c>
      <c r="L130" s="74">
        <v>49.27</v>
      </c>
      <c r="M130" s="74">
        <v>12.94</v>
      </c>
      <c r="N130" s="74">
        <v>37.77</v>
      </c>
      <c r="O130" s="183">
        <v>88.1</v>
      </c>
      <c r="P130" s="183">
        <v>85.41</v>
      </c>
      <c r="Q130" s="183">
        <v>60.42</v>
      </c>
      <c r="R130" s="184">
        <v>109.86</v>
      </c>
    </row>
    <row r="131" spans="1:18" ht="12.75">
      <c r="A131" s="254">
        <v>2</v>
      </c>
      <c r="B131" s="255">
        <v>5</v>
      </c>
      <c r="C131" s="255">
        <v>5</v>
      </c>
      <c r="D131" s="129">
        <v>2</v>
      </c>
      <c r="E131" s="129">
        <v>0</v>
      </c>
      <c r="F131" s="119"/>
      <c r="G131" s="21" t="s">
        <v>393</v>
      </c>
      <c r="H131" s="11">
        <v>5447833.08</v>
      </c>
      <c r="I131" s="68">
        <v>2122708.55</v>
      </c>
      <c r="J131" s="11">
        <v>950448.53</v>
      </c>
      <c r="K131" s="11">
        <v>2374676</v>
      </c>
      <c r="L131" s="74">
        <v>38.96</v>
      </c>
      <c r="M131" s="74">
        <v>17.44</v>
      </c>
      <c r="N131" s="74">
        <v>43.58</v>
      </c>
      <c r="O131" s="183">
        <v>113.49</v>
      </c>
      <c r="P131" s="183">
        <v>120.66</v>
      </c>
      <c r="Q131" s="183">
        <v>100.54</v>
      </c>
      <c r="R131" s="184">
        <v>113.31</v>
      </c>
    </row>
    <row r="132" spans="1:18" ht="12.75">
      <c r="A132" s="254">
        <v>2</v>
      </c>
      <c r="B132" s="255">
        <v>3</v>
      </c>
      <c r="C132" s="255">
        <v>5</v>
      </c>
      <c r="D132" s="129">
        <v>2</v>
      </c>
      <c r="E132" s="129">
        <v>0</v>
      </c>
      <c r="F132" s="119"/>
      <c r="G132" s="21" t="s">
        <v>394</v>
      </c>
      <c r="H132" s="11">
        <v>3888316.64</v>
      </c>
      <c r="I132" s="68">
        <v>1509839.57</v>
      </c>
      <c r="J132" s="11">
        <v>959107.07</v>
      </c>
      <c r="K132" s="11">
        <v>1419370</v>
      </c>
      <c r="L132" s="74">
        <v>38.83</v>
      </c>
      <c r="M132" s="74">
        <v>24.66</v>
      </c>
      <c r="N132" s="74">
        <v>36.5</v>
      </c>
      <c r="O132" s="183">
        <v>91.13</v>
      </c>
      <c r="P132" s="183">
        <v>150.11</v>
      </c>
      <c r="Q132" s="183">
        <v>53.1</v>
      </c>
      <c r="R132" s="184">
        <v>97.57</v>
      </c>
    </row>
    <row r="133" spans="1:18" ht="12.75">
      <c r="A133" s="254">
        <v>2</v>
      </c>
      <c r="B133" s="255">
        <v>26</v>
      </c>
      <c r="C133" s="255">
        <v>3</v>
      </c>
      <c r="D133" s="129">
        <v>2</v>
      </c>
      <c r="E133" s="129">
        <v>0</v>
      </c>
      <c r="F133" s="119"/>
      <c r="G133" s="21" t="s">
        <v>395</v>
      </c>
      <c r="H133" s="11">
        <v>8058647.06</v>
      </c>
      <c r="I133" s="68">
        <v>2321660.77</v>
      </c>
      <c r="J133" s="11">
        <v>2482808.29</v>
      </c>
      <c r="K133" s="11">
        <v>3254178</v>
      </c>
      <c r="L133" s="74">
        <v>28.8</v>
      </c>
      <c r="M133" s="74">
        <v>30.8</v>
      </c>
      <c r="N133" s="74">
        <v>40.38</v>
      </c>
      <c r="O133" s="183">
        <v>122.27</v>
      </c>
      <c r="P133" s="183">
        <v>121.16</v>
      </c>
      <c r="Q133" s="183">
        <v>143.45</v>
      </c>
      <c r="R133" s="184">
        <v>110.54</v>
      </c>
    </row>
    <row r="134" spans="1:18" ht="12.75">
      <c r="A134" s="254">
        <v>2</v>
      </c>
      <c r="B134" s="255">
        <v>10</v>
      </c>
      <c r="C134" s="255">
        <v>6</v>
      </c>
      <c r="D134" s="129">
        <v>2</v>
      </c>
      <c r="E134" s="129">
        <v>0</v>
      </c>
      <c r="F134" s="119"/>
      <c r="G134" s="21" t="s">
        <v>396</v>
      </c>
      <c r="H134" s="11">
        <v>2949807.64</v>
      </c>
      <c r="I134" s="68">
        <v>1674207.1</v>
      </c>
      <c r="J134" s="11">
        <v>660592.54</v>
      </c>
      <c r="K134" s="11">
        <v>615008</v>
      </c>
      <c r="L134" s="74">
        <v>56.75</v>
      </c>
      <c r="M134" s="74">
        <v>22.39</v>
      </c>
      <c r="N134" s="74">
        <v>20.84</v>
      </c>
      <c r="O134" s="183">
        <v>126.16</v>
      </c>
      <c r="P134" s="183">
        <v>125.09</v>
      </c>
      <c r="Q134" s="183">
        <v>167.33</v>
      </c>
      <c r="R134" s="184">
        <v>101.64</v>
      </c>
    </row>
    <row r="135" spans="1:18" ht="12.75">
      <c r="A135" s="254">
        <v>2</v>
      </c>
      <c r="B135" s="255">
        <v>6</v>
      </c>
      <c r="C135" s="255">
        <v>8</v>
      </c>
      <c r="D135" s="129">
        <v>2</v>
      </c>
      <c r="E135" s="129">
        <v>0</v>
      </c>
      <c r="F135" s="119"/>
      <c r="G135" s="21" t="s">
        <v>397</v>
      </c>
      <c r="H135" s="11">
        <v>10043297.63</v>
      </c>
      <c r="I135" s="68">
        <v>5324439.89</v>
      </c>
      <c r="J135" s="11">
        <v>2226623.74</v>
      </c>
      <c r="K135" s="11">
        <v>2492234</v>
      </c>
      <c r="L135" s="74">
        <v>53.01</v>
      </c>
      <c r="M135" s="74">
        <v>22.17</v>
      </c>
      <c r="N135" s="74">
        <v>24.81</v>
      </c>
      <c r="O135" s="183">
        <v>90.25</v>
      </c>
      <c r="P135" s="183">
        <v>101.92</v>
      </c>
      <c r="Q135" s="183">
        <v>70.56</v>
      </c>
      <c r="R135" s="184">
        <v>90.68</v>
      </c>
    </row>
    <row r="136" spans="1:18" ht="12.75">
      <c r="A136" s="254">
        <v>2</v>
      </c>
      <c r="B136" s="255">
        <v>17</v>
      </c>
      <c r="C136" s="255">
        <v>3</v>
      </c>
      <c r="D136" s="129">
        <v>2</v>
      </c>
      <c r="E136" s="129">
        <v>0</v>
      </c>
      <c r="F136" s="119"/>
      <c r="G136" s="21" t="s">
        <v>398</v>
      </c>
      <c r="H136" s="11">
        <v>7810755.78</v>
      </c>
      <c r="I136" s="68">
        <v>1896995.66</v>
      </c>
      <c r="J136" s="11">
        <v>2586818.12</v>
      </c>
      <c r="K136" s="11">
        <v>3326942</v>
      </c>
      <c r="L136" s="74">
        <v>24.28</v>
      </c>
      <c r="M136" s="74">
        <v>33.11</v>
      </c>
      <c r="N136" s="74">
        <v>42.59</v>
      </c>
      <c r="O136" s="183">
        <v>120.43</v>
      </c>
      <c r="P136" s="183">
        <v>111.74</v>
      </c>
      <c r="Q136" s="183">
        <v>152.72</v>
      </c>
      <c r="R136" s="184">
        <v>107.52</v>
      </c>
    </row>
    <row r="137" spans="1:18" ht="12.75">
      <c r="A137" s="254">
        <v>2</v>
      </c>
      <c r="B137" s="255">
        <v>16</v>
      </c>
      <c r="C137" s="255">
        <v>6</v>
      </c>
      <c r="D137" s="129">
        <v>2</v>
      </c>
      <c r="E137" s="129">
        <v>0</v>
      </c>
      <c r="F137" s="119"/>
      <c r="G137" s="21" t="s">
        <v>399</v>
      </c>
      <c r="H137" s="11">
        <v>7494287.65</v>
      </c>
      <c r="I137" s="68">
        <v>3082887.22</v>
      </c>
      <c r="J137" s="11">
        <v>1954462.43</v>
      </c>
      <c r="K137" s="11">
        <v>2456938</v>
      </c>
      <c r="L137" s="74">
        <v>41.13</v>
      </c>
      <c r="M137" s="74">
        <v>26.07</v>
      </c>
      <c r="N137" s="74">
        <v>32.78</v>
      </c>
      <c r="O137" s="183">
        <v>80.14</v>
      </c>
      <c r="P137" s="183">
        <v>76.02</v>
      </c>
      <c r="Q137" s="183">
        <v>61.4</v>
      </c>
      <c r="R137" s="184">
        <v>116.3</v>
      </c>
    </row>
    <row r="138" spans="1:18" ht="12.75">
      <c r="A138" s="254">
        <v>2</v>
      </c>
      <c r="B138" s="255">
        <v>11</v>
      </c>
      <c r="C138" s="255">
        <v>3</v>
      </c>
      <c r="D138" s="129">
        <v>2</v>
      </c>
      <c r="E138" s="129">
        <v>0</v>
      </c>
      <c r="F138" s="119"/>
      <c r="G138" s="21" t="s">
        <v>400</v>
      </c>
      <c r="H138" s="11">
        <v>27496798.39</v>
      </c>
      <c r="I138" s="68">
        <v>22690466.05</v>
      </c>
      <c r="J138" s="11">
        <v>1363932.34</v>
      </c>
      <c r="K138" s="11">
        <v>3442400</v>
      </c>
      <c r="L138" s="74">
        <v>82.52</v>
      </c>
      <c r="M138" s="74">
        <v>4.96</v>
      </c>
      <c r="N138" s="74">
        <v>12.51</v>
      </c>
      <c r="O138" s="183">
        <v>136.93</v>
      </c>
      <c r="P138" s="183">
        <v>147.4</v>
      </c>
      <c r="Q138" s="183">
        <v>100.05</v>
      </c>
      <c r="R138" s="184">
        <v>103.58</v>
      </c>
    </row>
    <row r="139" spans="1:18" ht="12.75">
      <c r="A139" s="254">
        <v>2</v>
      </c>
      <c r="B139" s="255">
        <v>9</v>
      </c>
      <c r="C139" s="255">
        <v>8</v>
      </c>
      <c r="D139" s="129">
        <v>2</v>
      </c>
      <c r="E139" s="129">
        <v>0</v>
      </c>
      <c r="F139" s="119"/>
      <c r="G139" s="21" t="s">
        <v>401</v>
      </c>
      <c r="H139" s="11">
        <v>4795246.68</v>
      </c>
      <c r="I139" s="68">
        <v>1908703.27</v>
      </c>
      <c r="J139" s="11">
        <v>1052587.41</v>
      </c>
      <c r="K139" s="11">
        <v>1833956</v>
      </c>
      <c r="L139" s="74">
        <v>39.8</v>
      </c>
      <c r="M139" s="74">
        <v>21.95</v>
      </c>
      <c r="N139" s="74">
        <v>38.24</v>
      </c>
      <c r="O139" s="183">
        <v>118.54</v>
      </c>
      <c r="P139" s="183">
        <v>154.12</v>
      </c>
      <c r="Q139" s="183">
        <v>95.55</v>
      </c>
      <c r="R139" s="184">
        <v>107.55</v>
      </c>
    </row>
    <row r="140" spans="1:18" ht="12.75">
      <c r="A140" s="254">
        <v>2</v>
      </c>
      <c r="B140" s="255">
        <v>10</v>
      </c>
      <c r="C140" s="255">
        <v>7</v>
      </c>
      <c r="D140" s="129">
        <v>2</v>
      </c>
      <c r="E140" s="129">
        <v>0</v>
      </c>
      <c r="F140" s="119"/>
      <c r="G140" s="21" t="s">
        <v>402</v>
      </c>
      <c r="H140" s="11">
        <v>7722079</v>
      </c>
      <c r="I140" s="68">
        <v>4264779.94</v>
      </c>
      <c r="J140" s="11">
        <v>1070221.06</v>
      </c>
      <c r="K140" s="11">
        <v>2387078</v>
      </c>
      <c r="L140" s="74">
        <v>55.22</v>
      </c>
      <c r="M140" s="74">
        <v>13.85</v>
      </c>
      <c r="N140" s="74">
        <v>30.91</v>
      </c>
      <c r="O140" s="183">
        <v>84.77</v>
      </c>
      <c r="P140" s="183">
        <v>75.55</v>
      </c>
      <c r="Q140" s="183">
        <v>110.51</v>
      </c>
      <c r="R140" s="184">
        <v>95.63</v>
      </c>
    </row>
    <row r="141" spans="1:18" ht="12.75">
      <c r="A141" s="254">
        <v>2</v>
      </c>
      <c r="B141" s="255">
        <v>6</v>
      </c>
      <c r="C141" s="255">
        <v>9</v>
      </c>
      <c r="D141" s="129">
        <v>2</v>
      </c>
      <c r="E141" s="129">
        <v>0</v>
      </c>
      <c r="F141" s="119"/>
      <c r="G141" s="21" t="s">
        <v>403</v>
      </c>
      <c r="H141" s="11">
        <v>12638282.18</v>
      </c>
      <c r="I141" s="68">
        <v>2750601.53</v>
      </c>
      <c r="J141" s="11">
        <v>6761568.65</v>
      </c>
      <c r="K141" s="11">
        <v>3126112</v>
      </c>
      <c r="L141" s="74">
        <v>21.76</v>
      </c>
      <c r="M141" s="74">
        <v>53.5</v>
      </c>
      <c r="N141" s="74">
        <v>24.73</v>
      </c>
      <c r="O141" s="183">
        <v>83.09</v>
      </c>
      <c r="P141" s="183">
        <v>128.79</v>
      </c>
      <c r="Q141" s="183">
        <v>67.2</v>
      </c>
      <c r="R141" s="184">
        <v>103.77</v>
      </c>
    </row>
    <row r="142" spans="1:18" ht="12.75">
      <c r="A142" s="254">
        <v>2</v>
      </c>
      <c r="B142" s="255">
        <v>21</v>
      </c>
      <c r="C142" s="255">
        <v>7</v>
      </c>
      <c r="D142" s="129">
        <v>2</v>
      </c>
      <c r="E142" s="129">
        <v>0</v>
      </c>
      <c r="F142" s="119"/>
      <c r="G142" s="21" t="s">
        <v>404</v>
      </c>
      <c r="H142" s="11">
        <v>5664963.07</v>
      </c>
      <c r="I142" s="68">
        <v>2314073.52</v>
      </c>
      <c r="J142" s="11">
        <v>1185651.55</v>
      </c>
      <c r="K142" s="11">
        <v>2165238</v>
      </c>
      <c r="L142" s="74">
        <v>40.84</v>
      </c>
      <c r="M142" s="74">
        <v>20.92</v>
      </c>
      <c r="N142" s="74">
        <v>38.22</v>
      </c>
      <c r="O142" s="183">
        <v>111.04</v>
      </c>
      <c r="P142" s="183">
        <v>111.41</v>
      </c>
      <c r="Q142" s="183">
        <v>125.41</v>
      </c>
      <c r="R142" s="184">
        <v>104.13</v>
      </c>
    </row>
    <row r="143" spans="1:18" ht="12.75">
      <c r="A143" s="254">
        <v>2</v>
      </c>
      <c r="B143" s="255">
        <v>24</v>
      </c>
      <c r="C143" s="255">
        <v>4</v>
      </c>
      <c r="D143" s="129">
        <v>2</v>
      </c>
      <c r="E143" s="129">
        <v>0</v>
      </c>
      <c r="F143" s="119"/>
      <c r="G143" s="21" t="s">
        <v>405</v>
      </c>
      <c r="H143" s="11">
        <v>7404498.08</v>
      </c>
      <c r="I143" s="68">
        <v>2546824.87</v>
      </c>
      <c r="J143" s="11">
        <v>1560681.21</v>
      </c>
      <c r="K143" s="11">
        <v>3296992</v>
      </c>
      <c r="L143" s="74">
        <v>34.39</v>
      </c>
      <c r="M143" s="74">
        <v>21.07</v>
      </c>
      <c r="N143" s="74">
        <v>44.52</v>
      </c>
      <c r="O143" s="183">
        <v>107.66</v>
      </c>
      <c r="P143" s="183">
        <v>104.52</v>
      </c>
      <c r="Q143" s="183">
        <v>113.91</v>
      </c>
      <c r="R143" s="184">
        <v>107.36</v>
      </c>
    </row>
    <row r="144" spans="1:18" ht="12.75">
      <c r="A144" s="254">
        <v>2</v>
      </c>
      <c r="B144" s="255">
        <v>25</v>
      </c>
      <c r="C144" s="255">
        <v>5</v>
      </c>
      <c r="D144" s="129">
        <v>2</v>
      </c>
      <c r="E144" s="129">
        <v>0</v>
      </c>
      <c r="F144" s="119"/>
      <c r="G144" s="21" t="s">
        <v>406</v>
      </c>
      <c r="H144" s="11">
        <v>9968547.3</v>
      </c>
      <c r="I144" s="68">
        <v>4738302.09</v>
      </c>
      <c r="J144" s="11">
        <v>2482699.21</v>
      </c>
      <c r="K144" s="11">
        <v>2747546</v>
      </c>
      <c r="L144" s="74">
        <v>47.53</v>
      </c>
      <c r="M144" s="74">
        <v>24.9</v>
      </c>
      <c r="N144" s="74">
        <v>27.56</v>
      </c>
      <c r="O144" s="183">
        <v>113.82</v>
      </c>
      <c r="P144" s="183">
        <v>105.87</v>
      </c>
      <c r="Q144" s="183">
        <v>160.49</v>
      </c>
      <c r="R144" s="184">
        <v>100.43</v>
      </c>
    </row>
    <row r="145" spans="1:18" ht="12.75">
      <c r="A145" s="254">
        <v>2</v>
      </c>
      <c r="B145" s="255">
        <v>19</v>
      </c>
      <c r="C145" s="255">
        <v>7</v>
      </c>
      <c r="D145" s="129">
        <v>2</v>
      </c>
      <c r="E145" s="129">
        <v>0</v>
      </c>
      <c r="F145" s="119"/>
      <c r="G145" s="21" t="s">
        <v>344</v>
      </c>
      <c r="H145" s="11">
        <v>26424798.82</v>
      </c>
      <c r="I145" s="68">
        <v>11001183.84</v>
      </c>
      <c r="J145" s="11">
        <v>6267042.98</v>
      </c>
      <c r="K145" s="11">
        <v>9156572</v>
      </c>
      <c r="L145" s="74">
        <v>41.63</v>
      </c>
      <c r="M145" s="74">
        <v>23.71</v>
      </c>
      <c r="N145" s="74">
        <v>34.65</v>
      </c>
      <c r="O145" s="183">
        <v>120.33</v>
      </c>
      <c r="P145" s="183">
        <v>112.38</v>
      </c>
      <c r="Q145" s="183">
        <v>169.31</v>
      </c>
      <c r="R145" s="184">
        <v>108.12</v>
      </c>
    </row>
    <row r="146" spans="1:18" ht="12.75">
      <c r="A146" s="254">
        <v>2</v>
      </c>
      <c r="B146" s="255">
        <v>18</v>
      </c>
      <c r="C146" s="255">
        <v>5</v>
      </c>
      <c r="D146" s="129">
        <v>2</v>
      </c>
      <c r="E146" s="129">
        <v>0</v>
      </c>
      <c r="F146" s="119"/>
      <c r="G146" s="21" t="s">
        <v>407</v>
      </c>
      <c r="H146" s="11">
        <v>9566261.72</v>
      </c>
      <c r="I146" s="68">
        <v>3434407.56</v>
      </c>
      <c r="J146" s="11">
        <v>2876950.16</v>
      </c>
      <c r="K146" s="11">
        <v>3254904</v>
      </c>
      <c r="L146" s="74">
        <v>35.9</v>
      </c>
      <c r="M146" s="74">
        <v>30.07</v>
      </c>
      <c r="N146" s="74">
        <v>34.02</v>
      </c>
      <c r="O146" s="183">
        <v>121.83</v>
      </c>
      <c r="P146" s="183">
        <v>118.45</v>
      </c>
      <c r="Q146" s="183">
        <v>149.05</v>
      </c>
      <c r="R146" s="184">
        <v>107.69</v>
      </c>
    </row>
    <row r="147" spans="1:18" ht="12.75">
      <c r="A147" s="254">
        <v>2</v>
      </c>
      <c r="B147" s="255">
        <v>21</v>
      </c>
      <c r="C147" s="255">
        <v>8</v>
      </c>
      <c r="D147" s="129">
        <v>2</v>
      </c>
      <c r="E147" s="129">
        <v>0</v>
      </c>
      <c r="F147" s="119"/>
      <c r="G147" s="21" t="s">
        <v>408</v>
      </c>
      <c r="H147" s="11">
        <v>8583598.35</v>
      </c>
      <c r="I147" s="68">
        <v>3343753.85</v>
      </c>
      <c r="J147" s="11">
        <v>2720624.5</v>
      </c>
      <c r="K147" s="11">
        <v>2519220</v>
      </c>
      <c r="L147" s="74">
        <v>38.95</v>
      </c>
      <c r="M147" s="74">
        <v>31.69</v>
      </c>
      <c r="N147" s="74">
        <v>29.34</v>
      </c>
      <c r="O147" s="183">
        <v>103.13</v>
      </c>
      <c r="P147" s="183">
        <v>99.78</v>
      </c>
      <c r="Q147" s="183">
        <v>122.63</v>
      </c>
      <c r="R147" s="184">
        <v>91.5</v>
      </c>
    </row>
    <row r="148" spans="1:18" ht="12.75">
      <c r="A148" s="254">
        <v>2</v>
      </c>
      <c r="B148" s="255">
        <v>1</v>
      </c>
      <c r="C148" s="255">
        <v>6</v>
      </c>
      <c r="D148" s="129">
        <v>2</v>
      </c>
      <c r="E148" s="129">
        <v>0</v>
      </c>
      <c r="F148" s="119"/>
      <c r="G148" s="21" t="s">
        <v>409</v>
      </c>
      <c r="H148" s="11">
        <v>12852764.23</v>
      </c>
      <c r="I148" s="68">
        <v>6597415.07</v>
      </c>
      <c r="J148" s="11">
        <v>2222535.16</v>
      </c>
      <c r="K148" s="11">
        <v>4032814</v>
      </c>
      <c r="L148" s="74">
        <v>51.33</v>
      </c>
      <c r="M148" s="74">
        <v>17.29</v>
      </c>
      <c r="N148" s="74">
        <v>31.37</v>
      </c>
      <c r="O148" s="183">
        <v>107.43</v>
      </c>
      <c r="P148" s="183">
        <v>112.36</v>
      </c>
      <c r="Q148" s="183">
        <v>108.52</v>
      </c>
      <c r="R148" s="184">
        <v>99.71</v>
      </c>
    </row>
    <row r="149" spans="1:18" ht="12.75">
      <c r="A149" s="254">
        <v>2</v>
      </c>
      <c r="B149" s="255">
        <v>5</v>
      </c>
      <c r="C149" s="255">
        <v>6</v>
      </c>
      <c r="D149" s="129">
        <v>2</v>
      </c>
      <c r="E149" s="129">
        <v>0</v>
      </c>
      <c r="F149" s="119"/>
      <c r="G149" s="21" t="s">
        <v>410</v>
      </c>
      <c r="H149" s="11">
        <v>7776179.91</v>
      </c>
      <c r="I149" s="68">
        <v>2447884.32</v>
      </c>
      <c r="J149" s="11">
        <v>2920535.59</v>
      </c>
      <c r="K149" s="11">
        <v>2407760</v>
      </c>
      <c r="L149" s="74">
        <v>31.47</v>
      </c>
      <c r="M149" s="74">
        <v>37.55</v>
      </c>
      <c r="N149" s="74">
        <v>30.96</v>
      </c>
      <c r="O149" s="183">
        <v>150.57</v>
      </c>
      <c r="P149" s="183">
        <v>141.57</v>
      </c>
      <c r="Q149" s="183">
        <v>230.94</v>
      </c>
      <c r="R149" s="184">
        <v>110.92</v>
      </c>
    </row>
    <row r="150" spans="1:18" ht="12.75">
      <c r="A150" s="254">
        <v>2</v>
      </c>
      <c r="B150" s="255">
        <v>22</v>
      </c>
      <c r="C150" s="255">
        <v>2</v>
      </c>
      <c r="D150" s="129">
        <v>2</v>
      </c>
      <c r="E150" s="129">
        <v>0</v>
      </c>
      <c r="F150" s="119"/>
      <c r="G150" s="21" t="s">
        <v>411</v>
      </c>
      <c r="H150" s="11">
        <v>12138549.63</v>
      </c>
      <c r="I150" s="68">
        <v>3931412.33</v>
      </c>
      <c r="J150" s="11">
        <v>2634353.3</v>
      </c>
      <c r="K150" s="11">
        <v>5572784</v>
      </c>
      <c r="L150" s="74">
        <v>32.38</v>
      </c>
      <c r="M150" s="74">
        <v>21.7</v>
      </c>
      <c r="N150" s="74">
        <v>45.9</v>
      </c>
      <c r="O150" s="183">
        <v>107.86</v>
      </c>
      <c r="P150" s="183">
        <v>118.29</v>
      </c>
      <c r="Q150" s="183">
        <v>99.05</v>
      </c>
      <c r="R150" s="184">
        <v>105.73</v>
      </c>
    </row>
    <row r="151" spans="1:18" ht="12.75">
      <c r="A151" s="254">
        <v>2</v>
      </c>
      <c r="B151" s="255">
        <v>20</v>
      </c>
      <c r="C151" s="255">
        <v>4</v>
      </c>
      <c r="D151" s="129">
        <v>2</v>
      </c>
      <c r="E151" s="129">
        <v>0</v>
      </c>
      <c r="F151" s="119"/>
      <c r="G151" s="21" t="s">
        <v>412</v>
      </c>
      <c r="H151" s="11">
        <v>12761932.17</v>
      </c>
      <c r="I151" s="68">
        <v>7430691.69</v>
      </c>
      <c r="J151" s="11">
        <v>1637100.48</v>
      </c>
      <c r="K151" s="11">
        <v>3694140</v>
      </c>
      <c r="L151" s="74">
        <v>58.22</v>
      </c>
      <c r="M151" s="74">
        <v>12.82</v>
      </c>
      <c r="N151" s="74">
        <v>28.94</v>
      </c>
      <c r="O151" s="183">
        <v>98.7</v>
      </c>
      <c r="P151" s="183">
        <v>105.15</v>
      </c>
      <c r="Q151" s="183">
        <v>66.08</v>
      </c>
      <c r="R151" s="184">
        <v>109.11</v>
      </c>
    </row>
    <row r="152" spans="1:18" ht="12.75">
      <c r="A152" s="254">
        <v>2</v>
      </c>
      <c r="B152" s="255">
        <v>26</v>
      </c>
      <c r="C152" s="255">
        <v>5</v>
      </c>
      <c r="D152" s="129">
        <v>2</v>
      </c>
      <c r="E152" s="129">
        <v>0</v>
      </c>
      <c r="F152" s="119"/>
      <c r="G152" s="21" t="s">
        <v>413</v>
      </c>
      <c r="H152" s="11">
        <v>8853290.86</v>
      </c>
      <c r="I152" s="68">
        <v>3718805.04</v>
      </c>
      <c r="J152" s="11">
        <v>1913751.82</v>
      </c>
      <c r="K152" s="11">
        <v>3220734</v>
      </c>
      <c r="L152" s="74">
        <v>42</v>
      </c>
      <c r="M152" s="74">
        <v>21.61</v>
      </c>
      <c r="N152" s="74">
        <v>36.37</v>
      </c>
      <c r="O152" s="183">
        <v>115.01</v>
      </c>
      <c r="P152" s="183">
        <v>153.85</v>
      </c>
      <c r="Q152" s="183">
        <v>82.91</v>
      </c>
      <c r="R152" s="184">
        <v>108.36</v>
      </c>
    </row>
    <row r="153" spans="1:18" ht="12.75">
      <c r="A153" s="254">
        <v>2</v>
      </c>
      <c r="B153" s="255">
        <v>20</v>
      </c>
      <c r="C153" s="255">
        <v>5</v>
      </c>
      <c r="D153" s="129">
        <v>2</v>
      </c>
      <c r="E153" s="129">
        <v>0</v>
      </c>
      <c r="F153" s="119"/>
      <c r="G153" s="21" t="s">
        <v>414</v>
      </c>
      <c r="H153" s="11">
        <v>8327897.32</v>
      </c>
      <c r="I153" s="68">
        <v>3052545.8</v>
      </c>
      <c r="J153" s="11">
        <v>1822503.52</v>
      </c>
      <c r="K153" s="11">
        <v>3452848</v>
      </c>
      <c r="L153" s="74">
        <v>36.65</v>
      </c>
      <c r="M153" s="74">
        <v>21.88</v>
      </c>
      <c r="N153" s="74">
        <v>41.46</v>
      </c>
      <c r="O153" s="183">
        <v>93.79</v>
      </c>
      <c r="P153" s="183">
        <v>111.32</v>
      </c>
      <c r="Q153" s="183">
        <v>60.29</v>
      </c>
      <c r="R153" s="184">
        <v>110.85</v>
      </c>
    </row>
    <row r="154" spans="1:18" ht="12.75">
      <c r="A154" s="254">
        <v>2</v>
      </c>
      <c r="B154" s="255">
        <v>25</v>
      </c>
      <c r="C154" s="255">
        <v>7</v>
      </c>
      <c r="D154" s="129">
        <v>2</v>
      </c>
      <c r="E154" s="129">
        <v>0</v>
      </c>
      <c r="F154" s="119"/>
      <c r="G154" s="21" t="s">
        <v>350</v>
      </c>
      <c r="H154" s="11">
        <v>13708262.4</v>
      </c>
      <c r="I154" s="68">
        <v>8000432.83</v>
      </c>
      <c r="J154" s="11">
        <v>2611597.57</v>
      </c>
      <c r="K154" s="11">
        <v>3096232</v>
      </c>
      <c r="L154" s="74">
        <v>58.36</v>
      </c>
      <c r="M154" s="74">
        <v>19.05</v>
      </c>
      <c r="N154" s="74">
        <v>22.58</v>
      </c>
      <c r="O154" s="183">
        <v>87.38</v>
      </c>
      <c r="P154" s="183">
        <v>94.44</v>
      </c>
      <c r="Q154" s="183">
        <v>60.92</v>
      </c>
      <c r="R154" s="184">
        <v>105.66</v>
      </c>
    </row>
    <row r="155" spans="1:18" ht="12.75">
      <c r="A155" s="254">
        <v>2</v>
      </c>
      <c r="B155" s="255">
        <v>26</v>
      </c>
      <c r="C155" s="255">
        <v>6</v>
      </c>
      <c r="D155" s="129">
        <v>2</v>
      </c>
      <c r="E155" s="129">
        <v>0</v>
      </c>
      <c r="F155" s="119"/>
      <c r="G155" s="21" t="s">
        <v>351</v>
      </c>
      <c r="H155" s="11">
        <v>11718833.68</v>
      </c>
      <c r="I155" s="68">
        <v>4875978.19</v>
      </c>
      <c r="J155" s="11">
        <v>3013797.49</v>
      </c>
      <c r="K155" s="11">
        <v>3829058</v>
      </c>
      <c r="L155" s="74">
        <v>41.6</v>
      </c>
      <c r="M155" s="74">
        <v>25.71</v>
      </c>
      <c r="N155" s="74">
        <v>32.67</v>
      </c>
      <c r="O155" s="183">
        <v>107.35</v>
      </c>
      <c r="P155" s="183">
        <v>106.77</v>
      </c>
      <c r="Q155" s="183">
        <v>105.52</v>
      </c>
      <c r="R155" s="184">
        <v>109.61</v>
      </c>
    </row>
    <row r="156" spans="1:18" ht="12.75">
      <c r="A156" s="254">
        <v>2</v>
      </c>
      <c r="B156" s="255">
        <v>23</v>
      </c>
      <c r="C156" s="255">
        <v>9</v>
      </c>
      <c r="D156" s="129">
        <v>2</v>
      </c>
      <c r="E156" s="129">
        <v>0</v>
      </c>
      <c r="F156" s="119"/>
      <c r="G156" s="21" t="s">
        <v>415</v>
      </c>
      <c r="H156" s="11">
        <v>12719765.46</v>
      </c>
      <c r="I156" s="68">
        <v>7414965.96</v>
      </c>
      <c r="J156" s="11">
        <v>1735081.5</v>
      </c>
      <c r="K156" s="11">
        <v>3569718</v>
      </c>
      <c r="L156" s="74">
        <v>58.29</v>
      </c>
      <c r="M156" s="74">
        <v>13.64</v>
      </c>
      <c r="N156" s="74">
        <v>28.06</v>
      </c>
      <c r="O156" s="183">
        <v>103.07</v>
      </c>
      <c r="P156" s="183">
        <v>139.64</v>
      </c>
      <c r="Q156" s="183">
        <v>44.93</v>
      </c>
      <c r="R156" s="184">
        <v>112.62</v>
      </c>
    </row>
    <row r="157" spans="1:18" ht="12.75">
      <c r="A157" s="254">
        <v>2</v>
      </c>
      <c r="B157" s="255">
        <v>3</v>
      </c>
      <c r="C157" s="255">
        <v>6</v>
      </c>
      <c r="D157" s="129">
        <v>2</v>
      </c>
      <c r="E157" s="129">
        <v>0</v>
      </c>
      <c r="F157" s="119"/>
      <c r="G157" s="21" t="s">
        <v>416</v>
      </c>
      <c r="H157" s="11">
        <v>5340268.42</v>
      </c>
      <c r="I157" s="68">
        <v>2333379.41</v>
      </c>
      <c r="J157" s="11">
        <v>1097291.01</v>
      </c>
      <c r="K157" s="11">
        <v>1909598</v>
      </c>
      <c r="L157" s="74">
        <v>43.69</v>
      </c>
      <c r="M157" s="74">
        <v>20.54</v>
      </c>
      <c r="N157" s="74">
        <v>35.75</v>
      </c>
      <c r="O157" s="183">
        <v>105.72</v>
      </c>
      <c r="P157" s="183">
        <v>116.16</v>
      </c>
      <c r="Q157" s="183">
        <v>98.33</v>
      </c>
      <c r="R157" s="184">
        <v>99.13</v>
      </c>
    </row>
    <row r="158" spans="1:18" s="105" customFormat="1" ht="15">
      <c r="A158" s="242"/>
      <c r="B158" s="243"/>
      <c r="C158" s="243"/>
      <c r="D158" s="106"/>
      <c r="E158" s="106"/>
      <c r="F158" s="113" t="s">
        <v>417</v>
      </c>
      <c r="G158" s="114"/>
      <c r="H158" s="115">
        <v>1217158765.7299995</v>
      </c>
      <c r="I158" s="115">
        <v>680391758.8200002</v>
      </c>
      <c r="J158" s="115">
        <v>217229034.90999997</v>
      </c>
      <c r="K158" s="115">
        <v>319537972</v>
      </c>
      <c r="L158" s="142">
        <v>55.900000721099886</v>
      </c>
      <c r="M158" s="142">
        <v>17.84722264886416</v>
      </c>
      <c r="N158" s="142">
        <v>26.252776630036006</v>
      </c>
      <c r="O158" s="187">
        <v>108.2797998451805</v>
      </c>
      <c r="P158" s="187">
        <v>114.14608469534771</v>
      </c>
      <c r="Q158" s="187">
        <v>97.0041448854034</v>
      </c>
      <c r="R158" s="188">
        <v>105.08431351370223</v>
      </c>
    </row>
    <row r="159" spans="1:18" ht="12.75">
      <c r="A159" s="254">
        <v>2</v>
      </c>
      <c r="B159" s="255">
        <v>24</v>
      </c>
      <c r="C159" s="255">
        <v>1</v>
      </c>
      <c r="D159" s="129">
        <v>3</v>
      </c>
      <c r="E159" s="129">
        <v>0</v>
      </c>
      <c r="F159" s="119"/>
      <c r="G159" s="21" t="s">
        <v>418</v>
      </c>
      <c r="H159" s="11">
        <v>10231813.62</v>
      </c>
      <c r="I159" s="68">
        <v>3073218.95</v>
      </c>
      <c r="J159" s="11">
        <v>4645248.67</v>
      </c>
      <c r="K159" s="11">
        <v>2513346</v>
      </c>
      <c r="L159" s="74">
        <v>30.03</v>
      </c>
      <c r="M159" s="74">
        <v>45.4</v>
      </c>
      <c r="N159" s="74">
        <v>24.56</v>
      </c>
      <c r="O159" s="183">
        <v>124.73</v>
      </c>
      <c r="P159" s="183">
        <v>119.8</v>
      </c>
      <c r="Q159" s="183">
        <v>149.31</v>
      </c>
      <c r="R159" s="184">
        <v>99.47</v>
      </c>
    </row>
    <row r="160" spans="1:18" ht="12.75">
      <c r="A160" s="254">
        <v>2</v>
      </c>
      <c r="B160" s="255">
        <v>14</v>
      </c>
      <c r="C160" s="255">
        <v>2</v>
      </c>
      <c r="D160" s="129">
        <v>3</v>
      </c>
      <c r="E160" s="129">
        <v>0</v>
      </c>
      <c r="F160" s="119"/>
      <c r="G160" s="21" t="s">
        <v>419</v>
      </c>
      <c r="H160" s="11">
        <v>14563161.25</v>
      </c>
      <c r="I160" s="68">
        <v>4699849.54</v>
      </c>
      <c r="J160" s="11">
        <v>4309841.71</v>
      </c>
      <c r="K160" s="11">
        <v>5553470</v>
      </c>
      <c r="L160" s="74">
        <v>32.27</v>
      </c>
      <c r="M160" s="74">
        <v>29.59</v>
      </c>
      <c r="N160" s="74">
        <v>38.13</v>
      </c>
      <c r="O160" s="183">
        <v>107.85</v>
      </c>
      <c r="P160" s="183">
        <v>113.12</v>
      </c>
      <c r="Q160" s="183">
        <v>108.44</v>
      </c>
      <c r="R160" s="184">
        <v>103.32</v>
      </c>
    </row>
    <row r="161" spans="1:18" ht="12.75">
      <c r="A161" s="254">
        <v>2</v>
      </c>
      <c r="B161" s="255">
        <v>25</v>
      </c>
      <c r="C161" s="255">
        <v>3</v>
      </c>
      <c r="D161" s="129">
        <v>3</v>
      </c>
      <c r="E161" s="129">
        <v>0</v>
      </c>
      <c r="F161" s="119"/>
      <c r="G161" s="21" t="s">
        <v>420</v>
      </c>
      <c r="H161" s="11">
        <v>66575419.52</v>
      </c>
      <c r="I161" s="68">
        <v>50880161.4</v>
      </c>
      <c r="J161" s="11">
        <v>5556970.12</v>
      </c>
      <c r="K161" s="11">
        <v>10138288</v>
      </c>
      <c r="L161" s="74">
        <v>76.42</v>
      </c>
      <c r="M161" s="74">
        <v>8.34</v>
      </c>
      <c r="N161" s="74">
        <v>15.22</v>
      </c>
      <c r="O161" s="183">
        <v>78.18</v>
      </c>
      <c r="P161" s="183">
        <v>92.02</v>
      </c>
      <c r="Q161" s="183">
        <v>27.57</v>
      </c>
      <c r="R161" s="184">
        <v>104.42</v>
      </c>
    </row>
    <row r="162" spans="1:18" ht="12.75">
      <c r="A162" s="254">
        <v>2</v>
      </c>
      <c r="B162" s="255">
        <v>5</v>
      </c>
      <c r="C162" s="255">
        <v>2</v>
      </c>
      <c r="D162" s="129">
        <v>3</v>
      </c>
      <c r="E162" s="129">
        <v>0</v>
      </c>
      <c r="F162" s="119"/>
      <c r="G162" s="21" t="s">
        <v>421</v>
      </c>
      <c r="H162" s="11">
        <v>14787323.55</v>
      </c>
      <c r="I162" s="68">
        <v>4309320.64</v>
      </c>
      <c r="J162" s="11">
        <v>4491932.91</v>
      </c>
      <c r="K162" s="11">
        <v>5986070</v>
      </c>
      <c r="L162" s="74">
        <v>29.14</v>
      </c>
      <c r="M162" s="74">
        <v>30.37</v>
      </c>
      <c r="N162" s="74">
        <v>40.48</v>
      </c>
      <c r="O162" s="183">
        <v>81.8</v>
      </c>
      <c r="P162" s="183">
        <v>108.71</v>
      </c>
      <c r="Q162" s="183">
        <v>53.66</v>
      </c>
      <c r="R162" s="184">
        <v>104.26</v>
      </c>
    </row>
    <row r="163" spans="1:18" ht="12.75">
      <c r="A163" s="254">
        <v>2</v>
      </c>
      <c r="B163" s="255">
        <v>22</v>
      </c>
      <c r="C163" s="255">
        <v>1</v>
      </c>
      <c r="D163" s="129">
        <v>3</v>
      </c>
      <c r="E163" s="129">
        <v>0</v>
      </c>
      <c r="F163" s="119"/>
      <c r="G163" s="21" t="s">
        <v>422</v>
      </c>
      <c r="H163" s="11">
        <v>27107331</v>
      </c>
      <c r="I163" s="68">
        <v>18505540.52</v>
      </c>
      <c r="J163" s="11">
        <v>4687576.48</v>
      </c>
      <c r="K163" s="11">
        <v>3914214</v>
      </c>
      <c r="L163" s="74">
        <v>68.26</v>
      </c>
      <c r="M163" s="74">
        <v>17.29</v>
      </c>
      <c r="N163" s="74">
        <v>14.43</v>
      </c>
      <c r="O163" s="183">
        <v>117.36</v>
      </c>
      <c r="P163" s="183">
        <v>115.33</v>
      </c>
      <c r="Q163" s="183">
        <v>138.98</v>
      </c>
      <c r="R163" s="184">
        <v>106.43</v>
      </c>
    </row>
    <row r="164" spans="1:18" ht="12.75">
      <c r="A164" s="254">
        <v>2</v>
      </c>
      <c r="B164" s="255">
        <v>8</v>
      </c>
      <c r="C164" s="255">
        <v>6</v>
      </c>
      <c r="D164" s="129">
        <v>3</v>
      </c>
      <c r="E164" s="129">
        <v>0</v>
      </c>
      <c r="F164" s="119"/>
      <c r="G164" s="21" t="s">
        <v>423</v>
      </c>
      <c r="H164" s="11">
        <v>26569036.42</v>
      </c>
      <c r="I164" s="68">
        <v>11516528.38</v>
      </c>
      <c r="J164" s="11">
        <v>6506854.04</v>
      </c>
      <c r="K164" s="11">
        <v>8545654</v>
      </c>
      <c r="L164" s="74">
        <v>43.34</v>
      </c>
      <c r="M164" s="74">
        <v>24.49</v>
      </c>
      <c r="N164" s="74">
        <v>32.16</v>
      </c>
      <c r="O164" s="183">
        <v>102.97</v>
      </c>
      <c r="P164" s="183">
        <v>95.14</v>
      </c>
      <c r="Q164" s="183">
        <v>123.11</v>
      </c>
      <c r="R164" s="184">
        <v>101.58</v>
      </c>
    </row>
    <row r="165" spans="1:18" ht="12.75">
      <c r="A165" s="254">
        <v>2</v>
      </c>
      <c r="B165" s="255">
        <v>16</v>
      </c>
      <c r="C165" s="255">
        <v>1</v>
      </c>
      <c r="D165" s="129">
        <v>3</v>
      </c>
      <c r="E165" s="129">
        <v>0</v>
      </c>
      <c r="F165" s="119"/>
      <c r="G165" s="21" t="s">
        <v>424</v>
      </c>
      <c r="H165" s="11">
        <v>16690525.88</v>
      </c>
      <c r="I165" s="68">
        <v>8767318.57</v>
      </c>
      <c r="J165" s="11">
        <v>3108739.31</v>
      </c>
      <c r="K165" s="11">
        <v>4814468</v>
      </c>
      <c r="L165" s="74">
        <v>52.52</v>
      </c>
      <c r="M165" s="74">
        <v>18.62</v>
      </c>
      <c r="N165" s="74">
        <v>28.84</v>
      </c>
      <c r="O165" s="183">
        <v>114.11</v>
      </c>
      <c r="P165" s="183">
        <v>114.36</v>
      </c>
      <c r="Q165" s="183">
        <v>123.08</v>
      </c>
      <c r="R165" s="184">
        <v>108.57</v>
      </c>
    </row>
    <row r="166" spans="1:18" ht="12.75">
      <c r="A166" s="254">
        <v>2</v>
      </c>
      <c r="B166" s="255">
        <v>21</v>
      </c>
      <c r="C166" s="255">
        <v>5</v>
      </c>
      <c r="D166" s="129">
        <v>3</v>
      </c>
      <c r="E166" s="129">
        <v>0</v>
      </c>
      <c r="F166" s="119"/>
      <c r="G166" s="21" t="s">
        <v>425</v>
      </c>
      <c r="H166" s="11">
        <v>13298373.89</v>
      </c>
      <c r="I166" s="68">
        <v>6090525.54</v>
      </c>
      <c r="J166" s="11">
        <v>2339516.35</v>
      </c>
      <c r="K166" s="11">
        <v>4868332</v>
      </c>
      <c r="L166" s="74">
        <v>45.79</v>
      </c>
      <c r="M166" s="74">
        <v>17.59</v>
      </c>
      <c r="N166" s="74">
        <v>36.6</v>
      </c>
      <c r="O166" s="183">
        <v>120.68</v>
      </c>
      <c r="P166" s="183">
        <v>148.06</v>
      </c>
      <c r="Q166" s="183">
        <v>124.42</v>
      </c>
      <c r="R166" s="184">
        <v>96.87</v>
      </c>
    </row>
    <row r="167" spans="1:18" ht="12.75">
      <c r="A167" s="254">
        <v>2</v>
      </c>
      <c r="B167" s="255">
        <v>4</v>
      </c>
      <c r="C167" s="255">
        <v>1</v>
      </c>
      <c r="D167" s="129">
        <v>3</v>
      </c>
      <c r="E167" s="129">
        <v>0</v>
      </c>
      <c r="F167" s="119"/>
      <c r="G167" s="21" t="s">
        <v>426</v>
      </c>
      <c r="H167" s="11">
        <v>28685933.69</v>
      </c>
      <c r="I167" s="68">
        <v>10946545.25</v>
      </c>
      <c r="J167" s="11">
        <v>7292956.44</v>
      </c>
      <c r="K167" s="11">
        <v>10446432</v>
      </c>
      <c r="L167" s="74">
        <v>38.15</v>
      </c>
      <c r="M167" s="74">
        <v>25.42</v>
      </c>
      <c r="N167" s="74">
        <v>36.41</v>
      </c>
      <c r="O167" s="183">
        <v>92.78</v>
      </c>
      <c r="P167" s="183">
        <v>102.67</v>
      </c>
      <c r="Q167" s="183">
        <v>69.47</v>
      </c>
      <c r="R167" s="184">
        <v>107.05</v>
      </c>
    </row>
    <row r="168" spans="1:18" ht="12.75">
      <c r="A168" s="254">
        <v>2</v>
      </c>
      <c r="B168" s="255">
        <v>12</v>
      </c>
      <c r="C168" s="255">
        <v>1</v>
      </c>
      <c r="D168" s="129">
        <v>3</v>
      </c>
      <c r="E168" s="129">
        <v>0</v>
      </c>
      <c r="F168" s="119"/>
      <c r="G168" s="21" t="s">
        <v>427</v>
      </c>
      <c r="H168" s="11">
        <v>11229550.29</v>
      </c>
      <c r="I168" s="68">
        <v>4537999.54</v>
      </c>
      <c r="J168" s="11">
        <v>2562706.75</v>
      </c>
      <c r="K168" s="11">
        <v>4128844</v>
      </c>
      <c r="L168" s="74">
        <v>40.41</v>
      </c>
      <c r="M168" s="74">
        <v>22.82</v>
      </c>
      <c r="N168" s="74">
        <v>36.76</v>
      </c>
      <c r="O168" s="183">
        <v>104.82</v>
      </c>
      <c r="P168" s="183">
        <v>107.16</v>
      </c>
      <c r="Q168" s="183">
        <v>95.85</v>
      </c>
      <c r="R168" s="184">
        <v>108.52</v>
      </c>
    </row>
    <row r="169" spans="1:18" ht="12.75">
      <c r="A169" s="254">
        <v>2</v>
      </c>
      <c r="B169" s="255">
        <v>19</v>
      </c>
      <c r="C169" s="255">
        <v>4</v>
      </c>
      <c r="D169" s="129">
        <v>3</v>
      </c>
      <c r="E169" s="129">
        <v>0</v>
      </c>
      <c r="F169" s="119"/>
      <c r="G169" s="21" t="s">
        <v>428</v>
      </c>
      <c r="H169" s="11">
        <v>12205425.63</v>
      </c>
      <c r="I169" s="68">
        <v>5682403.48</v>
      </c>
      <c r="J169" s="11">
        <v>2107514.15</v>
      </c>
      <c r="K169" s="11">
        <v>4415508</v>
      </c>
      <c r="L169" s="74">
        <v>46.55</v>
      </c>
      <c r="M169" s="74">
        <v>17.26</v>
      </c>
      <c r="N169" s="74">
        <v>36.17</v>
      </c>
      <c r="O169" s="183">
        <v>100.05</v>
      </c>
      <c r="P169" s="183">
        <v>107.87</v>
      </c>
      <c r="Q169" s="183">
        <v>81.13</v>
      </c>
      <c r="R169" s="184">
        <v>101.88</v>
      </c>
    </row>
    <row r="170" spans="1:18" ht="12.75">
      <c r="A170" s="254">
        <v>2</v>
      </c>
      <c r="B170" s="255">
        <v>15</v>
      </c>
      <c r="C170" s="255">
        <v>3</v>
      </c>
      <c r="D170" s="129">
        <v>3</v>
      </c>
      <c r="E170" s="129">
        <v>0</v>
      </c>
      <c r="F170" s="119"/>
      <c r="G170" s="21" t="s">
        <v>429</v>
      </c>
      <c r="H170" s="11">
        <v>31319536.26</v>
      </c>
      <c r="I170" s="68">
        <v>18352222.45</v>
      </c>
      <c r="J170" s="11">
        <v>5386687.81</v>
      </c>
      <c r="K170" s="11">
        <v>7580626</v>
      </c>
      <c r="L170" s="74">
        <v>58.59</v>
      </c>
      <c r="M170" s="74">
        <v>17.19</v>
      </c>
      <c r="N170" s="74">
        <v>24.2</v>
      </c>
      <c r="O170" s="183">
        <v>105.9</v>
      </c>
      <c r="P170" s="183">
        <v>99.07</v>
      </c>
      <c r="Q170" s="183">
        <v>120.67</v>
      </c>
      <c r="R170" s="184">
        <v>115.11</v>
      </c>
    </row>
    <row r="171" spans="1:18" ht="12.75">
      <c r="A171" s="254">
        <v>2</v>
      </c>
      <c r="B171" s="255">
        <v>23</v>
      </c>
      <c r="C171" s="255">
        <v>4</v>
      </c>
      <c r="D171" s="129">
        <v>3</v>
      </c>
      <c r="E171" s="129">
        <v>0</v>
      </c>
      <c r="F171" s="119"/>
      <c r="G171" s="21" t="s">
        <v>430</v>
      </c>
      <c r="H171" s="11">
        <v>38567263.98</v>
      </c>
      <c r="I171" s="68">
        <v>25350894</v>
      </c>
      <c r="J171" s="11">
        <v>6153621.98</v>
      </c>
      <c r="K171" s="11">
        <v>7062748</v>
      </c>
      <c r="L171" s="74">
        <v>65.73</v>
      </c>
      <c r="M171" s="74">
        <v>15.95</v>
      </c>
      <c r="N171" s="74">
        <v>18.31</v>
      </c>
      <c r="O171" s="183">
        <v>117.11</v>
      </c>
      <c r="P171" s="183">
        <v>109.17</v>
      </c>
      <c r="Q171" s="183">
        <v>179.86</v>
      </c>
      <c r="R171" s="184">
        <v>112.31</v>
      </c>
    </row>
    <row r="172" spans="1:18" ht="12.75">
      <c r="A172" s="254">
        <v>2</v>
      </c>
      <c r="B172" s="255">
        <v>8</v>
      </c>
      <c r="C172" s="255">
        <v>8</v>
      </c>
      <c r="D172" s="129">
        <v>3</v>
      </c>
      <c r="E172" s="129">
        <v>0</v>
      </c>
      <c r="F172" s="119"/>
      <c r="G172" s="21" t="s">
        <v>431</v>
      </c>
      <c r="H172" s="11">
        <v>11888028.83</v>
      </c>
      <c r="I172" s="68">
        <v>4892174.96</v>
      </c>
      <c r="J172" s="11">
        <v>3400485.87</v>
      </c>
      <c r="K172" s="11">
        <v>3595368</v>
      </c>
      <c r="L172" s="74">
        <v>41.15</v>
      </c>
      <c r="M172" s="74">
        <v>28.6</v>
      </c>
      <c r="N172" s="74">
        <v>30.24</v>
      </c>
      <c r="O172" s="183">
        <v>102.28</v>
      </c>
      <c r="P172" s="183">
        <v>94.96</v>
      </c>
      <c r="Q172" s="183">
        <v>116.41</v>
      </c>
      <c r="R172" s="184">
        <v>101.29</v>
      </c>
    </row>
    <row r="173" spans="1:18" ht="12.75">
      <c r="A173" s="254">
        <v>2</v>
      </c>
      <c r="B173" s="255">
        <v>10</v>
      </c>
      <c r="C173" s="255">
        <v>3</v>
      </c>
      <c r="D173" s="129">
        <v>3</v>
      </c>
      <c r="E173" s="129">
        <v>0</v>
      </c>
      <c r="F173" s="119"/>
      <c r="G173" s="21" t="s">
        <v>432</v>
      </c>
      <c r="H173" s="11">
        <v>14142351.32</v>
      </c>
      <c r="I173" s="68">
        <v>5382489.92</v>
      </c>
      <c r="J173" s="11">
        <v>3049499.4</v>
      </c>
      <c r="K173" s="11">
        <v>5710362</v>
      </c>
      <c r="L173" s="74">
        <v>38.05</v>
      </c>
      <c r="M173" s="74">
        <v>21.56</v>
      </c>
      <c r="N173" s="74">
        <v>40.37</v>
      </c>
      <c r="O173" s="183">
        <v>94.95</v>
      </c>
      <c r="P173" s="183">
        <v>109.39</v>
      </c>
      <c r="Q173" s="183">
        <v>74.1</v>
      </c>
      <c r="R173" s="184">
        <v>97.46</v>
      </c>
    </row>
    <row r="174" spans="1:18" ht="12.75">
      <c r="A174" s="254">
        <v>2</v>
      </c>
      <c r="B174" s="255">
        <v>7</v>
      </c>
      <c r="C174" s="255">
        <v>3</v>
      </c>
      <c r="D174" s="129">
        <v>3</v>
      </c>
      <c r="E174" s="129">
        <v>0</v>
      </c>
      <c r="F174" s="119"/>
      <c r="G174" s="21" t="s">
        <v>433</v>
      </c>
      <c r="H174" s="11">
        <v>13717915.83</v>
      </c>
      <c r="I174" s="68">
        <v>5324049.36</v>
      </c>
      <c r="J174" s="11">
        <v>2469186.47</v>
      </c>
      <c r="K174" s="11">
        <v>5924680</v>
      </c>
      <c r="L174" s="74">
        <v>38.81</v>
      </c>
      <c r="M174" s="74">
        <v>17.99</v>
      </c>
      <c r="N174" s="74">
        <v>43.18</v>
      </c>
      <c r="O174" s="183">
        <v>79.2</v>
      </c>
      <c r="P174" s="183">
        <v>59</v>
      </c>
      <c r="Q174" s="183">
        <v>98.5</v>
      </c>
      <c r="R174" s="184">
        <v>102.34</v>
      </c>
    </row>
    <row r="175" spans="1:18" ht="12.75">
      <c r="A175" s="254">
        <v>2</v>
      </c>
      <c r="B175" s="255">
        <v>12</v>
      </c>
      <c r="C175" s="255">
        <v>2</v>
      </c>
      <c r="D175" s="129">
        <v>3</v>
      </c>
      <c r="E175" s="129">
        <v>0</v>
      </c>
      <c r="F175" s="119"/>
      <c r="G175" s="21" t="s">
        <v>434</v>
      </c>
      <c r="H175" s="11">
        <v>9861848.69</v>
      </c>
      <c r="I175" s="68">
        <v>2310750.18</v>
      </c>
      <c r="J175" s="11">
        <v>2177860.51</v>
      </c>
      <c r="K175" s="11">
        <v>5373238</v>
      </c>
      <c r="L175" s="74">
        <v>23.43</v>
      </c>
      <c r="M175" s="74">
        <v>22.08</v>
      </c>
      <c r="N175" s="74">
        <v>54.48</v>
      </c>
      <c r="O175" s="183">
        <v>91.57</v>
      </c>
      <c r="P175" s="183">
        <v>100.26</v>
      </c>
      <c r="Q175" s="183">
        <v>96.52</v>
      </c>
      <c r="R175" s="184">
        <v>86.54</v>
      </c>
    </row>
    <row r="176" spans="1:18" ht="12.75">
      <c r="A176" s="254">
        <v>2</v>
      </c>
      <c r="B176" s="255">
        <v>12</v>
      </c>
      <c r="C176" s="255">
        <v>3</v>
      </c>
      <c r="D176" s="129">
        <v>3</v>
      </c>
      <c r="E176" s="129">
        <v>0</v>
      </c>
      <c r="F176" s="119"/>
      <c r="G176" s="21" t="s">
        <v>435</v>
      </c>
      <c r="H176" s="11">
        <v>22906752.29</v>
      </c>
      <c r="I176" s="68">
        <v>11847808.62</v>
      </c>
      <c r="J176" s="11">
        <v>3847507.67</v>
      </c>
      <c r="K176" s="11">
        <v>7211436</v>
      </c>
      <c r="L176" s="74">
        <v>51.72</v>
      </c>
      <c r="M176" s="74">
        <v>16.79</v>
      </c>
      <c r="N176" s="74">
        <v>31.48</v>
      </c>
      <c r="O176" s="183">
        <v>104.12</v>
      </c>
      <c r="P176" s="183">
        <v>104.16</v>
      </c>
      <c r="Q176" s="183">
        <v>102.79</v>
      </c>
      <c r="R176" s="184">
        <v>104.8</v>
      </c>
    </row>
    <row r="177" spans="1:18" ht="12.75">
      <c r="A177" s="254">
        <v>2</v>
      </c>
      <c r="B177" s="255">
        <v>21</v>
      </c>
      <c r="C177" s="255">
        <v>6</v>
      </c>
      <c r="D177" s="129">
        <v>3</v>
      </c>
      <c r="E177" s="129">
        <v>0</v>
      </c>
      <c r="F177" s="119"/>
      <c r="G177" s="21" t="s">
        <v>436</v>
      </c>
      <c r="H177" s="11">
        <v>11980465.42</v>
      </c>
      <c r="I177" s="68">
        <v>6654826.24</v>
      </c>
      <c r="J177" s="11">
        <v>1882551.18</v>
      </c>
      <c r="K177" s="11">
        <v>3443088</v>
      </c>
      <c r="L177" s="74">
        <v>55.54</v>
      </c>
      <c r="M177" s="74">
        <v>15.71</v>
      </c>
      <c r="N177" s="74">
        <v>28.73</v>
      </c>
      <c r="O177" s="183">
        <v>106.44</v>
      </c>
      <c r="P177" s="183">
        <v>111.94</v>
      </c>
      <c r="Q177" s="183">
        <v>109.53</v>
      </c>
      <c r="R177" s="184">
        <v>95.87</v>
      </c>
    </row>
    <row r="178" spans="1:18" ht="12.75">
      <c r="A178" s="254">
        <v>2</v>
      </c>
      <c r="B178" s="255">
        <v>14</v>
      </c>
      <c r="C178" s="255">
        <v>5</v>
      </c>
      <c r="D178" s="129">
        <v>3</v>
      </c>
      <c r="E178" s="129">
        <v>0</v>
      </c>
      <c r="F178" s="119"/>
      <c r="G178" s="21" t="s">
        <v>437</v>
      </c>
      <c r="H178" s="11">
        <v>8457814.39</v>
      </c>
      <c r="I178" s="68">
        <v>3774349.67</v>
      </c>
      <c r="J178" s="11">
        <v>1478528.72</v>
      </c>
      <c r="K178" s="11">
        <v>3204936</v>
      </c>
      <c r="L178" s="74">
        <v>44.62</v>
      </c>
      <c r="M178" s="74">
        <v>17.48</v>
      </c>
      <c r="N178" s="74">
        <v>37.89</v>
      </c>
      <c r="O178" s="183">
        <v>110.03</v>
      </c>
      <c r="P178" s="183">
        <v>106.18</v>
      </c>
      <c r="Q178" s="183">
        <v>112.74</v>
      </c>
      <c r="R178" s="184">
        <v>113.62</v>
      </c>
    </row>
    <row r="179" spans="1:18" ht="12.75">
      <c r="A179" s="254">
        <v>2</v>
      </c>
      <c r="B179" s="255">
        <v>8</v>
      </c>
      <c r="C179" s="255">
        <v>10</v>
      </c>
      <c r="D179" s="129">
        <v>3</v>
      </c>
      <c r="E179" s="129">
        <v>0</v>
      </c>
      <c r="F179" s="119"/>
      <c r="G179" s="21" t="s">
        <v>438</v>
      </c>
      <c r="H179" s="11">
        <v>11288001.03</v>
      </c>
      <c r="I179" s="68">
        <v>3104732.96</v>
      </c>
      <c r="J179" s="11">
        <v>3247802.07</v>
      </c>
      <c r="K179" s="11">
        <v>4935466</v>
      </c>
      <c r="L179" s="74">
        <v>27.5</v>
      </c>
      <c r="M179" s="74">
        <v>28.77</v>
      </c>
      <c r="N179" s="74">
        <v>43.72</v>
      </c>
      <c r="O179" s="183">
        <v>105.09</v>
      </c>
      <c r="P179" s="183">
        <v>111.55</v>
      </c>
      <c r="Q179" s="183">
        <v>95.62</v>
      </c>
      <c r="R179" s="184">
        <v>108.2</v>
      </c>
    </row>
    <row r="180" spans="1:18" ht="12.75">
      <c r="A180" s="254">
        <v>2</v>
      </c>
      <c r="B180" s="255">
        <v>13</v>
      </c>
      <c r="C180" s="255">
        <v>3</v>
      </c>
      <c r="D180" s="129">
        <v>3</v>
      </c>
      <c r="E180" s="129">
        <v>0</v>
      </c>
      <c r="F180" s="119"/>
      <c r="G180" s="21" t="s">
        <v>439</v>
      </c>
      <c r="H180" s="11">
        <v>33457362.74</v>
      </c>
      <c r="I180" s="68">
        <v>13837441</v>
      </c>
      <c r="J180" s="11">
        <v>7129697.74</v>
      </c>
      <c r="K180" s="11">
        <v>12490224</v>
      </c>
      <c r="L180" s="74">
        <v>41.35</v>
      </c>
      <c r="M180" s="74">
        <v>21.3</v>
      </c>
      <c r="N180" s="74">
        <v>37.33</v>
      </c>
      <c r="O180" s="183">
        <v>103.41</v>
      </c>
      <c r="P180" s="183">
        <v>99.86</v>
      </c>
      <c r="Q180" s="183">
        <v>104.69</v>
      </c>
      <c r="R180" s="184">
        <v>106.87</v>
      </c>
    </row>
    <row r="181" spans="1:18" ht="12.75">
      <c r="A181" s="254">
        <v>2</v>
      </c>
      <c r="B181" s="255">
        <v>12</v>
      </c>
      <c r="C181" s="255">
        <v>4</v>
      </c>
      <c r="D181" s="129">
        <v>3</v>
      </c>
      <c r="E181" s="129">
        <v>0</v>
      </c>
      <c r="F181" s="119"/>
      <c r="G181" s="21" t="s">
        <v>440</v>
      </c>
      <c r="H181" s="11">
        <v>15287975.17</v>
      </c>
      <c r="I181" s="68">
        <v>5580620.36</v>
      </c>
      <c r="J181" s="11">
        <v>3658226.81</v>
      </c>
      <c r="K181" s="11">
        <v>6049128</v>
      </c>
      <c r="L181" s="74">
        <v>36.5</v>
      </c>
      <c r="M181" s="74">
        <v>23.92</v>
      </c>
      <c r="N181" s="74">
        <v>39.56</v>
      </c>
      <c r="O181" s="183">
        <v>93.47</v>
      </c>
      <c r="P181" s="183">
        <v>70.39</v>
      </c>
      <c r="Q181" s="183">
        <v>132.2</v>
      </c>
      <c r="R181" s="184">
        <v>106.87</v>
      </c>
    </row>
    <row r="182" spans="1:18" ht="12.75">
      <c r="A182" s="254">
        <v>2</v>
      </c>
      <c r="B182" s="255">
        <v>2</v>
      </c>
      <c r="C182" s="255">
        <v>7</v>
      </c>
      <c r="D182" s="129">
        <v>3</v>
      </c>
      <c r="E182" s="129">
        <v>0</v>
      </c>
      <c r="F182" s="119"/>
      <c r="G182" s="21" t="s">
        <v>441</v>
      </c>
      <c r="H182" s="11">
        <v>7739363.08</v>
      </c>
      <c r="I182" s="68">
        <v>3399382.26</v>
      </c>
      <c r="J182" s="11">
        <v>1919594.82</v>
      </c>
      <c r="K182" s="11">
        <v>2420386</v>
      </c>
      <c r="L182" s="74">
        <v>43.92</v>
      </c>
      <c r="M182" s="74">
        <v>24.8</v>
      </c>
      <c r="N182" s="74">
        <v>31.27</v>
      </c>
      <c r="O182" s="183">
        <v>107.47</v>
      </c>
      <c r="P182" s="183">
        <v>105.97</v>
      </c>
      <c r="Q182" s="183">
        <v>108</v>
      </c>
      <c r="R182" s="184">
        <v>109.23</v>
      </c>
    </row>
    <row r="183" spans="1:18" ht="12.75">
      <c r="A183" s="254">
        <v>2</v>
      </c>
      <c r="B183" s="255">
        <v>1</v>
      </c>
      <c r="C183" s="255">
        <v>4</v>
      </c>
      <c r="D183" s="129">
        <v>3</v>
      </c>
      <c r="E183" s="129">
        <v>0</v>
      </c>
      <c r="F183" s="119"/>
      <c r="G183" s="21" t="s">
        <v>442</v>
      </c>
      <c r="H183" s="11">
        <v>20690420.95</v>
      </c>
      <c r="I183" s="68">
        <v>8155175.47</v>
      </c>
      <c r="J183" s="11">
        <v>3356875.48</v>
      </c>
      <c r="K183" s="11">
        <v>9178370</v>
      </c>
      <c r="L183" s="74">
        <v>39.41</v>
      </c>
      <c r="M183" s="74">
        <v>16.22</v>
      </c>
      <c r="N183" s="74">
        <v>44.36</v>
      </c>
      <c r="O183" s="183">
        <v>106.97</v>
      </c>
      <c r="P183" s="183">
        <v>106.72</v>
      </c>
      <c r="Q183" s="183">
        <v>95.85</v>
      </c>
      <c r="R183" s="184">
        <v>111.94</v>
      </c>
    </row>
    <row r="184" spans="1:18" ht="12.75">
      <c r="A184" s="254">
        <v>2</v>
      </c>
      <c r="B184" s="255">
        <v>20</v>
      </c>
      <c r="C184" s="255">
        <v>1</v>
      </c>
      <c r="D184" s="129">
        <v>3</v>
      </c>
      <c r="E184" s="129">
        <v>0</v>
      </c>
      <c r="F184" s="119"/>
      <c r="G184" s="21" t="s">
        <v>443</v>
      </c>
      <c r="H184" s="11">
        <v>26661477.79</v>
      </c>
      <c r="I184" s="68">
        <v>16845953.82</v>
      </c>
      <c r="J184" s="11">
        <v>3146157.97</v>
      </c>
      <c r="K184" s="11">
        <v>6669366</v>
      </c>
      <c r="L184" s="74">
        <v>63.18</v>
      </c>
      <c r="M184" s="74">
        <v>11.8</v>
      </c>
      <c r="N184" s="74">
        <v>25.01</v>
      </c>
      <c r="O184" s="183">
        <v>126.27</v>
      </c>
      <c r="P184" s="183">
        <v>139.09</v>
      </c>
      <c r="Q184" s="183">
        <v>100.15</v>
      </c>
      <c r="R184" s="184">
        <v>113.79</v>
      </c>
    </row>
    <row r="185" spans="1:18" ht="12.75">
      <c r="A185" s="254">
        <v>2</v>
      </c>
      <c r="B185" s="255">
        <v>10</v>
      </c>
      <c r="C185" s="255">
        <v>5</v>
      </c>
      <c r="D185" s="129">
        <v>3</v>
      </c>
      <c r="E185" s="129">
        <v>0</v>
      </c>
      <c r="F185" s="119"/>
      <c r="G185" s="21" t="s">
        <v>444</v>
      </c>
      <c r="H185" s="11">
        <v>10191397.48</v>
      </c>
      <c r="I185" s="68">
        <v>4383139.01</v>
      </c>
      <c r="J185" s="11">
        <v>2080560.47</v>
      </c>
      <c r="K185" s="11">
        <v>3727698</v>
      </c>
      <c r="L185" s="74">
        <v>43</v>
      </c>
      <c r="M185" s="74">
        <v>20.41</v>
      </c>
      <c r="N185" s="74">
        <v>36.57</v>
      </c>
      <c r="O185" s="183">
        <v>110.9</v>
      </c>
      <c r="P185" s="183">
        <v>176.83</v>
      </c>
      <c r="Q185" s="183">
        <v>70.21</v>
      </c>
      <c r="R185" s="184">
        <v>99.46</v>
      </c>
    </row>
    <row r="186" spans="1:18" ht="12.75">
      <c r="A186" s="254">
        <v>2</v>
      </c>
      <c r="B186" s="255">
        <v>25</v>
      </c>
      <c r="C186" s="255">
        <v>4</v>
      </c>
      <c r="D186" s="129">
        <v>3</v>
      </c>
      <c r="E186" s="129">
        <v>0</v>
      </c>
      <c r="F186" s="119"/>
      <c r="G186" s="21" t="s">
        <v>445</v>
      </c>
      <c r="H186" s="11">
        <v>12470662.02</v>
      </c>
      <c r="I186" s="68">
        <v>5586907.41</v>
      </c>
      <c r="J186" s="11">
        <v>2519704.61</v>
      </c>
      <c r="K186" s="11">
        <v>4364050</v>
      </c>
      <c r="L186" s="74">
        <v>44.8</v>
      </c>
      <c r="M186" s="74">
        <v>20.2</v>
      </c>
      <c r="N186" s="74">
        <v>34.99</v>
      </c>
      <c r="O186" s="183">
        <v>109.54</v>
      </c>
      <c r="P186" s="183">
        <v>124.9</v>
      </c>
      <c r="Q186" s="183">
        <v>99.18</v>
      </c>
      <c r="R186" s="184">
        <v>99.85</v>
      </c>
    </row>
    <row r="187" spans="1:18" ht="12.75">
      <c r="A187" s="254">
        <v>2</v>
      </c>
      <c r="B187" s="255">
        <v>16</v>
      </c>
      <c r="C187" s="255">
        <v>4</v>
      </c>
      <c r="D187" s="129">
        <v>3</v>
      </c>
      <c r="E187" s="129">
        <v>0</v>
      </c>
      <c r="F187" s="119"/>
      <c r="G187" s="21" t="s">
        <v>446</v>
      </c>
      <c r="H187" s="11">
        <v>165766920.51</v>
      </c>
      <c r="I187" s="68">
        <v>151687924.37</v>
      </c>
      <c r="J187" s="11">
        <v>4848312.14</v>
      </c>
      <c r="K187" s="11">
        <v>9230684</v>
      </c>
      <c r="L187" s="74">
        <v>91.5</v>
      </c>
      <c r="M187" s="74">
        <v>2.92</v>
      </c>
      <c r="N187" s="74">
        <v>5.56</v>
      </c>
      <c r="O187" s="183">
        <v>139.04</v>
      </c>
      <c r="P187" s="183">
        <v>149.16</v>
      </c>
      <c r="Q187" s="183">
        <v>56.31</v>
      </c>
      <c r="R187" s="184">
        <v>103.46</v>
      </c>
    </row>
    <row r="188" spans="1:18" ht="12.75">
      <c r="A188" s="254">
        <v>2</v>
      </c>
      <c r="B188" s="255">
        <v>9</v>
      </c>
      <c r="C188" s="255">
        <v>7</v>
      </c>
      <c r="D188" s="129">
        <v>3</v>
      </c>
      <c r="E188" s="129">
        <v>0</v>
      </c>
      <c r="F188" s="119"/>
      <c r="G188" s="21" t="s">
        <v>447</v>
      </c>
      <c r="H188" s="11">
        <v>13050036.44</v>
      </c>
      <c r="I188" s="68">
        <v>7777043.35</v>
      </c>
      <c r="J188" s="11">
        <v>1840813.09</v>
      </c>
      <c r="K188" s="11">
        <v>3432180</v>
      </c>
      <c r="L188" s="74">
        <v>59.59</v>
      </c>
      <c r="M188" s="74">
        <v>14.1</v>
      </c>
      <c r="N188" s="74">
        <v>26.3</v>
      </c>
      <c r="O188" s="183">
        <v>117.97</v>
      </c>
      <c r="P188" s="183">
        <v>132.44</v>
      </c>
      <c r="Q188" s="183">
        <v>99.31</v>
      </c>
      <c r="R188" s="184">
        <v>102.87</v>
      </c>
    </row>
    <row r="189" spans="1:18" ht="12.75">
      <c r="A189" s="254">
        <v>2</v>
      </c>
      <c r="B189" s="255">
        <v>20</v>
      </c>
      <c r="C189" s="255">
        <v>2</v>
      </c>
      <c r="D189" s="129">
        <v>3</v>
      </c>
      <c r="E189" s="129">
        <v>0</v>
      </c>
      <c r="F189" s="119"/>
      <c r="G189" s="21" t="s">
        <v>448</v>
      </c>
      <c r="H189" s="11">
        <v>14797323.99</v>
      </c>
      <c r="I189" s="68">
        <v>4467484.04</v>
      </c>
      <c r="J189" s="11">
        <v>4516083.95</v>
      </c>
      <c r="K189" s="11">
        <v>5813756</v>
      </c>
      <c r="L189" s="74">
        <v>30.19</v>
      </c>
      <c r="M189" s="74">
        <v>30.51</v>
      </c>
      <c r="N189" s="74">
        <v>39.28</v>
      </c>
      <c r="O189" s="183">
        <v>123.51</v>
      </c>
      <c r="P189" s="183">
        <v>117.95</v>
      </c>
      <c r="Q189" s="183">
        <v>167.55</v>
      </c>
      <c r="R189" s="184">
        <v>105.75</v>
      </c>
    </row>
    <row r="190" spans="1:18" ht="12.75">
      <c r="A190" s="254">
        <v>2</v>
      </c>
      <c r="B190" s="255">
        <v>16</v>
      </c>
      <c r="C190" s="255">
        <v>5</v>
      </c>
      <c r="D190" s="129">
        <v>3</v>
      </c>
      <c r="E190" s="129">
        <v>0</v>
      </c>
      <c r="F190" s="119"/>
      <c r="G190" s="21" t="s">
        <v>449</v>
      </c>
      <c r="H190" s="11">
        <v>23456583.18</v>
      </c>
      <c r="I190" s="68">
        <v>4726225.46</v>
      </c>
      <c r="J190" s="11">
        <v>13872379.72</v>
      </c>
      <c r="K190" s="11">
        <v>4857978</v>
      </c>
      <c r="L190" s="74">
        <v>20.14</v>
      </c>
      <c r="M190" s="74">
        <v>59.14</v>
      </c>
      <c r="N190" s="74">
        <v>20.71</v>
      </c>
      <c r="O190" s="183">
        <v>192.59</v>
      </c>
      <c r="P190" s="183">
        <v>102.24</v>
      </c>
      <c r="Q190" s="183">
        <v>462.98</v>
      </c>
      <c r="R190" s="184">
        <v>106.52</v>
      </c>
    </row>
    <row r="191" spans="1:18" ht="12.75">
      <c r="A191" s="254">
        <v>2</v>
      </c>
      <c r="B191" s="255">
        <v>8</v>
      </c>
      <c r="C191" s="255">
        <v>12</v>
      </c>
      <c r="D191" s="129">
        <v>3</v>
      </c>
      <c r="E191" s="129">
        <v>0</v>
      </c>
      <c r="F191" s="119"/>
      <c r="G191" s="21" t="s">
        <v>450</v>
      </c>
      <c r="H191" s="11">
        <v>14757219.29</v>
      </c>
      <c r="I191" s="68">
        <v>6370679.39</v>
      </c>
      <c r="J191" s="11">
        <v>3523369.9</v>
      </c>
      <c r="K191" s="11">
        <v>4863170</v>
      </c>
      <c r="L191" s="74">
        <v>43.16</v>
      </c>
      <c r="M191" s="74">
        <v>23.87</v>
      </c>
      <c r="N191" s="74">
        <v>32.95</v>
      </c>
      <c r="O191" s="183">
        <v>98.35</v>
      </c>
      <c r="P191" s="183">
        <v>129.27</v>
      </c>
      <c r="Q191" s="183">
        <v>64.36</v>
      </c>
      <c r="R191" s="184">
        <v>105.66</v>
      </c>
    </row>
    <row r="192" spans="1:18" ht="12.75">
      <c r="A192" s="254">
        <v>2</v>
      </c>
      <c r="B192" s="255">
        <v>23</v>
      </c>
      <c r="C192" s="255">
        <v>8</v>
      </c>
      <c r="D192" s="129">
        <v>3</v>
      </c>
      <c r="E192" s="129">
        <v>0</v>
      </c>
      <c r="F192" s="119"/>
      <c r="G192" s="21" t="s">
        <v>451</v>
      </c>
      <c r="H192" s="11">
        <v>29919476.4</v>
      </c>
      <c r="I192" s="68">
        <v>21009128.09</v>
      </c>
      <c r="J192" s="11">
        <v>2335028.31</v>
      </c>
      <c r="K192" s="11">
        <v>6575320</v>
      </c>
      <c r="L192" s="74">
        <v>70.21</v>
      </c>
      <c r="M192" s="74">
        <v>7.8</v>
      </c>
      <c r="N192" s="74">
        <v>21.97</v>
      </c>
      <c r="O192" s="183">
        <v>104.98</v>
      </c>
      <c r="P192" s="183">
        <v>101.21</v>
      </c>
      <c r="Q192" s="183">
        <v>111.81</v>
      </c>
      <c r="R192" s="184">
        <v>116.33</v>
      </c>
    </row>
    <row r="193" spans="1:18" ht="12.75">
      <c r="A193" s="254">
        <v>2</v>
      </c>
      <c r="B193" s="255">
        <v>23</v>
      </c>
      <c r="C193" s="255">
        <v>7</v>
      </c>
      <c r="D193" s="129">
        <v>3</v>
      </c>
      <c r="E193" s="129">
        <v>0</v>
      </c>
      <c r="F193" s="119"/>
      <c r="G193" s="21" t="s">
        <v>452</v>
      </c>
      <c r="H193" s="11">
        <v>15810056.27</v>
      </c>
      <c r="I193" s="68">
        <v>9449418.26</v>
      </c>
      <c r="J193" s="11">
        <v>2296882.01</v>
      </c>
      <c r="K193" s="11">
        <v>4063756</v>
      </c>
      <c r="L193" s="74">
        <v>59.76</v>
      </c>
      <c r="M193" s="74">
        <v>14.52</v>
      </c>
      <c r="N193" s="74">
        <v>25.7</v>
      </c>
      <c r="O193" s="183">
        <v>103.34</v>
      </c>
      <c r="P193" s="183">
        <v>112.24</v>
      </c>
      <c r="Q193" s="183">
        <v>72.93</v>
      </c>
      <c r="R193" s="184">
        <v>108.92</v>
      </c>
    </row>
    <row r="194" spans="1:18" ht="12.75">
      <c r="A194" s="254">
        <v>2</v>
      </c>
      <c r="B194" s="255">
        <v>8</v>
      </c>
      <c r="C194" s="255">
        <v>13</v>
      </c>
      <c r="D194" s="129">
        <v>3</v>
      </c>
      <c r="E194" s="129">
        <v>0</v>
      </c>
      <c r="F194" s="119"/>
      <c r="G194" s="21" t="s">
        <v>453</v>
      </c>
      <c r="H194" s="11">
        <v>11282084.63</v>
      </c>
      <c r="I194" s="68">
        <v>4903206.49</v>
      </c>
      <c r="J194" s="11">
        <v>3324638.14</v>
      </c>
      <c r="K194" s="11">
        <v>3054240</v>
      </c>
      <c r="L194" s="74">
        <v>43.46</v>
      </c>
      <c r="M194" s="74">
        <v>29.46</v>
      </c>
      <c r="N194" s="74">
        <v>27.07</v>
      </c>
      <c r="O194" s="183">
        <v>72.06</v>
      </c>
      <c r="P194" s="183">
        <v>113.07</v>
      </c>
      <c r="Q194" s="183">
        <v>40.88</v>
      </c>
      <c r="R194" s="184">
        <v>95.77</v>
      </c>
    </row>
    <row r="195" spans="1:18" ht="12.75">
      <c r="A195" s="254">
        <v>2</v>
      </c>
      <c r="B195" s="255">
        <v>19</v>
      </c>
      <c r="C195" s="255">
        <v>6</v>
      </c>
      <c r="D195" s="129">
        <v>3</v>
      </c>
      <c r="E195" s="129">
        <v>0</v>
      </c>
      <c r="F195" s="119"/>
      <c r="G195" s="21" t="s">
        <v>454</v>
      </c>
      <c r="H195" s="11">
        <v>41493978.13</v>
      </c>
      <c r="I195" s="68">
        <v>28494681.09</v>
      </c>
      <c r="J195" s="11">
        <v>4885273.04</v>
      </c>
      <c r="K195" s="11">
        <v>8114024</v>
      </c>
      <c r="L195" s="74">
        <v>68.67</v>
      </c>
      <c r="M195" s="74">
        <v>11.77</v>
      </c>
      <c r="N195" s="74">
        <v>19.55</v>
      </c>
      <c r="O195" s="183">
        <v>116.48</v>
      </c>
      <c r="P195" s="183">
        <v>121.48</v>
      </c>
      <c r="Q195" s="183">
        <v>105.95</v>
      </c>
      <c r="R195" s="184">
        <v>107.36</v>
      </c>
    </row>
    <row r="196" spans="1:18" ht="12.75">
      <c r="A196" s="254">
        <v>2</v>
      </c>
      <c r="B196" s="255">
        <v>17</v>
      </c>
      <c r="C196" s="255">
        <v>4</v>
      </c>
      <c r="D196" s="129">
        <v>3</v>
      </c>
      <c r="E196" s="129">
        <v>0</v>
      </c>
      <c r="F196" s="119"/>
      <c r="G196" s="21" t="s">
        <v>455</v>
      </c>
      <c r="H196" s="11">
        <v>31421512.85</v>
      </c>
      <c r="I196" s="68">
        <v>18624391.96</v>
      </c>
      <c r="J196" s="11">
        <v>5356046.89</v>
      </c>
      <c r="K196" s="11">
        <v>7441074</v>
      </c>
      <c r="L196" s="74">
        <v>59.27</v>
      </c>
      <c r="M196" s="74">
        <v>17.04</v>
      </c>
      <c r="N196" s="74">
        <v>23.68</v>
      </c>
      <c r="O196" s="183">
        <v>98.7</v>
      </c>
      <c r="P196" s="183">
        <v>111.4</v>
      </c>
      <c r="Q196" s="183">
        <v>66.88</v>
      </c>
      <c r="R196" s="184">
        <v>104.7</v>
      </c>
    </row>
    <row r="197" spans="1:18" ht="12.75">
      <c r="A197" s="254">
        <v>2</v>
      </c>
      <c r="B197" s="255">
        <v>14</v>
      </c>
      <c r="C197" s="255">
        <v>7</v>
      </c>
      <c r="D197" s="129">
        <v>3</v>
      </c>
      <c r="E197" s="129">
        <v>0</v>
      </c>
      <c r="F197" s="119"/>
      <c r="G197" s="21" t="s">
        <v>456</v>
      </c>
      <c r="H197" s="11">
        <v>23078770.19</v>
      </c>
      <c r="I197" s="68">
        <v>9949133.42</v>
      </c>
      <c r="J197" s="11">
        <v>5812828.77</v>
      </c>
      <c r="K197" s="11">
        <v>7316808</v>
      </c>
      <c r="L197" s="74">
        <v>43.1</v>
      </c>
      <c r="M197" s="74">
        <v>25.18</v>
      </c>
      <c r="N197" s="74">
        <v>31.7</v>
      </c>
      <c r="O197" s="183">
        <v>125.27</v>
      </c>
      <c r="P197" s="183">
        <v>116.16</v>
      </c>
      <c r="Q197" s="183">
        <v>173.47</v>
      </c>
      <c r="R197" s="184">
        <v>112.44</v>
      </c>
    </row>
    <row r="198" spans="1:18" ht="12.75">
      <c r="A198" s="254">
        <v>2</v>
      </c>
      <c r="B198" s="255">
        <v>8</v>
      </c>
      <c r="C198" s="255">
        <v>14</v>
      </c>
      <c r="D198" s="129">
        <v>3</v>
      </c>
      <c r="E198" s="129">
        <v>0</v>
      </c>
      <c r="F198" s="119"/>
      <c r="G198" s="21" t="s">
        <v>457</v>
      </c>
      <c r="H198" s="11">
        <v>7981759.84</v>
      </c>
      <c r="I198" s="68">
        <v>3381953.86</v>
      </c>
      <c r="J198" s="11">
        <v>1732387.98</v>
      </c>
      <c r="K198" s="11">
        <v>2867418</v>
      </c>
      <c r="L198" s="74">
        <v>42.37</v>
      </c>
      <c r="M198" s="74">
        <v>21.7</v>
      </c>
      <c r="N198" s="74">
        <v>35.92</v>
      </c>
      <c r="O198" s="183">
        <v>79.83</v>
      </c>
      <c r="P198" s="183">
        <v>103.25</v>
      </c>
      <c r="Q198" s="183">
        <v>47.75</v>
      </c>
      <c r="R198" s="184">
        <v>92.66</v>
      </c>
    </row>
    <row r="199" spans="1:18" ht="12.75">
      <c r="A199" s="254">
        <v>2</v>
      </c>
      <c r="B199" s="255">
        <v>11</v>
      </c>
      <c r="C199" s="255">
        <v>4</v>
      </c>
      <c r="D199" s="129">
        <v>3</v>
      </c>
      <c r="E199" s="129">
        <v>0</v>
      </c>
      <c r="F199" s="119"/>
      <c r="G199" s="21" t="s">
        <v>458</v>
      </c>
      <c r="H199" s="11">
        <v>14515574.41</v>
      </c>
      <c r="I199" s="68">
        <v>7616204.3</v>
      </c>
      <c r="J199" s="11">
        <v>2510892.11</v>
      </c>
      <c r="K199" s="11">
        <v>4388478</v>
      </c>
      <c r="L199" s="74">
        <v>52.46</v>
      </c>
      <c r="M199" s="74">
        <v>17.29</v>
      </c>
      <c r="N199" s="74">
        <v>30.23</v>
      </c>
      <c r="O199" s="183">
        <v>117.62</v>
      </c>
      <c r="P199" s="183">
        <v>143.82</v>
      </c>
      <c r="Q199" s="183">
        <v>102.02</v>
      </c>
      <c r="R199" s="184">
        <v>95.73</v>
      </c>
    </row>
    <row r="200" spans="1:18" ht="12.75">
      <c r="A200" s="254">
        <v>2</v>
      </c>
      <c r="B200" s="255">
        <v>18</v>
      </c>
      <c r="C200" s="255">
        <v>4</v>
      </c>
      <c r="D200" s="129">
        <v>3</v>
      </c>
      <c r="E200" s="129">
        <v>0</v>
      </c>
      <c r="F200" s="119"/>
      <c r="G200" s="21" t="s">
        <v>459</v>
      </c>
      <c r="H200" s="11">
        <v>33059410.31</v>
      </c>
      <c r="I200" s="68">
        <v>21422553.28</v>
      </c>
      <c r="J200" s="11">
        <v>4340365.03</v>
      </c>
      <c r="K200" s="11">
        <v>7296492</v>
      </c>
      <c r="L200" s="74">
        <v>64.8</v>
      </c>
      <c r="M200" s="74">
        <v>13.12</v>
      </c>
      <c r="N200" s="74">
        <v>22.07</v>
      </c>
      <c r="O200" s="183">
        <v>112.07</v>
      </c>
      <c r="P200" s="183">
        <v>114.33</v>
      </c>
      <c r="Q200" s="183">
        <v>111.34</v>
      </c>
      <c r="R200" s="184">
        <v>106.33</v>
      </c>
    </row>
    <row r="201" spans="1:18" ht="12.75">
      <c r="A201" s="254">
        <v>2</v>
      </c>
      <c r="B201" s="255">
        <v>26</v>
      </c>
      <c r="C201" s="255">
        <v>4</v>
      </c>
      <c r="D201" s="129">
        <v>3</v>
      </c>
      <c r="E201" s="129">
        <v>0</v>
      </c>
      <c r="F201" s="119"/>
      <c r="G201" s="21" t="s">
        <v>460</v>
      </c>
      <c r="H201" s="11">
        <v>10938457.43</v>
      </c>
      <c r="I201" s="68">
        <v>3628338.83</v>
      </c>
      <c r="J201" s="11">
        <v>2961444.6</v>
      </c>
      <c r="K201" s="11">
        <v>4348674</v>
      </c>
      <c r="L201" s="74">
        <v>33.17</v>
      </c>
      <c r="M201" s="74">
        <v>27.07</v>
      </c>
      <c r="N201" s="74">
        <v>39.75</v>
      </c>
      <c r="O201" s="183">
        <v>99.08</v>
      </c>
      <c r="P201" s="183">
        <v>113.45</v>
      </c>
      <c r="Q201" s="183">
        <v>73.94</v>
      </c>
      <c r="R201" s="184">
        <v>113.36</v>
      </c>
    </row>
    <row r="202" spans="1:18" ht="12.75">
      <c r="A202" s="254">
        <v>2</v>
      </c>
      <c r="B202" s="255">
        <v>20</v>
      </c>
      <c r="C202" s="255">
        <v>3</v>
      </c>
      <c r="D202" s="129">
        <v>3</v>
      </c>
      <c r="E202" s="129">
        <v>0</v>
      </c>
      <c r="F202" s="119"/>
      <c r="G202" s="21" t="s">
        <v>461</v>
      </c>
      <c r="H202" s="11">
        <v>32615383.27</v>
      </c>
      <c r="I202" s="68">
        <v>18381847.57</v>
      </c>
      <c r="J202" s="11">
        <v>5708467.7</v>
      </c>
      <c r="K202" s="11">
        <v>8525068</v>
      </c>
      <c r="L202" s="74">
        <v>56.35</v>
      </c>
      <c r="M202" s="74">
        <v>17.5</v>
      </c>
      <c r="N202" s="74">
        <v>26.13</v>
      </c>
      <c r="O202" s="183">
        <v>100.53</v>
      </c>
      <c r="P202" s="183">
        <v>110.9</v>
      </c>
      <c r="Q202" s="183">
        <v>75.6</v>
      </c>
      <c r="R202" s="184">
        <v>102.5</v>
      </c>
    </row>
    <row r="203" spans="1:18" ht="12.75">
      <c r="A203" s="254">
        <v>2</v>
      </c>
      <c r="B203" s="255">
        <v>14</v>
      </c>
      <c r="C203" s="255">
        <v>8</v>
      </c>
      <c r="D203" s="129">
        <v>3</v>
      </c>
      <c r="E203" s="129">
        <v>0</v>
      </c>
      <c r="F203" s="119"/>
      <c r="G203" s="21" t="s">
        <v>462</v>
      </c>
      <c r="H203" s="11">
        <v>19410662.6</v>
      </c>
      <c r="I203" s="68">
        <v>8705513.87</v>
      </c>
      <c r="J203" s="11">
        <v>5895864.73</v>
      </c>
      <c r="K203" s="11">
        <v>4809284</v>
      </c>
      <c r="L203" s="74">
        <v>44.84</v>
      </c>
      <c r="M203" s="74">
        <v>30.37</v>
      </c>
      <c r="N203" s="74">
        <v>24.77</v>
      </c>
      <c r="O203" s="183">
        <v>114.18</v>
      </c>
      <c r="P203" s="183">
        <v>94.76</v>
      </c>
      <c r="Q203" s="183">
        <v>179.22</v>
      </c>
      <c r="R203" s="184">
        <v>106.34</v>
      </c>
    </row>
    <row r="204" spans="1:18" ht="12.75">
      <c r="A204" s="254">
        <v>2</v>
      </c>
      <c r="B204" s="255">
        <v>4</v>
      </c>
      <c r="C204" s="255">
        <v>4</v>
      </c>
      <c r="D204" s="129">
        <v>3</v>
      </c>
      <c r="E204" s="129">
        <v>0</v>
      </c>
      <c r="F204" s="119"/>
      <c r="G204" s="21" t="s">
        <v>463</v>
      </c>
      <c r="H204" s="11">
        <v>11999687.54</v>
      </c>
      <c r="I204" s="68">
        <v>4726544.96</v>
      </c>
      <c r="J204" s="11">
        <v>2352042.58</v>
      </c>
      <c r="K204" s="11">
        <v>4921100</v>
      </c>
      <c r="L204" s="74">
        <v>39.38</v>
      </c>
      <c r="M204" s="74">
        <v>19.6</v>
      </c>
      <c r="N204" s="74">
        <v>41.01</v>
      </c>
      <c r="O204" s="183">
        <v>99.37</v>
      </c>
      <c r="P204" s="183">
        <v>104.6</v>
      </c>
      <c r="Q204" s="183">
        <v>79.12</v>
      </c>
      <c r="R204" s="184">
        <v>107.36</v>
      </c>
    </row>
    <row r="205" spans="1:18" ht="12.75">
      <c r="A205" s="254">
        <v>2</v>
      </c>
      <c r="B205" s="255">
        <v>25</v>
      </c>
      <c r="C205" s="255">
        <v>6</v>
      </c>
      <c r="D205" s="129">
        <v>3</v>
      </c>
      <c r="E205" s="129">
        <v>0</v>
      </c>
      <c r="F205" s="119"/>
      <c r="G205" s="21" t="s">
        <v>464</v>
      </c>
      <c r="H205" s="11">
        <v>12290870.5</v>
      </c>
      <c r="I205" s="68">
        <v>4511038.78</v>
      </c>
      <c r="J205" s="11">
        <v>2380505.72</v>
      </c>
      <c r="K205" s="11">
        <v>5399326</v>
      </c>
      <c r="L205" s="74">
        <v>36.7</v>
      </c>
      <c r="M205" s="74">
        <v>19.36</v>
      </c>
      <c r="N205" s="74">
        <v>43.92</v>
      </c>
      <c r="O205" s="183">
        <v>106.99</v>
      </c>
      <c r="P205" s="183">
        <v>121.39</v>
      </c>
      <c r="Q205" s="183">
        <v>103.95</v>
      </c>
      <c r="R205" s="184">
        <v>98.51</v>
      </c>
    </row>
    <row r="206" spans="1:18" ht="12.75">
      <c r="A206" s="254">
        <v>2</v>
      </c>
      <c r="B206" s="255">
        <v>17</v>
      </c>
      <c r="C206" s="255">
        <v>5</v>
      </c>
      <c r="D206" s="129">
        <v>3</v>
      </c>
      <c r="E206" s="129">
        <v>0</v>
      </c>
      <c r="F206" s="119"/>
      <c r="G206" s="21" t="s">
        <v>465</v>
      </c>
      <c r="H206" s="11">
        <v>11660100.47</v>
      </c>
      <c r="I206" s="68">
        <v>3851514.58</v>
      </c>
      <c r="J206" s="11">
        <v>2757451.89</v>
      </c>
      <c r="K206" s="11">
        <v>5051134</v>
      </c>
      <c r="L206" s="74">
        <v>33.03</v>
      </c>
      <c r="M206" s="74">
        <v>23.64</v>
      </c>
      <c r="N206" s="74">
        <v>43.31</v>
      </c>
      <c r="O206" s="183">
        <v>120.57</v>
      </c>
      <c r="P206" s="183">
        <v>127.02</v>
      </c>
      <c r="Q206" s="183">
        <v>132.23</v>
      </c>
      <c r="R206" s="184">
        <v>110.94</v>
      </c>
    </row>
    <row r="207" spans="1:18" ht="12.75">
      <c r="A207" s="254">
        <v>2</v>
      </c>
      <c r="B207" s="255">
        <v>12</v>
      </c>
      <c r="C207" s="255">
        <v>5</v>
      </c>
      <c r="D207" s="129">
        <v>3</v>
      </c>
      <c r="E207" s="129">
        <v>0</v>
      </c>
      <c r="F207" s="119"/>
      <c r="G207" s="21" t="s">
        <v>466</v>
      </c>
      <c r="H207" s="11">
        <v>5551559.57</v>
      </c>
      <c r="I207" s="68">
        <v>1838254.63</v>
      </c>
      <c r="J207" s="11">
        <v>1280456.94</v>
      </c>
      <c r="K207" s="11">
        <v>2432848</v>
      </c>
      <c r="L207" s="74">
        <v>33.11</v>
      </c>
      <c r="M207" s="74">
        <v>23.06</v>
      </c>
      <c r="N207" s="74">
        <v>43.82</v>
      </c>
      <c r="O207" s="183">
        <v>99.51</v>
      </c>
      <c r="P207" s="183">
        <v>88.12</v>
      </c>
      <c r="Q207" s="183">
        <v>109.44</v>
      </c>
      <c r="R207" s="184">
        <v>104.74</v>
      </c>
    </row>
    <row r="208" spans="1:18" ht="12.75">
      <c r="A208" s="254">
        <v>2</v>
      </c>
      <c r="B208" s="255">
        <v>22</v>
      </c>
      <c r="C208" s="255">
        <v>3</v>
      </c>
      <c r="D208" s="129">
        <v>3</v>
      </c>
      <c r="E208" s="129">
        <v>0</v>
      </c>
      <c r="F208" s="119"/>
      <c r="G208" s="21" t="s">
        <v>467</v>
      </c>
      <c r="H208" s="11">
        <v>28491827.85</v>
      </c>
      <c r="I208" s="68">
        <v>12969725.41</v>
      </c>
      <c r="J208" s="11">
        <v>5918514.44</v>
      </c>
      <c r="K208" s="11">
        <v>9603588</v>
      </c>
      <c r="L208" s="74">
        <v>45.52</v>
      </c>
      <c r="M208" s="74">
        <v>20.77</v>
      </c>
      <c r="N208" s="74">
        <v>33.7</v>
      </c>
      <c r="O208" s="183">
        <v>109.03</v>
      </c>
      <c r="P208" s="183">
        <v>108.23</v>
      </c>
      <c r="Q208" s="183">
        <v>121.73</v>
      </c>
      <c r="R208" s="184">
        <v>103.42</v>
      </c>
    </row>
    <row r="209" spans="1:18" ht="12.75">
      <c r="A209" s="254">
        <v>2</v>
      </c>
      <c r="B209" s="255">
        <v>24</v>
      </c>
      <c r="C209" s="255">
        <v>5</v>
      </c>
      <c r="D209" s="129">
        <v>3</v>
      </c>
      <c r="E209" s="129">
        <v>0</v>
      </c>
      <c r="F209" s="119"/>
      <c r="G209" s="21" t="s">
        <v>468</v>
      </c>
      <c r="H209" s="11">
        <v>31460176.18</v>
      </c>
      <c r="I209" s="68">
        <v>15873989.94</v>
      </c>
      <c r="J209" s="11">
        <v>8015004.24</v>
      </c>
      <c r="K209" s="11">
        <v>7571182</v>
      </c>
      <c r="L209" s="74">
        <v>50.45</v>
      </c>
      <c r="M209" s="74">
        <v>25.47</v>
      </c>
      <c r="N209" s="74">
        <v>24.06</v>
      </c>
      <c r="O209" s="183">
        <v>118.17</v>
      </c>
      <c r="P209" s="183">
        <v>106.45</v>
      </c>
      <c r="Q209" s="183">
        <v>164.38</v>
      </c>
      <c r="R209" s="184">
        <v>110.79</v>
      </c>
    </row>
    <row r="210" spans="1:18" ht="12.75">
      <c r="A210" s="254">
        <v>2</v>
      </c>
      <c r="B210" s="255">
        <v>24</v>
      </c>
      <c r="C210" s="255">
        <v>6</v>
      </c>
      <c r="D210" s="129">
        <v>3</v>
      </c>
      <c r="E210" s="129">
        <v>0</v>
      </c>
      <c r="F210" s="119"/>
      <c r="G210" s="21" t="s">
        <v>469</v>
      </c>
      <c r="H210" s="11">
        <v>21038739.11</v>
      </c>
      <c r="I210" s="68">
        <v>8359951.46</v>
      </c>
      <c r="J210" s="11">
        <v>4093123.65</v>
      </c>
      <c r="K210" s="11">
        <v>8585664</v>
      </c>
      <c r="L210" s="74">
        <v>39.73</v>
      </c>
      <c r="M210" s="74">
        <v>19.45</v>
      </c>
      <c r="N210" s="74">
        <v>40.8</v>
      </c>
      <c r="O210" s="183">
        <v>103.29</v>
      </c>
      <c r="P210" s="183">
        <v>111.97</v>
      </c>
      <c r="Q210" s="183">
        <v>91.13</v>
      </c>
      <c r="R210" s="184">
        <v>102.09</v>
      </c>
    </row>
    <row r="211" spans="1:18" ht="12.75">
      <c r="A211" s="254">
        <v>2</v>
      </c>
      <c r="B211" s="255">
        <v>24</v>
      </c>
      <c r="C211" s="255">
        <v>7</v>
      </c>
      <c r="D211" s="129">
        <v>3</v>
      </c>
      <c r="E211" s="129">
        <v>0</v>
      </c>
      <c r="F211" s="119"/>
      <c r="G211" s="21" t="s">
        <v>470</v>
      </c>
      <c r="H211" s="11">
        <v>6393902.8</v>
      </c>
      <c r="I211" s="68">
        <v>2059283.44</v>
      </c>
      <c r="J211" s="11">
        <v>1448627.36</v>
      </c>
      <c r="K211" s="11">
        <v>2885992</v>
      </c>
      <c r="L211" s="74">
        <v>32.2</v>
      </c>
      <c r="M211" s="74">
        <v>22.65</v>
      </c>
      <c r="N211" s="74">
        <v>45.13</v>
      </c>
      <c r="O211" s="183">
        <v>73.91</v>
      </c>
      <c r="P211" s="183">
        <v>52.41</v>
      </c>
      <c r="Q211" s="183">
        <v>88.06</v>
      </c>
      <c r="R211" s="184">
        <v>93.79</v>
      </c>
    </row>
    <row r="212" spans="1:18" ht="12.75">
      <c r="A212" s="254">
        <v>2</v>
      </c>
      <c r="B212" s="255">
        <v>19</v>
      </c>
      <c r="C212" s="255">
        <v>8</v>
      </c>
      <c r="D212" s="129">
        <v>3</v>
      </c>
      <c r="E212" s="129">
        <v>0</v>
      </c>
      <c r="F212" s="119"/>
      <c r="G212" s="21" t="s">
        <v>471</v>
      </c>
      <c r="H212" s="11">
        <v>17377485.72</v>
      </c>
      <c r="I212" s="68">
        <v>11189691.22</v>
      </c>
      <c r="J212" s="11">
        <v>2062708.5</v>
      </c>
      <c r="K212" s="11">
        <v>4125086</v>
      </c>
      <c r="L212" s="74">
        <v>64.39</v>
      </c>
      <c r="M212" s="74">
        <v>11.87</v>
      </c>
      <c r="N212" s="74">
        <v>23.73</v>
      </c>
      <c r="O212" s="183">
        <v>105.67</v>
      </c>
      <c r="P212" s="183">
        <v>106.21</v>
      </c>
      <c r="Q212" s="183">
        <v>99.1</v>
      </c>
      <c r="R212" s="184">
        <v>107.77</v>
      </c>
    </row>
    <row r="213" spans="1:18" ht="12.75">
      <c r="A213" s="254">
        <v>2</v>
      </c>
      <c r="B213" s="255">
        <v>20</v>
      </c>
      <c r="C213" s="255">
        <v>6</v>
      </c>
      <c r="D213" s="129">
        <v>3</v>
      </c>
      <c r="E213" s="129">
        <v>0</v>
      </c>
      <c r="F213" s="119"/>
      <c r="G213" s="21" t="s">
        <v>472</v>
      </c>
      <c r="H213" s="11">
        <v>24966674.24</v>
      </c>
      <c r="I213" s="68">
        <v>10623707.27</v>
      </c>
      <c r="J213" s="11">
        <v>6645114.97</v>
      </c>
      <c r="K213" s="11">
        <v>7697852</v>
      </c>
      <c r="L213" s="74">
        <v>42.55</v>
      </c>
      <c r="M213" s="74">
        <v>26.61</v>
      </c>
      <c r="N213" s="74">
        <v>30.83</v>
      </c>
      <c r="O213" s="183">
        <v>119.23</v>
      </c>
      <c r="P213" s="183">
        <v>107.15</v>
      </c>
      <c r="Q213" s="183">
        <v>171.79</v>
      </c>
      <c r="R213" s="184">
        <v>107.56</v>
      </c>
    </row>
    <row r="214" spans="1:18" s="105" customFormat="1" ht="15">
      <c r="A214" s="242"/>
      <c r="B214" s="243"/>
      <c r="C214" s="243"/>
      <c r="D214" s="106"/>
      <c r="E214" s="106"/>
      <c r="F214" s="113" t="s">
        <v>473</v>
      </c>
      <c r="G214" s="114"/>
      <c r="H214" s="115">
        <v>41248267.519999996</v>
      </c>
      <c r="I214" s="115">
        <v>41214123.379999995</v>
      </c>
      <c r="J214" s="115">
        <v>34144.14</v>
      </c>
      <c r="K214" s="115">
        <v>0</v>
      </c>
      <c r="L214" s="142">
        <v>99.91722285067259</v>
      </c>
      <c r="M214" s="142">
        <v>0.08277714932741011</v>
      </c>
      <c r="N214" s="142">
        <v>0</v>
      </c>
      <c r="O214" s="187">
        <v>240.03537705592893</v>
      </c>
      <c r="P214" s="187">
        <v>240.25103479980055</v>
      </c>
      <c r="Q214" s="187">
        <v>115.20765906446798</v>
      </c>
      <c r="R214" s="188" t="s">
        <v>488</v>
      </c>
    </row>
    <row r="215" spans="1:18" ht="25.5">
      <c r="A215" s="254">
        <v>2</v>
      </c>
      <c r="B215" s="255">
        <v>15</v>
      </c>
      <c r="C215" s="255">
        <v>1</v>
      </c>
      <c r="D215" s="129" t="s">
        <v>474</v>
      </c>
      <c r="E215" s="129">
        <v>8</v>
      </c>
      <c r="F215" s="119"/>
      <c r="G215" s="62" t="s">
        <v>475</v>
      </c>
      <c r="H215" s="11">
        <v>320826.64</v>
      </c>
      <c r="I215" s="68">
        <v>320826.64</v>
      </c>
      <c r="J215" s="11">
        <v>0</v>
      </c>
      <c r="K215" s="11">
        <v>0</v>
      </c>
      <c r="L215" s="74">
        <v>100</v>
      </c>
      <c r="M215" s="74">
        <v>0</v>
      </c>
      <c r="N215" s="74">
        <v>0</v>
      </c>
      <c r="O215" s="183">
        <v>68.14</v>
      </c>
      <c r="P215" s="183">
        <v>68.14</v>
      </c>
      <c r="Q215" s="183">
        <v>0</v>
      </c>
      <c r="R215" s="184">
        <v>0</v>
      </c>
    </row>
    <row r="216" spans="1:18" ht="25.5">
      <c r="A216" s="254">
        <v>2</v>
      </c>
      <c r="B216" s="255">
        <v>63</v>
      </c>
      <c r="C216" s="255">
        <v>1</v>
      </c>
      <c r="D216" s="129" t="s">
        <v>474</v>
      </c>
      <c r="E216" s="129">
        <v>8</v>
      </c>
      <c r="F216" s="119"/>
      <c r="G216" s="62" t="s">
        <v>476</v>
      </c>
      <c r="H216" s="11">
        <v>30362457.79</v>
      </c>
      <c r="I216" s="68">
        <v>30362457.79</v>
      </c>
      <c r="J216" s="11">
        <v>0</v>
      </c>
      <c r="K216" s="11">
        <v>0</v>
      </c>
      <c r="L216" s="74">
        <v>100</v>
      </c>
      <c r="M216" s="74">
        <v>0</v>
      </c>
      <c r="N216" s="74">
        <v>0</v>
      </c>
      <c r="O216" s="183">
        <v>318.81</v>
      </c>
      <c r="P216" s="183">
        <v>318.81</v>
      </c>
      <c r="Q216" s="183">
        <v>0</v>
      </c>
      <c r="R216" s="184">
        <v>0</v>
      </c>
    </row>
    <row r="217" spans="1:18" ht="12.75">
      <c r="A217" s="254">
        <v>2</v>
      </c>
      <c r="B217" s="255">
        <v>9</v>
      </c>
      <c r="C217" s="255">
        <v>7</v>
      </c>
      <c r="D217" s="129" t="s">
        <v>474</v>
      </c>
      <c r="E217" s="129">
        <v>8</v>
      </c>
      <c r="F217" s="119"/>
      <c r="G217" s="62" t="s">
        <v>477</v>
      </c>
      <c r="H217" s="11">
        <v>533138.08</v>
      </c>
      <c r="I217" s="68">
        <v>533138.08</v>
      </c>
      <c r="J217" s="11">
        <v>0</v>
      </c>
      <c r="K217" s="11">
        <v>0</v>
      </c>
      <c r="L217" s="74">
        <v>100</v>
      </c>
      <c r="M217" s="74">
        <v>0</v>
      </c>
      <c r="N217" s="74">
        <v>0</v>
      </c>
      <c r="O217" s="183">
        <v>100.73</v>
      </c>
      <c r="P217" s="183">
        <v>100.73</v>
      </c>
      <c r="Q217" s="183">
        <v>0</v>
      </c>
      <c r="R217" s="184">
        <v>0</v>
      </c>
    </row>
    <row r="218" spans="1:18" ht="12.75">
      <c r="A218" s="254">
        <v>2</v>
      </c>
      <c r="B218" s="255">
        <v>10</v>
      </c>
      <c r="C218" s="255">
        <v>1</v>
      </c>
      <c r="D218" s="129" t="s">
        <v>474</v>
      </c>
      <c r="E218" s="129">
        <v>8</v>
      </c>
      <c r="F218" s="119"/>
      <c r="G218" s="62" t="s">
        <v>478</v>
      </c>
      <c r="H218" s="11">
        <v>77430.29</v>
      </c>
      <c r="I218" s="68">
        <v>77430.29</v>
      </c>
      <c r="J218" s="11">
        <v>0</v>
      </c>
      <c r="K218" s="11">
        <v>0</v>
      </c>
      <c r="L218" s="74">
        <v>100</v>
      </c>
      <c r="M218" s="74">
        <v>0</v>
      </c>
      <c r="N218" s="74">
        <v>0</v>
      </c>
      <c r="O218" s="183">
        <v>77.16</v>
      </c>
      <c r="P218" s="183">
        <v>77.16</v>
      </c>
      <c r="Q218" s="183">
        <v>0</v>
      </c>
      <c r="R218" s="184">
        <v>0</v>
      </c>
    </row>
    <row r="219" spans="1:18" ht="12.75">
      <c r="A219" s="254">
        <v>2</v>
      </c>
      <c r="B219" s="255">
        <v>20</v>
      </c>
      <c r="C219" s="255">
        <v>2</v>
      </c>
      <c r="D219" s="129" t="s">
        <v>474</v>
      </c>
      <c r="E219" s="129">
        <v>8</v>
      </c>
      <c r="F219" s="119"/>
      <c r="G219" s="62" t="s">
        <v>479</v>
      </c>
      <c r="H219" s="11">
        <v>232288</v>
      </c>
      <c r="I219" s="68">
        <v>232288</v>
      </c>
      <c r="J219" s="11">
        <v>0</v>
      </c>
      <c r="K219" s="11">
        <v>0</v>
      </c>
      <c r="L219" s="74">
        <v>100</v>
      </c>
      <c r="M219" s="74">
        <v>0</v>
      </c>
      <c r="N219" s="74">
        <v>0</v>
      </c>
      <c r="O219" s="183">
        <v>265.08</v>
      </c>
      <c r="P219" s="183">
        <v>265.08</v>
      </c>
      <c r="Q219" s="183">
        <v>0</v>
      </c>
      <c r="R219" s="184">
        <v>0</v>
      </c>
    </row>
    <row r="220" spans="1:18" ht="12.75">
      <c r="A220" s="254">
        <v>2</v>
      </c>
      <c r="B220" s="255">
        <v>61</v>
      </c>
      <c r="C220" s="255">
        <v>1</v>
      </c>
      <c r="D220" s="129" t="s">
        <v>474</v>
      </c>
      <c r="E220" s="129">
        <v>8</v>
      </c>
      <c r="F220" s="119"/>
      <c r="G220" s="62" t="s">
        <v>480</v>
      </c>
      <c r="H220" s="11">
        <v>6199330.14</v>
      </c>
      <c r="I220" s="68">
        <v>6199330.14</v>
      </c>
      <c r="J220" s="11">
        <v>0</v>
      </c>
      <c r="K220" s="11">
        <v>0</v>
      </c>
      <c r="L220" s="74">
        <v>100</v>
      </c>
      <c r="M220" s="74">
        <v>0</v>
      </c>
      <c r="N220" s="74">
        <v>0</v>
      </c>
      <c r="O220" s="183">
        <v>202.99</v>
      </c>
      <c r="P220" s="183">
        <v>202.99</v>
      </c>
      <c r="Q220" s="183">
        <v>0</v>
      </c>
      <c r="R220" s="184">
        <v>0</v>
      </c>
    </row>
    <row r="221" spans="1:18" ht="38.25">
      <c r="A221" s="254">
        <v>2</v>
      </c>
      <c r="B221" s="255">
        <v>2</v>
      </c>
      <c r="C221" s="255">
        <v>5</v>
      </c>
      <c r="D221" s="129" t="s">
        <v>474</v>
      </c>
      <c r="E221" s="129">
        <v>8</v>
      </c>
      <c r="F221" s="119"/>
      <c r="G221" s="62" t="s">
        <v>481</v>
      </c>
      <c r="H221" s="11">
        <v>68020.6</v>
      </c>
      <c r="I221" s="68">
        <v>68020.6</v>
      </c>
      <c r="J221" s="11">
        <v>0</v>
      </c>
      <c r="K221" s="11">
        <v>0</v>
      </c>
      <c r="L221" s="74">
        <v>100</v>
      </c>
      <c r="M221" s="74">
        <v>0</v>
      </c>
      <c r="N221" s="74">
        <v>0</v>
      </c>
      <c r="O221" s="183">
        <v>78.2</v>
      </c>
      <c r="P221" s="183">
        <v>78.2</v>
      </c>
      <c r="Q221" s="183">
        <v>0</v>
      </c>
      <c r="R221" s="184">
        <v>0</v>
      </c>
    </row>
    <row r="222" spans="1:18" ht="12.75">
      <c r="A222" s="254">
        <v>2</v>
      </c>
      <c r="B222" s="255">
        <v>8</v>
      </c>
      <c r="C222" s="255">
        <v>6</v>
      </c>
      <c r="D222" s="129" t="s">
        <v>474</v>
      </c>
      <c r="E222" s="129">
        <v>8</v>
      </c>
      <c r="F222" s="119"/>
      <c r="G222" s="62" t="s">
        <v>482</v>
      </c>
      <c r="H222" s="11">
        <v>10684</v>
      </c>
      <c r="I222" s="68">
        <v>10684</v>
      </c>
      <c r="J222" s="11">
        <v>0</v>
      </c>
      <c r="K222" s="11">
        <v>0</v>
      </c>
      <c r="L222" s="74">
        <v>100</v>
      </c>
      <c r="M222" s="74">
        <v>0</v>
      </c>
      <c r="N222" s="74">
        <v>0</v>
      </c>
      <c r="O222" s="183">
        <v>94.77</v>
      </c>
      <c r="P222" s="183">
        <v>94.77</v>
      </c>
      <c r="Q222" s="183">
        <v>0</v>
      </c>
      <c r="R222" s="184">
        <v>0</v>
      </c>
    </row>
    <row r="223" spans="1:18" ht="12.75">
      <c r="A223" s="254">
        <v>2</v>
      </c>
      <c r="B223" s="255">
        <v>16</v>
      </c>
      <c r="C223" s="255">
        <v>4</v>
      </c>
      <c r="D223" s="129" t="s">
        <v>474</v>
      </c>
      <c r="E223" s="129">
        <v>8</v>
      </c>
      <c r="F223" s="119"/>
      <c r="G223" s="62" t="s">
        <v>483</v>
      </c>
      <c r="H223" s="11">
        <v>2743016.54</v>
      </c>
      <c r="I223" s="68">
        <v>2723016.54</v>
      </c>
      <c r="J223" s="11">
        <v>20000</v>
      </c>
      <c r="K223" s="11">
        <v>0</v>
      </c>
      <c r="L223" s="74">
        <v>99.27</v>
      </c>
      <c r="M223" s="74">
        <v>0.72</v>
      </c>
      <c r="N223" s="74">
        <v>0</v>
      </c>
      <c r="O223" s="183">
        <v>104.25</v>
      </c>
      <c r="P223" s="183">
        <v>103.49</v>
      </c>
      <c r="Q223" s="183">
        <v>0</v>
      </c>
      <c r="R223" s="184">
        <v>0</v>
      </c>
    </row>
    <row r="224" spans="1:18" ht="12.75">
      <c r="A224" s="254">
        <v>2</v>
      </c>
      <c r="B224" s="255">
        <v>25</v>
      </c>
      <c r="C224" s="255">
        <v>2</v>
      </c>
      <c r="D224" s="129" t="s">
        <v>474</v>
      </c>
      <c r="E224" s="129">
        <v>8</v>
      </c>
      <c r="F224" s="119"/>
      <c r="G224" s="62" t="s">
        <v>484</v>
      </c>
      <c r="H224" s="11">
        <v>374282.32</v>
      </c>
      <c r="I224" s="68">
        <v>374282.32</v>
      </c>
      <c r="J224" s="11">
        <v>0</v>
      </c>
      <c r="K224" s="11">
        <v>0</v>
      </c>
      <c r="L224" s="74">
        <v>100</v>
      </c>
      <c r="M224" s="74">
        <v>0</v>
      </c>
      <c r="N224" s="74">
        <v>0</v>
      </c>
      <c r="O224" s="183">
        <v>130.08</v>
      </c>
      <c r="P224" s="183">
        <v>130.08</v>
      </c>
      <c r="Q224" s="183">
        <v>0</v>
      </c>
      <c r="R224" s="184">
        <v>0</v>
      </c>
    </row>
    <row r="225" spans="1:18" ht="25.5">
      <c r="A225" s="254">
        <v>2</v>
      </c>
      <c r="B225" s="255">
        <v>19</v>
      </c>
      <c r="C225" s="255">
        <v>1</v>
      </c>
      <c r="D225" s="129" t="s">
        <v>474</v>
      </c>
      <c r="E225" s="129">
        <v>8</v>
      </c>
      <c r="F225" s="119"/>
      <c r="G225" s="62" t="s">
        <v>485</v>
      </c>
      <c r="H225" s="11">
        <v>0</v>
      </c>
      <c r="I225" s="68">
        <v>0</v>
      </c>
      <c r="J225" s="11">
        <v>0</v>
      </c>
      <c r="K225" s="11">
        <v>0</v>
      </c>
      <c r="L225" s="74">
        <v>0</v>
      </c>
      <c r="M225" s="74">
        <v>0</v>
      </c>
      <c r="N225" s="74">
        <v>0</v>
      </c>
      <c r="O225" s="183">
        <v>0</v>
      </c>
      <c r="P225" s="183">
        <v>0</v>
      </c>
      <c r="Q225" s="183">
        <v>0</v>
      </c>
      <c r="R225" s="184">
        <v>0</v>
      </c>
    </row>
    <row r="226" spans="1:18" ht="12.75">
      <c r="A226" s="254">
        <v>2</v>
      </c>
      <c r="B226" s="255">
        <v>1</v>
      </c>
      <c r="C226" s="255">
        <v>1</v>
      </c>
      <c r="D226" s="129" t="s">
        <v>474</v>
      </c>
      <c r="E226" s="129">
        <v>8</v>
      </c>
      <c r="F226" s="119"/>
      <c r="G226" s="62" t="s">
        <v>486</v>
      </c>
      <c r="H226" s="11">
        <v>43837.26</v>
      </c>
      <c r="I226" s="68">
        <v>43837.26</v>
      </c>
      <c r="J226" s="11">
        <v>0</v>
      </c>
      <c r="K226" s="11">
        <v>0</v>
      </c>
      <c r="L226" s="74">
        <v>100</v>
      </c>
      <c r="M226" s="74">
        <v>0</v>
      </c>
      <c r="N226" s="74">
        <v>0</v>
      </c>
      <c r="O226" s="183">
        <v>161.4</v>
      </c>
      <c r="P226" s="183">
        <v>161.4</v>
      </c>
      <c r="Q226" s="183">
        <v>0</v>
      </c>
      <c r="R226" s="184">
        <v>0</v>
      </c>
    </row>
    <row r="227" spans="1:18" ht="25.5">
      <c r="A227" s="254">
        <v>2</v>
      </c>
      <c r="B227" s="255">
        <v>17</v>
      </c>
      <c r="C227" s="255">
        <v>4</v>
      </c>
      <c r="D227" s="129" t="s">
        <v>474</v>
      </c>
      <c r="E227" s="129">
        <v>8</v>
      </c>
      <c r="F227" s="119"/>
      <c r="G227" s="62" t="s">
        <v>487</v>
      </c>
      <c r="H227" s="11">
        <v>282955.86</v>
      </c>
      <c r="I227" s="68">
        <v>268811.72</v>
      </c>
      <c r="J227" s="11">
        <v>14144.14</v>
      </c>
      <c r="K227" s="11">
        <v>0</v>
      </c>
      <c r="L227" s="74">
        <v>95</v>
      </c>
      <c r="M227" s="74">
        <v>4.99</v>
      </c>
      <c r="N227" s="74">
        <v>0</v>
      </c>
      <c r="O227" s="183">
        <v>75.59</v>
      </c>
      <c r="P227" s="183">
        <v>77.98</v>
      </c>
      <c r="Q227" s="183">
        <v>47.72</v>
      </c>
      <c r="R227" s="184">
        <v>0</v>
      </c>
    </row>
    <row r="228" spans="1:18" ht="12.75">
      <c r="A228" s="254"/>
      <c r="B228" s="255"/>
      <c r="C228" s="255"/>
      <c r="D228" s="129"/>
      <c r="E228" s="129"/>
      <c r="F228" s="119"/>
      <c r="G228" s="62"/>
      <c r="H228" s="11"/>
      <c r="I228" s="68"/>
      <c r="J228" s="11"/>
      <c r="K228" s="11"/>
      <c r="L228" s="74"/>
      <c r="M228" s="74"/>
      <c r="N228" s="74"/>
      <c r="O228" s="183"/>
      <c r="P228" s="183"/>
      <c r="Q228" s="183"/>
      <c r="R228" s="184"/>
    </row>
    <row r="229" spans="1:18" ht="12.75">
      <c r="A229" s="254"/>
      <c r="B229" s="255"/>
      <c r="C229" s="255"/>
      <c r="D229" s="129"/>
      <c r="E229" s="129"/>
      <c r="F229" s="119"/>
      <c r="G229" s="62"/>
      <c r="H229" s="11"/>
      <c r="I229" s="68"/>
      <c r="J229" s="11"/>
      <c r="K229" s="11"/>
      <c r="L229" s="74"/>
      <c r="M229" s="74"/>
      <c r="N229" s="74"/>
      <c r="O229" s="183"/>
      <c r="P229" s="183"/>
      <c r="Q229" s="183"/>
      <c r="R229" s="184"/>
    </row>
    <row r="230" spans="1:18" ht="12.75">
      <c r="A230" s="254"/>
      <c r="B230" s="255"/>
      <c r="C230" s="255"/>
      <c r="D230" s="129"/>
      <c r="E230" s="129"/>
      <c r="F230" s="119"/>
      <c r="G230" s="62"/>
      <c r="H230" s="11"/>
      <c r="I230" s="68"/>
      <c r="J230" s="11"/>
      <c r="K230" s="11"/>
      <c r="L230" s="74"/>
      <c r="M230" s="74"/>
      <c r="N230" s="74"/>
      <c r="O230" s="183"/>
      <c r="P230" s="183"/>
      <c r="Q230" s="183"/>
      <c r="R230" s="184"/>
    </row>
    <row r="231" spans="1:18" ht="12.75">
      <c r="A231" s="254"/>
      <c r="B231" s="255"/>
      <c r="C231" s="255"/>
      <c r="D231" s="129"/>
      <c r="E231" s="129"/>
      <c r="F231" s="119"/>
      <c r="G231" s="62"/>
      <c r="H231" s="11"/>
      <c r="I231" s="68"/>
      <c r="J231" s="11"/>
      <c r="K231" s="11"/>
      <c r="L231" s="74"/>
      <c r="M231" s="74"/>
      <c r="N231" s="74"/>
      <c r="O231" s="183"/>
      <c r="P231" s="183"/>
      <c r="Q231" s="183"/>
      <c r="R231" s="184"/>
    </row>
    <row r="232" spans="1:18" ht="12.75">
      <c r="A232" s="254"/>
      <c r="B232" s="255"/>
      <c r="C232" s="255"/>
      <c r="D232" s="129"/>
      <c r="E232" s="129"/>
      <c r="F232" s="119"/>
      <c r="G232" s="62"/>
      <c r="H232" s="11"/>
      <c r="I232" s="68"/>
      <c r="J232" s="11"/>
      <c r="K232" s="11"/>
      <c r="L232" s="74"/>
      <c r="M232" s="74"/>
      <c r="N232" s="74"/>
      <c r="O232" s="183"/>
      <c r="P232" s="183"/>
      <c r="Q232" s="183"/>
      <c r="R232" s="184"/>
    </row>
    <row r="233" spans="1:18" ht="12.75">
      <c r="A233" s="254"/>
      <c r="B233" s="255"/>
      <c r="C233" s="255"/>
      <c r="D233" s="129"/>
      <c r="E233" s="129"/>
      <c r="F233" s="119"/>
      <c r="G233" s="62"/>
      <c r="H233" s="11"/>
      <c r="I233" s="68"/>
      <c r="J233" s="11"/>
      <c r="K233" s="11"/>
      <c r="L233" s="74"/>
      <c r="M233" s="74"/>
      <c r="N233" s="74"/>
      <c r="O233" s="183"/>
      <c r="P233" s="183"/>
      <c r="Q233" s="183"/>
      <c r="R233" s="184"/>
    </row>
    <row r="234" spans="1:18" ht="13.5" thickBot="1">
      <c r="A234" s="264"/>
      <c r="B234" s="265"/>
      <c r="C234" s="265"/>
      <c r="D234" s="171"/>
      <c r="E234" s="171"/>
      <c r="F234" s="162"/>
      <c r="G234" s="65"/>
      <c r="H234" s="12"/>
      <c r="I234" s="79"/>
      <c r="J234" s="12"/>
      <c r="K234" s="12"/>
      <c r="L234" s="76"/>
      <c r="M234" s="76"/>
      <c r="N234" s="76"/>
      <c r="O234" s="189"/>
      <c r="P234" s="189"/>
      <c r="Q234" s="189"/>
      <c r="R234" s="190"/>
    </row>
  </sheetData>
  <sheetProtection/>
  <mergeCells count="24">
    <mergeCell ref="A1:L1"/>
    <mergeCell ref="A2:L2"/>
    <mergeCell ref="A3:L3"/>
    <mergeCell ref="M1:O1"/>
    <mergeCell ref="M2:O2"/>
    <mergeCell ref="M3:O3"/>
    <mergeCell ref="M8:M9"/>
    <mergeCell ref="N8:N9"/>
    <mergeCell ref="A7:A9"/>
    <mergeCell ref="B7:B9"/>
    <mergeCell ref="C7:C9"/>
    <mergeCell ref="D7:D9"/>
    <mergeCell ref="E7:E9"/>
    <mergeCell ref="H7:K7"/>
    <mergeCell ref="O8:O9"/>
    <mergeCell ref="P8:R8"/>
    <mergeCell ref="L7:N7"/>
    <mergeCell ref="F7:G9"/>
    <mergeCell ref="A5:Q5"/>
    <mergeCell ref="F10:G10"/>
    <mergeCell ref="O7:R7"/>
    <mergeCell ref="H8:H9"/>
    <mergeCell ref="I8:K8"/>
    <mergeCell ref="L8:L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59" t="s">
        <v>88</v>
      </c>
      <c r="P1" s="56"/>
      <c r="Q1" s="58" t="str">
        <f>1!P1</f>
        <v>18.10.2012</v>
      </c>
      <c r="R1" s="56"/>
      <c r="S1" s="56"/>
      <c r="T1" s="56"/>
      <c r="U1" s="56"/>
      <c r="V1" s="56"/>
      <c r="W1" s="56"/>
      <c r="X1" s="56"/>
      <c r="Y1" s="57"/>
    </row>
    <row r="2" spans="1:25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59" t="s">
        <v>89</v>
      </c>
      <c r="P2" s="56"/>
      <c r="Q2" s="58">
        <f>1!P2</f>
        <v>3</v>
      </c>
      <c r="R2" s="56"/>
      <c r="S2" s="56"/>
      <c r="T2" s="56"/>
      <c r="U2" s="56"/>
      <c r="V2" s="56"/>
      <c r="W2" s="56"/>
      <c r="X2" s="56"/>
      <c r="Y2" s="57"/>
    </row>
    <row r="3" spans="1:25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59" t="s">
        <v>90</v>
      </c>
      <c r="P3" s="56"/>
      <c r="Q3" s="58" t="str">
        <f>1!P3</f>
        <v>18.10.2012</v>
      </c>
      <c r="R3" s="56"/>
      <c r="S3" s="56"/>
      <c r="T3" s="56"/>
      <c r="U3" s="56"/>
      <c r="V3" s="56"/>
      <c r="W3" s="56"/>
      <c r="X3" s="56"/>
      <c r="Y3" s="57"/>
    </row>
    <row r="5" spans="1:25" s="33" customFormat="1" ht="18">
      <c r="A5" s="32" t="str">
        <f>'Spis tabel'!B8</f>
        <v>Tabela 4. Struktura dochodów własnych budżetów jst woj. dolnośląskiego wg stanu na koniec II kwartału 2012 roku    (plan)</v>
      </c>
      <c r="P5" s="32"/>
      <c r="Y5" s="34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33" customFormat="1" ht="16.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331" t="s">
        <v>202</v>
      </c>
      <c r="I7" s="393" t="s">
        <v>19</v>
      </c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4"/>
    </row>
    <row r="8" spans="1:25" s="33" customFormat="1" ht="16.5" customHeight="1">
      <c r="A8" s="349"/>
      <c r="B8" s="340"/>
      <c r="C8" s="340"/>
      <c r="D8" s="340"/>
      <c r="E8" s="340"/>
      <c r="F8" s="356"/>
      <c r="G8" s="357"/>
      <c r="H8" s="391"/>
      <c r="I8" s="323" t="s">
        <v>282</v>
      </c>
      <c r="J8" s="323" t="s">
        <v>281</v>
      </c>
      <c r="K8" s="327" t="s">
        <v>52</v>
      </c>
      <c r="L8" s="335" t="s">
        <v>19</v>
      </c>
      <c r="M8" s="335"/>
      <c r="N8" s="335"/>
      <c r="O8" s="335"/>
      <c r="P8" s="335"/>
      <c r="Q8" s="335"/>
      <c r="R8" s="335"/>
      <c r="S8" s="335"/>
      <c r="T8" s="335"/>
      <c r="U8" s="335"/>
      <c r="V8" s="336"/>
      <c r="W8" s="395" t="s">
        <v>203</v>
      </c>
      <c r="X8" s="274" t="s">
        <v>12</v>
      </c>
      <c r="Y8" s="397" t="s">
        <v>204</v>
      </c>
    </row>
    <row r="9" spans="1:25" s="33" customFormat="1" ht="86.25" customHeight="1" thickBot="1">
      <c r="A9" s="350"/>
      <c r="B9" s="341"/>
      <c r="C9" s="341"/>
      <c r="D9" s="341"/>
      <c r="E9" s="341"/>
      <c r="F9" s="358"/>
      <c r="G9" s="359"/>
      <c r="H9" s="392"/>
      <c r="I9" s="324"/>
      <c r="J9" s="324"/>
      <c r="K9" s="324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7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8" t="s">
        <v>61</v>
      </c>
      <c r="W9" s="396"/>
      <c r="X9" s="268" t="s">
        <v>222</v>
      </c>
      <c r="Y9" s="398"/>
    </row>
    <row r="10" spans="1:25" s="33" customFormat="1" ht="13.5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9"/>
      <c r="G10" s="30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9">
        <v>23</v>
      </c>
      <c r="Y10" s="31">
        <v>24</v>
      </c>
    </row>
    <row r="11" spans="1:25" s="90" customFormat="1" ht="15">
      <c r="A11" s="238"/>
      <c r="B11" s="239"/>
      <c r="C11" s="239"/>
      <c r="D11" s="99"/>
      <c r="E11" s="99"/>
      <c r="F11" s="100" t="s">
        <v>284</v>
      </c>
      <c r="G11" s="101"/>
      <c r="H11" s="103">
        <v>8532766050.08</v>
      </c>
      <c r="I11" s="103">
        <v>2530026593</v>
      </c>
      <c r="J11" s="103">
        <v>881544714.8</v>
      </c>
      <c r="K11" s="103">
        <v>2560742411.12</v>
      </c>
      <c r="L11" s="103">
        <v>1595790955.43</v>
      </c>
      <c r="M11" s="103">
        <v>141501087.87</v>
      </c>
      <c r="N11" s="103">
        <v>55383937</v>
      </c>
      <c r="O11" s="103">
        <v>18692411</v>
      </c>
      <c r="P11" s="103">
        <v>41188604</v>
      </c>
      <c r="Q11" s="103">
        <v>59044042.2</v>
      </c>
      <c r="R11" s="103">
        <v>84369165</v>
      </c>
      <c r="S11" s="103">
        <v>85335122.57</v>
      </c>
      <c r="T11" s="103">
        <v>57556030</v>
      </c>
      <c r="U11" s="103">
        <v>150497489.73000002</v>
      </c>
      <c r="V11" s="103">
        <v>271383566.32</v>
      </c>
      <c r="W11" s="103">
        <v>1369261760.67</v>
      </c>
      <c r="X11" s="269">
        <v>954970062.5699999</v>
      </c>
      <c r="Y11" s="104">
        <v>1191190570.49</v>
      </c>
    </row>
    <row r="12" spans="1:25" ht="12.75">
      <c r="A12" s="240">
        <v>2</v>
      </c>
      <c r="B12" s="241">
        <v>0</v>
      </c>
      <c r="C12" s="241">
        <v>0</v>
      </c>
      <c r="D12" s="93">
        <v>0</v>
      </c>
      <c r="E12" s="93">
        <v>0</v>
      </c>
      <c r="F12" s="94"/>
      <c r="G12" s="95" t="s">
        <v>285</v>
      </c>
      <c r="H12" s="97">
        <v>803373118</v>
      </c>
      <c r="I12" s="96">
        <v>76206100</v>
      </c>
      <c r="J12" s="96">
        <v>579054084</v>
      </c>
      <c r="K12" s="96">
        <v>22567618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410040</v>
      </c>
      <c r="T12" s="96">
        <v>934328</v>
      </c>
      <c r="U12" s="96">
        <v>0</v>
      </c>
      <c r="V12" s="97">
        <v>21223250</v>
      </c>
      <c r="W12" s="96">
        <v>24969184</v>
      </c>
      <c r="X12" s="270">
        <v>24243700</v>
      </c>
      <c r="Y12" s="98">
        <v>100576132</v>
      </c>
    </row>
    <row r="13" spans="1:25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10">
        <v>627955980.3599999</v>
      </c>
      <c r="I13" s="109">
        <v>314462532</v>
      </c>
      <c r="J13" s="109">
        <v>28068856</v>
      </c>
      <c r="K13" s="109">
        <v>81288420.45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42513192.2</v>
      </c>
      <c r="R13" s="109">
        <v>0</v>
      </c>
      <c r="S13" s="109">
        <v>273403</v>
      </c>
      <c r="T13" s="109">
        <v>0</v>
      </c>
      <c r="U13" s="109">
        <v>0</v>
      </c>
      <c r="V13" s="110">
        <v>38501825.25</v>
      </c>
      <c r="W13" s="109">
        <v>63356907.39</v>
      </c>
      <c r="X13" s="271">
        <v>54889453.39</v>
      </c>
      <c r="Y13" s="111">
        <v>140779264.52</v>
      </c>
    </row>
    <row r="14" spans="1:25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68">
        <v>17073039</v>
      </c>
      <c r="I14" s="11">
        <v>11814222</v>
      </c>
      <c r="J14" s="11">
        <v>350000</v>
      </c>
      <c r="K14" s="11">
        <v>3016611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1856000</v>
      </c>
      <c r="R14" s="11">
        <v>0</v>
      </c>
      <c r="S14" s="11">
        <v>10761</v>
      </c>
      <c r="T14" s="11">
        <v>0</v>
      </c>
      <c r="U14" s="11">
        <v>0</v>
      </c>
      <c r="V14" s="68">
        <v>1149850</v>
      </c>
      <c r="W14" s="11">
        <v>1200</v>
      </c>
      <c r="X14" s="42">
        <v>0</v>
      </c>
      <c r="Y14" s="71">
        <v>1891006</v>
      </c>
    </row>
    <row r="15" spans="1:25" ht="12.75">
      <c r="A15" s="244">
        <v>2</v>
      </c>
      <c r="B15" s="245">
        <v>2</v>
      </c>
      <c r="C15" s="245">
        <v>0</v>
      </c>
      <c r="D15" s="11">
        <v>0</v>
      </c>
      <c r="E15" s="11">
        <v>1</v>
      </c>
      <c r="F15" s="42"/>
      <c r="G15" s="41" t="s">
        <v>288</v>
      </c>
      <c r="H15" s="68">
        <v>26068210</v>
      </c>
      <c r="I15" s="11">
        <v>12704096</v>
      </c>
      <c r="J15" s="11">
        <v>400000</v>
      </c>
      <c r="K15" s="11">
        <v>2750000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1950000</v>
      </c>
      <c r="R15" s="11">
        <v>0</v>
      </c>
      <c r="S15" s="11">
        <v>0</v>
      </c>
      <c r="T15" s="11">
        <v>0</v>
      </c>
      <c r="U15" s="11">
        <v>0</v>
      </c>
      <c r="V15" s="68">
        <v>800000</v>
      </c>
      <c r="W15" s="11">
        <v>3001084</v>
      </c>
      <c r="X15" s="42">
        <v>2731900</v>
      </c>
      <c r="Y15" s="71">
        <v>7213030</v>
      </c>
    </row>
    <row r="16" spans="1:25" ht="12.75">
      <c r="A16" s="244">
        <v>2</v>
      </c>
      <c r="B16" s="245">
        <v>3</v>
      </c>
      <c r="C16" s="245">
        <v>0</v>
      </c>
      <c r="D16" s="16">
        <v>0</v>
      </c>
      <c r="E16" s="16">
        <v>1</v>
      </c>
      <c r="F16" s="23"/>
      <c r="G16" s="21" t="s">
        <v>289</v>
      </c>
      <c r="H16" s="68">
        <v>36141633</v>
      </c>
      <c r="I16" s="11">
        <v>18468737</v>
      </c>
      <c r="J16" s="11">
        <v>4038393</v>
      </c>
      <c r="K16" s="11">
        <v>5122104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1755000</v>
      </c>
      <c r="R16" s="11">
        <v>0</v>
      </c>
      <c r="S16" s="11">
        <v>153082</v>
      </c>
      <c r="T16" s="11">
        <v>0</v>
      </c>
      <c r="U16" s="11">
        <v>0</v>
      </c>
      <c r="V16" s="68">
        <v>3214022</v>
      </c>
      <c r="W16" s="11">
        <v>1754910</v>
      </c>
      <c r="X16" s="42">
        <v>1507456</v>
      </c>
      <c r="Y16" s="71">
        <v>6757489</v>
      </c>
    </row>
    <row r="17" spans="1:25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68">
        <v>11404193</v>
      </c>
      <c r="I17" s="11">
        <v>3178023</v>
      </c>
      <c r="J17" s="11">
        <v>150000</v>
      </c>
      <c r="K17" s="11">
        <v>1469000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768000</v>
      </c>
      <c r="R17" s="11">
        <v>0</v>
      </c>
      <c r="S17" s="11">
        <v>0</v>
      </c>
      <c r="T17" s="11">
        <v>0</v>
      </c>
      <c r="U17" s="11">
        <v>0</v>
      </c>
      <c r="V17" s="68">
        <v>701000</v>
      </c>
      <c r="W17" s="11">
        <v>2616730</v>
      </c>
      <c r="X17" s="42">
        <v>2540000</v>
      </c>
      <c r="Y17" s="71">
        <v>3990440</v>
      </c>
    </row>
    <row r="18" spans="1:25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68">
        <v>13635412</v>
      </c>
      <c r="I18" s="11">
        <v>6169600</v>
      </c>
      <c r="J18" s="11">
        <v>70000</v>
      </c>
      <c r="K18" s="11">
        <v>1869171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1050000</v>
      </c>
      <c r="R18" s="11">
        <v>0</v>
      </c>
      <c r="S18" s="11">
        <v>14000</v>
      </c>
      <c r="T18" s="11">
        <v>0</v>
      </c>
      <c r="U18" s="11">
        <v>0</v>
      </c>
      <c r="V18" s="68">
        <v>805171</v>
      </c>
      <c r="W18" s="11">
        <v>134410</v>
      </c>
      <c r="X18" s="42">
        <v>65110</v>
      </c>
      <c r="Y18" s="71">
        <v>5392231</v>
      </c>
    </row>
    <row r="19" spans="1:25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68">
        <v>20812721</v>
      </c>
      <c r="I19" s="11">
        <v>8040874</v>
      </c>
      <c r="J19" s="11">
        <v>100500</v>
      </c>
      <c r="K19" s="11">
        <v>2052944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1350000</v>
      </c>
      <c r="R19" s="11">
        <v>0</v>
      </c>
      <c r="S19" s="11">
        <v>666</v>
      </c>
      <c r="T19" s="11">
        <v>0</v>
      </c>
      <c r="U19" s="11">
        <v>0</v>
      </c>
      <c r="V19" s="68">
        <v>702278</v>
      </c>
      <c r="W19" s="11">
        <v>3168382</v>
      </c>
      <c r="X19" s="42">
        <v>3000000</v>
      </c>
      <c r="Y19" s="71">
        <v>7450021</v>
      </c>
    </row>
    <row r="20" spans="1:25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68">
        <v>9165297</v>
      </c>
      <c r="I20" s="11">
        <v>4960708</v>
      </c>
      <c r="J20" s="11">
        <v>100000</v>
      </c>
      <c r="K20" s="11">
        <v>1226200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900000</v>
      </c>
      <c r="R20" s="11">
        <v>0</v>
      </c>
      <c r="S20" s="11">
        <v>0</v>
      </c>
      <c r="T20" s="11">
        <v>0</v>
      </c>
      <c r="U20" s="11">
        <v>0</v>
      </c>
      <c r="V20" s="68">
        <v>326200</v>
      </c>
      <c r="W20" s="11">
        <v>305700</v>
      </c>
      <c r="X20" s="42">
        <v>400</v>
      </c>
      <c r="Y20" s="71">
        <v>2572689</v>
      </c>
    </row>
    <row r="21" spans="1:25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68">
        <v>43020580</v>
      </c>
      <c r="I21" s="11">
        <v>20083959</v>
      </c>
      <c r="J21" s="11">
        <v>450000</v>
      </c>
      <c r="K21" s="11">
        <v>3814575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3200000</v>
      </c>
      <c r="R21" s="11">
        <v>0</v>
      </c>
      <c r="S21" s="11">
        <v>275</v>
      </c>
      <c r="T21" s="11">
        <v>0</v>
      </c>
      <c r="U21" s="11">
        <v>0</v>
      </c>
      <c r="V21" s="68">
        <v>614300</v>
      </c>
      <c r="W21" s="11">
        <v>1971976</v>
      </c>
      <c r="X21" s="42">
        <v>1200000</v>
      </c>
      <c r="Y21" s="71">
        <v>16700070</v>
      </c>
    </row>
    <row r="22" spans="1:25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68">
        <v>21069838</v>
      </c>
      <c r="I22" s="11">
        <v>6299246</v>
      </c>
      <c r="J22" s="11">
        <v>150000</v>
      </c>
      <c r="K22" s="11">
        <v>2545300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1370000</v>
      </c>
      <c r="R22" s="11">
        <v>0</v>
      </c>
      <c r="S22" s="11">
        <v>4300</v>
      </c>
      <c r="T22" s="11">
        <v>0</v>
      </c>
      <c r="U22" s="11">
        <v>0</v>
      </c>
      <c r="V22" s="68">
        <v>1171000</v>
      </c>
      <c r="W22" s="11">
        <v>1263137</v>
      </c>
      <c r="X22" s="42">
        <v>600000</v>
      </c>
      <c r="Y22" s="71">
        <v>10812155</v>
      </c>
    </row>
    <row r="23" spans="1:25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68">
        <v>13748353</v>
      </c>
      <c r="I23" s="11">
        <v>6976384</v>
      </c>
      <c r="J23" s="11">
        <v>109540</v>
      </c>
      <c r="K23" s="11">
        <v>1951234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1245000</v>
      </c>
      <c r="R23" s="11">
        <v>0</v>
      </c>
      <c r="S23" s="11">
        <v>6456</v>
      </c>
      <c r="T23" s="11">
        <v>0</v>
      </c>
      <c r="U23" s="11">
        <v>0</v>
      </c>
      <c r="V23" s="68">
        <v>699778</v>
      </c>
      <c r="W23" s="11">
        <v>2985183</v>
      </c>
      <c r="X23" s="42">
        <v>2343944</v>
      </c>
      <c r="Y23" s="71">
        <v>1726012</v>
      </c>
    </row>
    <row r="24" spans="1:25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68">
        <v>48326970</v>
      </c>
      <c r="I24" s="11">
        <v>27345064</v>
      </c>
      <c r="J24" s="11">
        <v>6632933</v>
      </c>
      <c r="K24" s="11">
        <v>3148340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2564636</v>
      </c>
      <c r="R24" s="11">
        <v>0</v>
      </c>
      <c r="S24" s="11">
        <v>13484</v>
      </c>
      <c r="T24" s="11">
        <v>0</v>
      </c>
      <c r="U24" s="11">
        <v>0</v>
      </c>
      <c r="V24" s="68">
        <v>570220</v>
      </c>
      <c r="W24" s="11">
        <v>8767805</v>
      </c>
      <c r="X24" s="42">
        <v>8132805</v>
      </c>
      <c r="Y24" s="71">
        <v>2432828</v>
      </c>
    </row>
    <row r="25" spans="1:25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68">
        <v>13194073</v>
      </c>
      <c r="I25" s="11">
        <v>4731100</v>
      </c>
      <c r="J25" s="11">
        <v>68000</v>
      </c>
      <c r="K25" s="11">
        <v>1570691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1030210</v>
      </c>
      <c r="R25" s="11">
        <v>0</v>
      </c>
      <c r="S25" s="11">
        <v>1100</v>
      </c>
      <c r="T25" s="11">
        <v>0</v>
      </c>
      <c r="U25" s="11">
        <v>0</v>
      </c>
      <c r="V25" s="68">
        <v>539381</v>
      </c>
      <c r="W25" s="11">
        <v>844406</v>
      </c>
      <c r="X25" s="42">
        <v>313620</v>
      </c>
      <c r="Y25" s="71">
        <v>5979876</v>
      </c>
    </row>
    <row r="26" spans="1:25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68">
        <v>21119926.06</v>
      </c>
      <c r="I26" s="11">
        <v>4224774</v>
      </c>
      <c r="J26" s="11">
        <v>80000</v>
      </c>
      <c r="K26" s="11">
        <v>1807015.2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812543.2</v>
      </c>
      <c r="R26" s="11">
        <v>0</v>
      </c>
      <c r="S26" s="11">
        <v>3627</v>
      </c>
      <c r="T26" s="11">
        <v>0</v>
      </c>
      <c r="U26" s="11">
        <v>0</v>
      </c>
      <c r="V26" s="68">
        <v>990845</v>
      </c>
      <c r="W26" s="11">
        <v>3131840</v>
      </c>
      <c r="X26" s="42">
        <v>3000000</v>
      </c>
      <c r="Y26" s="71">
        <v>11876296.86</v>
      </c>
    </row>
    <row r="27" spans="1:25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68">
        <v>32491212</v>
      </c>
      <c r="I27" s="11">
        <v>15392748</v>
      </c>
      <c r="J27" s="11">
        <v>1000000</v>
      </c>
      <c r="K27" s="11">
        <v>3954186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2240000</v>
      </c>
      <c r="R27" s="11">
        <v>0</v>
      </c>
      <c r="S27" s="11">
        <v>489</v>
      </c>
      <c r="T27" s="11">
        <v>0</v>
      </c>
      <c r="U27" s="11">
        <v>0</v>
      </c>
      <c r="V27" s="68">
        <v>1713697</v>
      </c>
      <c r="W27" s="11">
        <v>5602902</v>
      </c>
      <c r="X27" s="42">
        <v>4990600</v>
      </c>
      <c r="Y27" s="71">
        <v>6541376</v>
      </c>
    </row>
    <row r="28" spans="1:25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68">
        <v>20728223</v>
      </c>
      <c r="I28" s="11">
        <v>12819307</v>
      </c>
      <c r="J28" s="11">
        <v>552802</v>
      </c>
      <c r="K28" s="11">
        <v>2438945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1746823</v>
      </c>
      <c r="R28" s="11">
        <v>0</v>
      </c>
      <c r="S28" s="11">
        <v>0</v>
      </c>
      <c r="T28" s="11">
        <v>0</v>
      </c>
      <c r="U28" s="11">
        <v>0</v>
      </c>
      <c r="V28" s="68">
        <v>692122</v>
      </c>
      <c r="W28" s="11">
        <v>589522</v>
      </c>
      <c r="X28" s="42">
        <v>365000</v>
      </c>
      <c r="Y28" s="71">
        <v>4327647</v>
      </c>
    </row>
    <row r="29" spans="1:25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68">
        <v>23019871</v>
      </c>
      <c r="I29" s="11">
        <v>12286718</v>
      </c>
      <c r="J29" s="11">
        <v>6792148</v>
      </c>
      <c r="K29" s="11">
        <v>2509223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1300000</v>
      </c>
      <c r="R29" s="11">
        <v>0</v>
      </c>
      <c r="S29" s="11">
        <v>13450</v>
      </c>
      <c r="T29" s="11">
        <v>0</v>
      </c>
      <c r="U29" s="11">
        <v>0</v>
      </c>
      <c r="V29" s="68">
        <v>1195773</v>
      </c>
      <c r="W29" s="11">
        <v>42563</v>
      </c>
      <c r="X29" s="42">
        <v>0</v>
      </c>
      <c r="Y29" s="71">
        <v>1389219</v>
      </c>
    </row>
    <row r="30" spans="1:25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68">
        <v>9897253</v>
      </c>
      <c r="I30" s="11">
        <v>5237187</v>
      </c>
      <c r="J30" s="11">
        <v>308000</v>
      </c>
      <c r="K30" s="11">
        <v>1852845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1200000</v>
      </c>
      <c r="R30" s="11">
        <v>0</v>
      </c>
      <c r="S30" s="11">
        <v>2622</v>
      </c>
      <c r="T30" s="11">
        <v>0</v>
      </c>
      <c r="U30" s="11">
        <v>0</v>
      </c>
      <c r="V30" s="68">
        <v>650223</v>
      </c>
      <c r="W30" s="11">
        <v>902538</v>
      </c>
      <c r="X30" s="42">
        <v>802000</v>
      </c>
      <c r="Y30" s="71">
        <v>1596683</v>
      </c>
    </row>
    <row r="31" spans="1:25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68">
        <v>11387341</v>
      </c>
      <c r="I31" s="11">
        <v>7120319</v>
      </c>
      <c r="J31" s="11">
        <v>500000</v>
      </c>
      <c r="K31" s="11">
        <v>2431269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1300000</v>
      </c>
      <c r="R31" s="11">
        <v>0</v>
      </c>
      <c r="S31" s="11">
        <v>0</v>
      </c>
      <c r="T31" s="11">
        <v>0</v>
      </c>
      <c r="U31" s="11">
        <v>0</v>
      </c>
      <c r="V31" s="68">
        <v>1131269</v>
      </c>
      <c r="W31" s="11">
        <v>419700</v>
      </c>
      <c r="X31" s="42">
        <v>59700</v>
      </c>
      <c r="Y31" s="71">
        <v>916053</v>
      </c>
    </row>
    <row r="32" spans="1:25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68">
        <v>38210435.75</v>
      </c>
      <c r="I32" s="11">
        <v>23352161</v>
      </c>
      <c r="J32" s="11">
        <v>700000</v>
      </c>
      <c r="K32" s="11">
        <v>5480500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2400000</v>
      </c>
      <c r="R32" s="11">
        <v>0</v>
      </c>
      <c r="S32" s="11">
        <v>0</v>
      </c>
      <c r="T32" s="11">
        <v>0</v>
      </c>
      <c r="U32" s="11">
        <v>0</v>
      </c>
      <c r="V32" s="68">
        <v>3080500</v>
      </c>
      <c r="W32" s="11">
        <v>4977131</v>
      </c>
      <c r="X32" s="42">
        <v>4789347</v>
      </c>
      <c r="Y32" s="71">
        <v>3700643.75</v>
      </c>
    </row>
    <row r="33" spans="1:25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68">
        <v>24522274</v>
      </c>
      <c r="I33" s="11">
        <v>12123781</v>
      </c>
      <c r="J33" s="11">
        <v>220000</v>
      </c>
      <c r="K33" s="11">
        <v>2179950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1800000</v>
      </c>
      <c r="R33" s="11">
        <v>0</v>
      </c>
      <c r="S33" s="11">
        <v>0</v>
      </c>
      <c r="T33" s="11">
        <v>0</v>
      </c>
      <c r="U33" s="11">
        <v>0</v>
      </c>
      <c r="V33" s="68">
        <v>379950</v>
      </c>
      <c r="W33" s="11">
        <v>1288180</v>
      </c>
      <c r="X33" s="42">
        <v>1200000</v>
      </c>
      <c r="Y33" s="71">
        <v>8710363</v>
      </c>
    </row>
    <row r="34" spans="1:25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68">
        <v>40298280</v>
      </c>
      <c r="I34" s="11">
        <v>27734772</v>
      </c>
      <c r="J34" s="11">
        <v>1300000</v>
      </c>
      <c r="K34" s="11">
        <v>3821969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2895000</v>
      </c>
      <c r="R34" s="11">
        <v>0</v>
      </c>
      <c r="S34" s="11">
        <v>14984</v>
      </c>
      <c r="T34" s="11">
        <v>0</v>
      </c>
      <c r="U34" s="11">
        <v>0</v>
      </c>
      <c r="V34" s="68">
        <v>911985</v>
      </c>
      <c r="W34" s="11">
        <v>3932233</v>
      </c>
      <c r="X34" s="42">
        <v>2800150</v>
      </c>
      <c r="Y34" s="71">
        <v>3509306</v>
      </c>
    </row>
    <row r="35" spans="1:25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68">
        <v>11202226</v>
      </c>
      <c r="I35" s="11">
        <v>6067554</v>
      </c>
      <c r="J35" s="11">
        <v>220000</v>
      </c>
      <c r="K35" s="11">
        <v>1537000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970000</v>
      </c>
      <c r="R35" s="11">
        <v>0</v>
      </c>
      <c r="S35" s="11">
        <v>0</v>
      </c>
      <c r="T35" s="11">
        <v>0</v>
      </c>
      <c r="U35" s="11">
        <v>0</v>
      </c>
      <c r="V35" s="68">
        <v>567000</v>
      </c>
      <c r="W35" s="11">
        <v>702200</v>
      </c>
      <c r="X35" s="42">
        <v>550000</v>
      </c>
      <c r="Y35" s="71">
        <v>2675472</v>
      </c>
    </row>
    <row r="36" spans="1:25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68">
        <v>48571537</v>
      </c>
      <c r="I36" s="11">
        <v>27292434</v>
      </c>
      <c r="J36" s="11">
        <v>1643000</v>
      </c>
      <c r="K36" s="11">
        <v>7100000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3050000</v>
      </c>
      <c r="R36" s="11">
        <v>0</v>
      </c>
      <c r="S36" s="11">
        <v>0</v>
      </c>
      <c r="T36" s="11">
        <v>0</v>
      </c>
      <c r="U36" s="11">
        <v>0</v>
      </c>
      <c r="V36" s="68">
        <v>4050000</v>
      </c>
      <c r="W36" s="11">
        <v>11240603</v>
      </c>
      <c r="X36" s="42">
        <v>11240603</v>
      </c>
      <c r="Y36" s="71">
        <v>1295500</v>
      </c>
    </row>
    <row r="37" spans="1:25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68">
        <v>25197129.24</v>
      </c>
      <c r="I37" s="11">
        <v>8137921</v>
      </c>
      <c r="J37" s="11">
        <v>450000</v>
      </c>
      <c r="K37" s="11">
        <v>8989376.6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1409980</v>
      </c>
      <c r="R37" s="11">
        <v>0</v>
      </c>
      <c r="S37" s="11">
        <v>17607</v>
      </c>
      <c r="T37" s="11">
        <v>0</v>
      </c>
      <c r="U37" s="11">
        <v>0</v>
      </c>
      <c r="V37" s="68">
        <v>7561789.6</v>
      </c>
      <c r="W37" s="11">
        <v>1455593.2</v>
      </c>
      <c r="X37" s="42">
        <v>1198418.2</v>
      </c>
      <c r="Y37" s="71">
        <v>6164238.44</v>
      </c>
    </row>
    <row r="38" spans="1:25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68">
        <v>39164158.31</v>
      </c>
      <c r="I38" s="11">
        <v>16453616</v>
      </c>
      <c r="J38" s="11">
        <v>1563540</v>
      </c>
      <c r="K38" s="11">
        <v>5041371.65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1400000</v>
      </c>
      <c r="R38" s="11">
        <v>0</v>
      </c>
      <c r="S38" s="11">
        <v>7500</v>
      </c>
      <c r="T38" s="11">
        <v>0</v>
      </c>
      <c r="U38" s="11">
        <v>0</v>
      </c>
      <c r="V38" s="68">
        <v>3633871.65</v>
      </c>
      <c r="W38" s="11">
        <v>1873001.19</v>
      </c>
      <c r="X38" s="42">
        <v>1231422.19</v>
      </c>
      <c r="Y38" s="71">
        <v>14232629.47</v>
      </c>
    </row>
    <row r="39" spans="1:25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68">
        <v>8485795</v>
      </c>
      <c r="I39" s="11">
        <v>5447227</v>
      </c>
      <c r="J39" s="11">
        <v>120000</v>
      </c>
      <c r="K39" s="11">
        <v>1608600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950000</v>
      </c>
      <c r="R39" s="11">
        <v>0</v>
      </c>
      <c r="S39" s="11">
        <v>9000</v>
      </c>
      <c r="T39" s="11">
        <v>0</v>
      </c>
      <c r="U39" s="11">
        <v>0</v>
      </c>
      <c r="V39" s="68">
        <v>649600</v>
      </c>
      <c r="W39" s="11">
        <v>383978</v>
      </c>
      <c r="X39" s="42">
        <v>226978</v>
      </c>
      <c r="Y39" s="71">
        <v>925990</v>
      </c>
    </row>
    <row r="40" spans="1:25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6">
        <v>3072877863.83</v>
      </c>
      <c r="I40" s="115">
        <v>986161733</v>
      </c>
      <c r="J40" s="115">
        <v>91498000</v>
      </c>
      <c r="K40" s="115">
        <v>716551805.55</v>
      </c>
      <c r="L40" s="115">
        <v>430570000</v>
      </c>
      <c r="M40" s="115">
        <v>1888700</v>
      </c>
      <c r="N40" s="115">
        <v>17729000</v>
      </c>
      <c r="O40" s="115">
        <v>11920000</v>
      </c>
      <c r="P40" s="115">
        <v>18875000</v>
      </c>
      <c r="Q40" s="115">
        <v>16530850</v>
      </c>
      <c r="R40" s="115">
        <v>42000</v>
      </c>
      <c r="S40" s="115">
        <v>60566530</v>
      </c>
      <c r="T40" s="115">
        <v>18100000</v>
      </c>
      <c r="U40" s="115">
        <v>81075000</v>
      </c>
      <c r="V40" s="116">
        <v>59254725.55</v>
      </c>
      <c r="W40" s="115">
        <v>711422619</v>
      </c>
      <c r="X40" s="272">
        <v>497022074</v>
      </c>
      <c r="Y40" s="117">
        <v>567243706.28</v>
      </c>
    </row>
    <row r="41" spans="1:25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68">
        <v>198253134.2</v>
      </c>
      <c r="I41" s="11">
        <v>68200000</v>
      </c>
      <c r="J41" s="11">
        <v>5600000</v>
      </c>
      <c r="K41" s="11">
        <v>57681800</v>
      </c>
      <c r="L41" s="11">
        <v>37530000</v>
      </c>
      <c r="M41" s="11">
        <v>143700</v>
      </c>
      <c r="N41" s="11">
        <v>1258000</v>
      </c>
      <c r="O41" s="11">
        <v>500000</v>
      </c>
      <c r="P41" s="11">
        <v>1700000</v>
      </c>
      <c r="Q41" s="11">
        <v>1444100</v>
      </c>
      <c r="R41" s="11">
        <v>42000</v>
      </c>
      <c r="S41" s="11">
        <v>4960000</v>
      </c>
      <c r="T41" s="11">
        <v>2000000</v>
      </c>
      <c r="U41" s="11">
        <v>3000000</v>
      </c>
      <c r="V41" s="68">
        <v>5104000</v>
      </c>
      <c r="W41" s="11">
        <v>26109511</v>
      </c>
      <c r="X41" s="42">
        <v>22784651</v>
      </c>
      <c r="Y41" s="71">
        <v>40661823.2</v>
      </c>
    </row>
    <row r="42" spans="1:25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68">
        <v>209346048.63</v>
      </c>
      <c r="I42" s="11">
        <v>90122824</v>
      </c>
      <c r="J42" s="11">
        <v>7898000</v>
      </c>
      <c r="K42" s="11">
        <v>79004805.55</v>
      </c>
      <c r="L42" s="11">
        <v>57700000</v>
      </c>
      <c r="M42" s="11">
        <v>270000</v>
      </c>
      <c r="N42" s="11">
        <v>2171000</v>
      </c>
      <c r="O42" s="11">
        <v>720000</v>
      </c>
      <c r="P42" s="11">
        <v>2150000</v>
      </c>
      <c r="Q42" s="11">
        <v>2100000</v>
      </c>
      <c r="R42" s="11">
        <v>0</v>
      </c>
      <c r="S42" s="11">
        <v>3106530</v>
      </c>
      <c r="T42" s="11">
        <v>2100000</v>
      </c>
      <c r="U42" s="11">
        <v>4075000</v>
      </c>
      <c r="V42" s="68">
        <v>4612275.55</v>
      </c>
      <c r="W42" s="11">
        <v>21977880</v>
      </c>
      <c r="X42" s="42">
        <v>20584080</v>
      </c>
      <c r="Y42" s="71">
        <v>10342539.08</v>
      </c>
    </row>
    <row r="43" spans="1:25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68">
        <v>2665278681</v>
      </c>
      <c r="I43" s="11">
        <v>827838909</v>
      </c>
      <c r="J43" s="11">
        <v>78000000</v>
      </c>
      <c r="K43" s="11">
        <v>579865200</v>
      </c>
      <c r="L43" s="11">
        <v>335340000</v>
      </c>
      <c r="M43" s="11">
        <v>1475000</v>
      </c>
      <c r="N43" s="11">
        <v>14300000</v>
      </c>
      <c r="O43" s="11">
        <v>10700000</v>
      </c>
      <c r="P43" s="11">
        <v>15025000</v>
      </c>
      <c r="Q43" s="11">
        <v>12986750</v>
      </c>
      <c r="R43" s="11">
        <v>0</v>
      </c>
      <c r="S43" s="11">
        <v>52500000</v>
      </c>
      <c r="T43" s="11">
        <v>14000000</v>
      </c>
      <c r="U43" s="11">
        <v>74000000</v>
      </c>
      <c r="V43" s="68">
        <v>49538450</v>
      </c>
      <c r="W43" s="11">
        <v>663335228</v>
      </c>
      <c r="X43" s="42">
        <v>453653343</v>
      </c>
      <c r="Y43" s="71">
        <v>516239344</v>
      </c>
    </row>
    <row r="44" spans="1:25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6">
        <v>4028559087.8900003</v>
      </c>
      <c r="I44" s="115">
        <v>1153196228</v>
      </c>
      <c r="J44" s="115">
        <v>182923774.8</v>
      </c>
      <c r="K44" s="115">
        <v>1740334567.1200001</v>
      </c>
      <c r="L44" s="115">
        <v>1165220955.43</v>
      </c>
      <c r="M44" s="115">
        <v>139612387.87</v>
      </c>
      <c r="N44" s="115">
        <v>37654937</v>
      </c>
      <c r="O44" s="115">
        <v>6772411</v>
      </c>
      <c r="P44" s="115">
        <v>22313604</v>
      </c>
      <c r="Q44" s="115">
        <v>0</v>
      </c>
      <c r="R44" s="115">
        <v>84327165</v>
      </c>
      <c r="S44" s="115">
        <v>24085149.57</v>
      </c>
      <c r="T44" s="115">
        <v>38521702</v>
      </c>
      <c r="U44" s="115">
        <v>69422489.73</v>
      </c>
      <c r="V44" s="116">
        <v>152403765.52</v>
      </c>
      <c r="W44" s="115">
        <v>569513050.28</v>
      </c>
      <c r="X44" s="272">
        <v>378814835.18</v>
      </c>
      <c r="Y44" s="117">
        <v>382591467.69</v>
      </c>
    </row>
    <row r="45" spans="1:25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6">
        <v>1610839167.68</v>
      </c>
      <c r="I45" s="115">
        <v>530724107</v>
      </c>
      <c r="J45" s="115">
        <v>71558895.8</v>
      </c>
      <c r="K45" s="115">
        <v>543268703.46</v>
      </c>
      <c r="L45" s="115">
        <v>389860760</v>
      </c>
      <c r="M45" s="115">
        <v>3702030</v>
      </c>
      <c r="N45" s="115">
        <v>11728119</v>
      </c>
      <c r="O45" s="115">
        <v>3303838</v>
      </c>
      <c r="P45" s="115">
        <v>14249864</v>
      </c>
      <c r="Q45" s="115">
        <v>0</v>
      </c>
      <c r="R45" s="115">
        <v>5174424</v>
      </c>
      <c r="S45" s="115">
        <v>15806996</v>
      </c>
      <c r="T45" s="115">
        <v>17452311</v>
      </c>
      <c r="U45" s="115">
        <v>28954198</v>
      </c>
      <c r="V45" s="116">
        <v>53036163.46</v>
      </c>
      <c r="W45" s="115">
        <v>308937632.5</v>
      </c>
      <c r="X45" s="272">
        <v>177650762.5</v>
      </c>
      <c r="Y45" s="117">
        <v>156349828.92</v>
      </c>
    </row>
    <row r="46" spans="1:25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68">
        <v>45968652</v>
      </c>
      <c r="I46" s="11">
        <v>14378961</v>
      </c>
      <c r="J46" s="11">
        <v>400000</v>
      </c>
      <c r="K46" s="11">
        <v>9616132</v>
      </c>
      <c r="L46" s="11">
        <v>7000000</v>
      </c>
      <c r="M46" s="11">
        <v>240000</v>
      </c>
      <c r="N46" s="11">
        <v>152000</v>
      </c>
      <c r="O46" s="11">
        <v>100000</v>
      </c>
      <c r="P46" s="11">
        <v>105000</v>
      </c>
      <c r="Q46" s="11">
        <v>0</v>
      </c>
      <c r="R46" s="11">
        <v>0</v>
      </c>
      <c r="S46" s="11">
        <v>280000</v>
      </c>
      <c r="T46" s="11">
        <v>380000</v>
      </c>
      <c r="U46" s="11">
        <v>733352</v>
      </c>
      <c r="V46" s="68">
        <v>625780</v>
      </c>
      <c r="W46" s="11">
        <v>12853000</v>
      </c>
      <c r="X46" s="42">
        <v>5351000</v>
      </c>
      <c r="Y46" s="71">
        <v>8720559</v>
      </c>
    </row>
    <row r="47" spans="1:25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68">
        <v>21658773.72</v>
      </c>
      <c r="I47" s="11">
        <v>8219679</v>
      </c>
      <c r="J47" s="11">
        <v>50372</v>
      </c>
      <c r="K47" s="11">
        <v>4608318</v>
      </c>
      <c r="L47" s="11">
        <v>3337350</v>
      </c>
      <c r="M47" s="11">
        <v>47280</v>
      </c>
      <c r="N47" s="11">
        <v>189000</v>
      </c>
      <c r="O47" s="11">
        <v>20560</v>
      </c>
      <c r="P47" s="11">
        <v>39064</v>
      </c>
      <c r="Q47" s="11">
        <v>0</v>
      </c>
      <c r="R47" s="11">
        <v>0</v>
      </c>
      <c r="S47" s="11">
        <v>84296</v>
      </c>
      <c r="T47" s="11">
        <v>300000</v>
      </c>
      <c r="U47" s="11">
        <v>252888</v>
      </c>
      <c r="V47" s="68">
        <v>337880</v>
      </c>
      <c r="W47" s="11">
        <v>7674596</v>
      </c>
      <c r="X47" s="42">
        <v>1296181</v>
      </c>
      <c r="Y47" s="71">
        <v>1105808.72</v>
      </c>
    </row>
    <row r="48" spans="1:25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68">
        <v>82221099</v>
      </c>
      <c r="I48" s="11">
        <v>24570586</v>
      </c>
      <c r="J48" s="11">
        <v>1100000</v>
      </c>
      <c r="K48" s="11">
        <v>27480276</v>
      </c>
      <c r="L48" s="11">
        <v>20907172</v>
      </c>
      <c r="M48" s="11">
        <v>28500</v>
      </c>
      <c r="N48" s="11">
        <v>1081000</v>
      </c>
      <c r="O48" s="11">
        <v>135000</v>
      </c>
      <c r="P48" s="11">
        <v>1100000</v>
      </c>
      <c r="Q48" s="11">
        <v>0</v>
      </c>
      <c r="R48" s="11">
        <v>15000</v>
      </c>
      <c r="S48" s="11">
        <v>1400000</v>
      </c>
      <c r="T48" s="11">
        <v>955235</v>
      </c>
      <c r="U48" s="11">
        <v>1006000</v>
      </c>
      <c r="V48" s="68">
        <v>852369</v>
      </c>
      <c r="W48" s="11">
        <v>20167063</v>
      </c>
      <c r="X48" s="42">
        <v>9006000</v>
      </c>
      <c r="Y48" s="71">
        <v>8903174</v>
      </c>
    </row>
    <row r="49" spans="1:25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68">
        <v>18474898</v>
      </c>
      <c r="I49" s="11">
        <v>7074825</v>
      </c>
      <c r="J49" s="11">
        <v>450000</v>
      </c>
      <c r="K49" s="11">
        <v>6275173</v>
      </c>
      <c r="L49" s="11">
        <v>4600000</v>
      </c>
      <c r="M49" s="11">
        <v>33200</v>
      </c>
      <c r="N49" s="11">
        <v>207700</v>
      </c>
      <c r="O49" s="11">
        <v>70000</v>
      </c>
      <c r="P49" s="11">
        <v>40000</v>
      </c>
      <c r="Q49" s="11">
        <v>0</v>
      </c>
      <c r="R49" s="11">
        <v>0</v>
      </c>
      <c r="S49" s="11">
        <v>80700</v>
      </c>
      <c r="T49" s="11">
        <v>260000</v>
      </c>
      <c r="U49" s="11">
        <v>301000</v>
      </c>
      <c r="V49" s="68">
        <v>682573</v>
      </c>
      <c r="W49" s="11">
        <v>3356700</v>
      </c>
      <c r="X49" s="42">
        <v>3173200</v>
      </c>
      <c r="Y49" s="71">
        <v>1318200</v>
      </c>
    </row>
    <row r="50" spans="1:25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68">
        <v>14084242</v>
      </c>
      <c r="I50" s="11">
        <v>2096094</v>
      </c>
      <c r="J50" s="11">
        <v>152750</v>
      </c>
      <c r="K50" s="11">
        <v>5376103</v>
      </c>
      <c r="L50" s="11">
        <v>3915637</v>
      </c>
      <c r="M50" s="11">
        <v>778</v>
      </c>
      <c r="N50" s="11">
        <v>33120</v>
      </c>
      <c r="O50" s="11">
        <v>32300</v>
      </c>
      <c r="P50" s="11">
        <v>42600</v>
      </c>
      <c r="Q50" s="11">
        <v>0</v>
      </c>
      <c r="R50" s="11">
        <v>4850</v>
      </c>
      <c r="S50" s="11">
        <v>137000</v>
      </c>
      <c r="T50" s="11">
        <v>250000</v>
      </c>
      <c r="U50" s="11">
        <v>227080</v>
      </c>
      <c r="V50" s="68">
        <v>732738</v>
      </c>
      <c r="W50" s="11">
        <v>1305000</v>
      </c>
      <c r="X50" s="42">
        <v>1140000</v>
      </c>
      <c r="Y50" s="71">
        <v>5154295</v>
      </c>
    </row>
    <row r="51" spans="1:25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68">
        <v>67813550</v>
      </c>
      <c r="I51" s="11">
        <v>18961599</v>
      </c>
      <c r="J51" s="11">
        <v>1000000</v>
      </c>
      <c r="K51" s="11">
        <v>23198668</v>
      </c>
      <c r="L51" s="11">
        <v>15522215</v>
      </c>
      <c r="M51" s="11">
        <v>135098</v>
      </c>
      <c r="N51" s="11">
        <v>521622</v>
      </c>
      <c r="O51" s="11">
        <v>147318</v>
      </c>
      <c r="P51" s="11">
        <v>1000000</v>
      </c>
      <c r="Q51" s="11">
        <v>0</v>
      </c>
      <c r="R51" s="11">
        <v>0</v>
      </c>
      <c r="S51" s="11">
        <v>900000</v>
      </c>
      <c r="T51" s="11">
        <v>670000</v>
      </c>
      <c r="U51" s="11">
        <v>1750000</v>
      </c>
      <c r="V51" s="68">
        <v>2552415</v>
      </c>
      <c r="W51" s="11">
        <v>21702606</v>
      </c>
      <c r="X51" s="42">
        <v>17671161</v>
      </c>
      <c r="Y51" s="71">
        <v>2950677</v>
      </c>
    </row>
    <row r="52" spans="1:25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68">
        <v>168877534</v>
      </c>
      <c r="I52" s="11">
        <v>55400047</v>
      </c>
      <c r="J52" s="11">
        <v>20852548</v>
      </c>
      <c r="K52" s="11">
        <v>70711357</v>
      </c>
      <c r="L52" s="11">
        <v>52617000</v>
      </c>
      <c r="M52" s="11">
        <v>39000</v>
      </c>
      <c r="N52" s="11">
        <v>706000</v>
      </c>
      <c r="O52" s="11">
        <v>226160</v>
      </c>
      <c r="P52" s="11">
        <v>925200</v>
      </c>
      <c r="Q52" s="11">
        <v>0</v>
      </c>
      <c r="R52" s="11">
        <v>0</v>
      </c>
      <c r="S52" s="11">
        <v>967000</v>
      </c>
      <c r="T52" s="11">
        <v>1300000</v>
      </c>
      <c r="U52" s="11">
        <v>2318800</v>
      </c>
      <c r="V52" s="68">
        <v>11612197</v>
      </c>
      <c r="W52" s="11">
        <v>16100618</v>
      </c>
      <c r="X52" s="42">
        <v>11252884</v>
      </c>
      <c r="Y52" s="71">
        <v>5812964</v>
      </c>
    </row>
    <row r="53" spans="1:25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68">
        <v>40073030.01</v>
      </c>
      <c r="I53" s="11">
        <v>12972439</v>
      </c>
      <c r="J53" s="11">
        <v>400000</v>
      </c>
      <c r="K53" s="11">
        <v>14976928</v>
      </c>
      <c r="L53" s="11">
        <v>10900000</v>
      </c>
      <c r="M53" s="11">
        <v>450000</v>
      </c>
      <c r="N53" s="11">
        <v>450000</v>
      </c>
      <c r="O53" s="11">
        <v>80000</v>
      </c>
      <c r="P53" s="11">
        <v>500000</v>
      </c>
      <c r="Q53" s="11">
        <v>0</v>
      </c>
      <c r="R53" s="11">
        <v>0</v>
      </c>
      <c r="S53" s="11">
        <v>270000</v>
      </c>
      <c r="T53" s="11">
        <v>510000</v>
      </c>
      <c r="U53" s="11">
        <v>521298</v>
      </c>
      <c r="V53" s="68">
        <v>1295630</v>
      </c>
      <c r="W53" s="11">
        <v>3044688</v>
      </c>
      <c r="X53" s="42">
        <v>2670688</v>
      </c>
      <c r="Y53" s="71">
        <v>8678975.01</v>
      </c>
    </row>
    <row r="54" spans="1:25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68">
        <v>9404560</v>
      </c>
      <c r="I54" s="11">
        <v>2568737</v>
      </c>
      <c r="J54" s="11">
        <v>18000</v>
      </c>
      <c r="K54" s="11">
        <v>2458952</v>
      </c>
      <c r="L54" s="11">
        <v>1908978</v>
      </c>
      <c r="M54" s="11">
        <v>7000</v>
      </c>
      <c r="N54" s="11">
        <v>60000</v>
      </c>
      <c r="O54" s="11">
        <v>40000</v>
      </c>
      <c r="P54" s="11">
        <v>16000</v>
      </c>
      <c r="Q54" s="11">
        <v>0</v>
      </c>
      <c r="R54" s="11">
        <v>1774</v>
      </c>
      <c r="S54" s="11">
        <v>100000</v>
      </c>
      <c r="T54" s="11">
        <v>86000</v>
      </c>
      <c r="U54" s="11">
        <v>84000</v>
      </c>
      <c r="V54" s="68">
        <v>155200</v>
      </c>
      <c r="W54" s="11">
        <v>3781200</v>
      </c>
      <c r="X54" s="42">
        <v>2500200</v>
      </c>
      <c r="Y54" s="71">
        <v>577671</v>
      </c>
    </row>
    <row r="55" spans="1:25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68">
        <v>31627517</v>
      </c>
      <c r="I55" s="11">
        <v>9358755</v>
      </c>
      <c r="J55" s="11">
        <v>350000</v>
      </c>
      <c r="K55" s="11">
        <v>9150330</v>
      </c>
      <c r="L55" s="11">
        <v>7163000</v>
      </c>
      <c r="M55" s="11">
        <v>97450</v>
      </c>
      <c r="N55" s="11">
        <v>402300</v>
      </c>
      <c r="O55" s="11">
        <v>50000</v>
      </c>
      <c r="P55" s="11">
        <v>400000</v>
      </c>
      <c r="Q55" s="11">
        <v>0</v>
      </c>
      <c r="R55" s="11">
        <v>0</v>
      </c>
      <c r="S55" s="11">
        <v>120000</v>
      </c>
      <c r="T55" s="11">
        <v>380000</v>
      </c>
      <c r="U55" s="11">
        <v>436380</v>
      </c>
      <c r="V55" s="68">
        <v>101200</v>
      </c>
      <c r="W55" s="11">
        <v>8803700</v>
      </c>
      <c r="X55" s="42">
        <v>3347000</v>
      </c>
      <c r="Y55" s="71">
        <v>3964732</v>
      </c>
    </row>
    <row r="56" spans="1:25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68">
        <v>30021512</v>
      </c>
      <c r="I56" s="11">
        <v>2826142</v>
      </c>
      <c r="J56" s="11">
        <v>110000</v>
      </c>
      <c r="K56" s="11">
        <v>13284289</v>
      </c>
      <c r="L56" s="11">
        <v>9136011</v>
      </c>
      <c r="M56" s="11">
        <v>1573</v>
      </c>
      <c r="N56" s="11">
        <v>52000</v>
      </c>
      <c r="O56" s="11">
        <v>100000</v>
      </c>
      <c r="P56" s="11">
        <v>25000</v>
      </c>
      <c r="Q56" s="11">
        <v>0</v>
      </c>
      <c r="R56" s="11">
        <v>0</v>
      </c>
      <c r="S56" s="11">
        <v>670000</v>
      </c>
      <c r="T56" s="11">
        <v>480000</v>
      </c>
      <c r="U56" s="11">
        <v>300000</v>
      </c>
      <c r="V56" s="68">
        <v>2519705</v>
      </c>
      <c r="W56" s="11">
        <v>4451629</v>
      </c>
      <c r="X56" s="42">
        <v>3151629</v>
      </c>
      <c r="Y56" s="71">
        <v>9349452</v>
      </c>
    </row>
    <row r="57" spans="1:25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68">
        <v>56952688</v>
      </c>
      <c r="I57" s="11">
        <v>17825722</v>
      </c>
      <c r="J57" s="11">
        <v>800000</v>
      </c>
      <c r="K57" s="11">
        <v>21493496</v>
      </c>
      <c r="L57" s="11">
        <v>12430000</v>
      </c>
      <c r="M57" s="11">
        <v>163400</v>
      </c>
      <c r="N57" s="11">
        <v>422000</v>
      </c>
      <c r="O57" s="11">
        <v>120000</v>
      </c>
      <c r="P57" s="11">
        <v>950000</v>
      </c>
      <c r="Q57" s="11">
        <v>0</v>
      </c>
      <c r="R57" s="11">
        <v>8000</v>
      </c>
      <c r="S57" s="11">
        <v>280000</v>
      </c>
      <c r="T57" s="11">
        <v>640000</v>
      </c>
      <c r="U57" s="11">
        <v>1000000</v>
      </c>
      <c r="V57" s="68">
        <v>5480096</v>
      </c>
      <c r="W57" s="11">
        <v>14477319</v>
      </c>
      <c r="X57" s="42">
        <v>8145000</v>
      </c>
      <c r="Y57" s="71">
        <v>2356151</v>
      </c>
    </row>
    <row r="58" spans="1:25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68">
        <v>16451868</v>
      </c>
      <c r="I58" s="11">
        <v>4804430</v>
      </c>
      <c r="J58" s="11">
        <v>60000</v>
      </c>
      <c r="K58" s="11">
        <v>8193173</v>
      </c>
      <c r="L58" s="11">
        <v>6863000</v>
      </c>
      <c r="M58" s="11">
        <v>11000</v>
      </c>
      <c r="N58" s="11">
        <v>176000</v>
      </c>
      <c r="O58" s="11">
        <v>25000</v>
      </c>
      <c r="P58" s="11">
        <v>55000</v>
      </c>
      <c r="Q58" s="11">
        <v>0</v>
      </c>
      <c r="R58" s="11">
        <v>0</v>
      </c>
      <c r="S58" s="11">
        <v>250000</v>
      </c>
      <c r="T58" s="11">
        <v>190000</v>
      </c>
      <c r="U58" s="11">
        <v>320000</v>
      </c>
      <c r="V58" s="68">
        <v>303173</v>
      </c>
      <c r="W58" s="11">
        <v>2209200</v>
      </c>
      <c r="X58" s="42">
        <v>2000000</v>
      </c>
      <c r="Y58" s="71">
        <v>1185065</v>
      </c>
    </row>
    <row r="59" spans="1:25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68">
        <v>20298294</v>
      </c>
      <c r="I59" s="11">
        <v>4074273</v>
      </c>
      <c r="J59" s="11">
        <v>150000</v>
      </c>
      <c r="K59" s="11">
        <v>8467926</v>
      </c>
      <c r="L59" s="11">
        <v>6083035</v>
      </c>
      <c r="M59" s="11">
        <v>44200</v>
      </c>
      <c r="N59" s="11">
        <v>86955</v>
      </c>
      <c r="O59" s="11">
        <v>60000</v>
      </c>
      <c r="P59" s="11">
        <v>35000</v>
      </c>
      <c r="Q59" s="11">
        <v>0</v>
      </c>
      <c r="R59" s="11">
        <v>5000</v>
      </c>
      <c r="S59" s="11">
        <v>160000</v>
      </c>
      <c r="T59" s="11">
        <v>330000</v>
      </c>
      <c r="U59" s="11">
        <v>360000</v>
      </c>
      <c r="V59" s="68">
        <v>1303736</v>
      </c>
      <c r="W59" s="11">
        <v>4705469</v>
      </c>
      <c r="X59" s="42">
        <v>2567000</v>
      </c>
      <c r="Y59" s="71">
        <v>2900626</v>
      </c>
    </row>
    <row r="60" spans="1:25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68">
        <v>35574936.1</v>
      </c>
      <c r="I60" s="11">
        <v>13660207</v>
      </c>
      <c r="J60" s="11">
        <v>441367</v>
      </c>
      <c r="K60" s="11">
        <v>13252127</v>
      </c>
      <c r="L60" s="11">
        <v>9713467</v>
      </c>
      <c r="M60" s="11">
        <v>136380</v>
      </c>
      <c r="N60" s="11">
        <v>220000</v>
      </c>
      <c r="O60" s="11">
        <v>25000</v>
      </c>
      <c r="P60" s="11">
        <v>450000</v>
      </c>
      <c r="Q60" s="11">
        <v>0</v>
      </c>
      <c r="R60" s="11">
        <v>350000</v>
      </c>
      <c r="S60" s="11">
        <v>217000</v>
      </c>
      <c r="T60" s="11">
        <v>510000</v>
      </c>
      <c r="U60" s="11">
        <v>390200</v>
      </c>
      <c r="V60" s="68">
        <v>1240080</v>
      </c>
      <c r="W60" s="11">
        <v>3663465</v>
      </c>
      <c r="X60" s="42">
        <v>1443019</v>
      </c>
      <c r="Y60" s="71">
        <v>4557770.1</v>
      </c>
    </row>
    <row r="61" spans="1:25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68">
        <v>199352020.29</v>
      </c>
      <c r="I61" s="11">
        <v>76986653</v>
      </c>
      <c r="J61" s="11">
        <v>31280900.8</v>
      </c>
      <c r="K61" s="11">
        <v>55578048</v>
      </c>
      <c r="L61" s="11">
        <v>35200000</v>
      </c>
      <c r="M61" s="11">
        <v>40</v>
      </c>
      <c r="N61" s="11">
        <v>1220000</v>
      </c>
      <c r="O61" s="11">
        <v>220000</v>
      </c>
      <c r="P61" s="11">
        <v>1100000</v>
      </c>
      <c r="Q61" s="11">
        <v>0</v>
      </c>
      <c r="R61" s="11">
        <v>4000000</v>
      </c>
      <c r="S61" s="11">
        <v>2800000</v>
      </c>
      <c r="T61" s="11">
        <v>1782000</v>
      </c>
      <c r="U61" s="11">
        <v>4500000</v>
      </c>
      <c r="V61" s="68">
        <v>4756008</v>
      </c>
      <c r="W61" s="11">
        <v>17510000</v>
      </c>
      <c r="X61" s="42">
        <v>12750000</v>
      </c>
      <c r="Y61" s="71">
        <v>17996418.49</v>
      </c>
    </row>
    <row r="62" spans="1:25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68">
        <v>28764078</v>
      </c>
      <c r="I62" s="11">
        <v>12409606</v>
      </c>
      <c r="J62" s="11">
        <v>400000</v>
      </c>
      <c r="K62" s="11">
        <v>9410983</v>
      </c>
      <c r="L62" s="11">
        <v>6872000</v>
      </c>
      <c r="M62" s="11">
        <v>92000</v>
      </c>
      <c r="N62" s="11">
        <v>128000</v>
      </c>
      <c r="O62" s="11">
        <v>90000</v>
      </c>
      <c r="P62" s="11">
        <v>355000</v>
      </c>
      <c r="Q62" s="11">
        <v>0</v>
      </c>
      <c r="R62" s="11">
        <v>1000</v>
      </c>
      <c r="S62" s="11">
        <v>115000</v>
      </c>
      <c r="T62" s="11">
        <v>440000</v>
      </c>
      <c r="U62" s="11">
        <v>500000</v>
      </c>
      <c r="V62" s="68">
        <v>817983</v>
      </c>
      <c r="W62" s="11">
        <v>4381186</v>
      </c>
      <c r="X62" s="42">
        <v>3858586</v>
      </c>
      <c r="Y62" s="71">
        <v>2162303</v>
      </c>
    </row>
    <row r="63" spans="1:25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68">
        <v>72847828</v>
      </c>
      <c r="I63" s="11">
        <v>25068715</v>
      </c>
      <c r="J63" s="11">
        <v>2100000</v>
      </c>
      <c r="K63" s="11">
        <v>23310008</v>
      </c>
      <c r="L63" s="11">
        <v>16647203</v>
      </c>
      <c r="M63" s="11">
        <v>261927</v>
      </c>
      <c r="N63" s="11">
        <v>513045</v>
      </c>
      <c r="O63" s="11">
        <v>125000</v>
      </c>
      <c r="P63" s="11">
        <v>730000</v>
      </c>
      <c r="Q63" s="11">
        <v>0</v>
      </c>
      <c r="R63" s="11">
        <v>0</v>
      </c>
      <c r="S63" s="11">
        <v>1595000</v>
      </c>
      <c r="T63" s="11">
        <v>730000</v>
      </c>
      <c r="U63" s="11">
        <v>1302000</v>
      </c>
      <c r="V63" s="68">
        <v>1405833</v>
      </c>
      <c r="W63" s="11">
        <v>21048925</v>
      </c>
      <c r="X63" s="42">
        <v>10281850</v>
      </c>
      <c r="Y63" s="71">
        <v>1320180</v>
      </c>
    </row>
    <row r="64" spans="1:25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68">
        <v>61786823</v>
      </c>
      <c r="I64" s="11">
        <v>23322982</v>
      </c>
      <c r="J64" s="11">
        <v>1000388</v>
      </c>
      <c r="K64" s="11">
        <v>22486670</v>
      </c>
      <c r="L64" s="11">
        <v>15570000</v>
      </c>
      <c r="M64" s="11">
        <v>266000</v>
      </c>
      <c r="N64" s="11">
        <v>993300</v>
      </c>
      <c r="O64" s="11">
        <v>200000</v>
      </c>
      <c r="P64" s="11">
        <v>800000</v>
      </c>
      <c r="Q64" s="11">
        <v>0</v>
      </c>
      <c r="R64" s="11">
        <v>0</v>
      </c>
      <c r="S64" s="11">
        <v>1501000</v>
      </c>
      <c r="T64" s="11">
        <v>630000</v>
      </c>
      <c r="U64" s="11">
        <v>1500000</v>
      </c>
      <c r="V64" s="68">
        <v>1026370</v>
      </c>
      <c r="W64" s="11">
        <v>12270500</v>
      </c>
      <c r="X64" s="42">
        <v>6100000</v>
      </c>
      <c r="Y64" s="71">
        <v>2706283</v>
      </c>
    </row>
    <row r="65" spans="1:25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68">
        <v>12539969.46</v>
      </c>
      <c r="I65" s="11">
        <v>3535809</v>
      </c>
      <c r="J65" s="11">
        <v>60000</v>
      </c>
      <c r="K65" s="11">
        <v>6806923.46</v>
      </c>
      <c r="L65" s="11">
        <v>5880000</v>
      </c>
      <c r="M65" s="11">
        <v>35800</v>
      </c>
      <c r="N65" s="11">
        <v>42000</v>
      </c>
      <c r="O65" s="11">
        <v>50000</v>
      </c>
      <c r="P65" s="11">
        <v>20000</v>
      </c>
      <c r="Q65" s="11">
        <v>0</v>
      </c>
      <c r="R65" s="11">
        <v>0</v>
      </c>
      <c r="S65" s="11">
        <v>20000</v>
      </c>
      <c r="T65" s="11">
        <v>110000</v>
      </c>
      <c r="U65" s="11">
        <v>270000</v>
      </c>
      <c r="V65" s="68">
        <v>379123.46</v>
      </c>
      <c r="W65" s="11">
        <v>1317876</v>
      </c>
      <c r="X65" s="42">
        <v>1133876</v>
      </c>
      <c r="Y65" s="71">
        <v>819361</v>
      </c>
    </row>
    <row r="66" spans="1:25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68">
        <v>9296453</v>
      </c>
      <c r="I66" s="11">
        <v>3710785</v>
      </c>
      <c r="J66" s="11">
        <v>150000</v>
      </c>
      <c r="K66" s="11">
        <v>3936431</v>
      </c>
      <c r="L66" s="11">
        <v>2800000</v>
      </c>
      <c r="M66" s="11">
        <v>477083</v>
      </c>
      <c r="N66" s="11">
        <v>75000</v>
      </c>
      <c r="O66" s="11">
        <v>40000</v>
      </c>
      <c r="P66" s="11">
        <v>35000</v>
      </c>
      <c r="Q66" s="11">
        <v>0</v>
      </c>
      <c r="R66" s="11">
        <v>0</v>
      </c>
      <c r="S66" s="11">
        <v>20000</v>
      </c>
      <c r="T66" s="11">
        <v>130000</v>
      </c>
      <c r="U66" s="11">
        <v>200000</v>
      </c>
      <c r="V66" s="68">
        <v>159348</v>
      </c>
      <c r="W66" s="11">
        <v>1246000</v>
      </c>
      <c r="X66" s="42">
        <v>1213000</v>
      </c>
      <c r="Y66" s="71">
        <v>253237</v>
      </c>
    </row>
    <row r="67" spans="1:25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68">
        <v>8350578.1</v>
      </c>
      <c r="I67" s="11">
        <v>2103189</v>
      </c>
      <c r="J67" s="11">
        <v>15000</v>
      </c>
      <c r="K67" s="11">
        <v>4586736</v>
      </c>
      <c r="L67" s="11">
        <v>3342183</v>
      </c>
      <c r="M67" s="11">
        <v>339024</v>
      </c>
      <c r="N67" s="11">
        <v>75827</v>
      </c>
      <c r="O67" s="11">
        <v>1000</v>
      </c>
      <c r="P67" s="11">
        <v>15000</v>
      </c>
      <c r="Q67" s="11">
        <v>0</v>
      </c>
      <c r="R67" s="11">
        <v>550000</v>
      </c>
      <c r="S67" s="11">
        <v>60000</v>
      </c>
      <c r="T67" s="11">
        <v>95000</v>
      </c>
      <c r="U67" s="11">
        <v>71000</v>
      </c>
      <c r="V67" s="68">
        <v>37702</v>
      </c>
      <c r="W67" s="11">
        <v>1491100</v>
      </c>
      <c r="X67" s="42">
        <v>400000</v>
      </c>
      <c r="Y67" s="71">
        <v>154553.1</v>
      </c>
    </row>
    <row r="68" spans="1:25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68">
        <v>14825461</v>
      </c>
      <c r="I68" s="11">
        <v>3486542</v>
      </c>
      <c r="J68" s="11">
        <v>160000</v>
      </c>
      <c r="K68" s="11">
        <v>6718450</v>
      </c>
      <c r="L68" s="11">
        <v>4999800</v>
      </c>
      <c r="M68" s="11">
        <v>10500</v>
      </c>
      <c r="N68" s="11">
        <v>40600</v>
      </c>
      <c r="O68" s="11">
        <v>110000</v>
      </c>
      <c r="P68" s="11">
        <v>28000</v>
      </c>
      <c r="Q68" s="11">
        <v>0</v>
      </c>
      <c r="R68" s="11">
        <v>28000</v>
      </c>
      <c r="S68" s="11">
        <v>70000</v>
      </c>
      <c r="T68" s="11">
        <v>250000</v>
      </c>
      <c r="U68" s="11">
        <v>351500</v>
      </c>
      <c r="V68" s="68">
        <v>830050</v>
      </c>
      <c r="W68" s="11">
        <v>2393579</v>
      </c>
      <c r="X68" s="42">
        <v>1296349</v>
      </c>
      <c r="Y68" s="71">
        <v>2066890</v>
      </c>
    </row>
    <row r="69" spans="1:25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68">
        <v>15215195</v>
      </c>
      <c r="I69" s="11">
        <v>6324728</v>
      </c>
      <c r="J69" s="11">
        <v>263637</v>
      </c>
      <c r="K69" s="11">
        <v>5786000</v>
      </c>
      <c r="L69" s="11">
        <v>4120000</v>
      </c>
      <c r="M69" s="11">
        <v>11000</v>
      </c>
      <c r="N69" s="11">
        <v>23000</v>
      </c>
      <c r="O69" s="11">
        <v>50000</v>
      </c>
      <c r="P69" s="11">
        <v>20000</v>
      </c>
      <c r="Q69" s="11">
        <v>0</v>
      </c>
      <c r="R69" s="11">
        <v>2000</v>
      </c>
      <c r="S69" s="11">
        <v>80000</v>
      </c>
      <c r="T69" s="11">
        <v>400000</v>
      </c>
      <c r="U69" s="11">
        <v>300000</v>
      </c>
      <c r="V69" s="68">
        <v>780000</v>
      </c>
      <c r="W69" s="11">
        <v>2140000</v>
      </c>
      <c r="X69" s="42">
        <v>1280000</v>
      </c>
      <c r="Y69" s="71">
        <v>700830</v>
      </c>
    </row>
    <row r="70" spans="1:25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68">
        <v>24195186</v>
      </c>
      <c r="I70" s="11">
        <v>3308712</v>
      </c>
      <c r="J70" s="11">
        <v>22000</v>
      </c>
      <c r="K70" s="11">
        <v>11884218</v>
      </c>
      <c r="L70" s="11">
        <v>9671572</v>
      </c>
      <c r="M70" s="11">
        <v>1297</v>
      </c>
      <c r="N70" s="11">
        <v>36400</v>
      </c>
      <c r="O70" s="11">
        <v>30000</v>
      </c>
      <c r="P70" s="11">
        <v>30000</v>
      </c>
      <c r="Q70" s="11">
        <v>0</v>
      </c>
      <c r="R70" s="11">
        <v>800</v>
      </c>
      <c r="S70" s="11">
        <v>250000</v>
      </c>
      <c r="T70" s="11">
        <v>328576</v>
      </c>
      <c r="U70" s="11">
        <v>425000</v>
      </c>
      <c r="V70" s="68">
        <v>1110573</v>
      </c>
      <c r="W70" s="11">
        <v>8318271</v>
      </c>
      <c r="X70" s="42">
        <v>7783711</v>
      </c>
      <c r="Y70" s="71">
        <v>661985</v>
      </c>
    </row>
    <row r="71" spans="1:25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68">
        <v>103465354</v>
      </c>
      <c r="I71" s="11">
        <v>42164113</v>
      </c>
      <c r="J71" s="11">
        <v>1500000</v>
      </c>
      <c r="K71" s="11">
        <v>34697197</v>
      </c>
      <c r="L71" s="11">
        <v>24326197</v>
      </c>
      <c r="M71" s="11">
        <v>70000</v>
      </c>
      <c r="N71" s="11">
        <v>854000</v>
      </c>
      <c r="O71" s="11">
        <v>316500</v>
      </c>
      <c r="P71" s="11">
        <v>1500000</v>
      </c>
      <c r="Q71" s="11">
        <v>0</v>
      </c>
      <c r="R71" s="11">
        <v>0</v>
      </c>
      <c r="S71" s="11">
        <v>1300000</v>
      </c>
      <c r="T71" s="11">
        <v>1200000</v>
      </c>
      <c r="U71" s="11">
        <v>2436000</v>
      </c>
      <c r="V71" s="68">
        <v>2694500</v>
      </c>
      <c r="W71" s="11">
        <v>12353844</v>
      </c>
      <c r="X71" s="42">
        <v>11783358</v>
      </c>
      <c r="Y71" s="71">
        <v>12750200</v>
      </c>
    </row>
    <row r="72" spans="1:25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68">
        <v>48503762</v>
      </c>
      <c r="I72" s="11">
        <v>15181372</v>
      </c>
      <c r="J72" s="11">
        <v>700000</v>
      </c>
      <c r="K72" s="11">
        <v>14109450</v>
      </c>
      <c r="L72" s="11">
        <v>11355560</v>
      </c>
      <c r="M72" s="11">
        <v>383800</v>
      </c>
      <c r="N72" s="11">
        <v>235000</v>
      </c>
      <c r="O72" s="11">
        <v>75000</v>
      </c>
      <c r="P72" s="11">
        <v>100000</v>
      </c>
      <c r="Q72" s="11">
        <v>0</v>
      </c>
      <c r="R72" s="11">
        <v>0</v>
      </c>
      <c r="S72" s="11">
        <v>215000</v>
      </c>
      <c r="T72" s="11">
        <v>340000</v>
      </c>
      <c r="U72" s="11">
        <v>890000</v>
      </c>
      <c r="V72" s="68">
        <v>515090</v>
      </c>
      <c r="W72" s="11">
        <v>11214800</v>
      </c>
      <c r="X72" s="42">
        <v>7287300</v>
      </c>
      <c r="Y72" s="71">
        <v>7298140</v>
      </c>
    </row>
    <row r="73" spans="1:25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68">
        <v>16362207</v>
      </c>
      <c r="I73" s="11">
        <v>2203557</v>
      </c>
      <c r="J73" s="11">
        <v>83000</v>
      </c>
      <c r="K73" s="11">
        <v>7026840</v>
      </c>
      <c r="L73" s="11">
        <v>4600000</v>
      </c>
      <c r="M73" s="11">
        <v>21700</v>
      </c>
      <c r="N73" s="11">
        <v>86000</v>
      </c>
      <c r="O73" s="11">
        <v>50000</v>
      </c>
      <c r="P73" s="11">
        <v>15000</v>
      </c>
      <c r="Q73" s="11">
        <v>0</v>
      </c>
      <c r="R73" s="11">
        <v>8000</v>
      </c>
      <c r="S73" s="11">
        <v>160000</v>
      </c>
      <c r="T73" s="11">
        <v>270000</v>
      </c>
      <c r="U73" s="11">
        <v>157700</v>
      </c>
      <c r="V73" s="68">
        <v>1658440</v>
      </c>
      <c r="W73" s="11">
        <v>3748475</v>
      </c>
      <c r="X73" s="42">
        <v>2979000</v>
      </c>
      <c r="Y73" s="71">
        <v>3300335</v>
      </c>
    </row>
    <row r="74" spans="1:25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68">
        <v>234525490</v>
      </c>
      <c r="I74" s="11">
        <v>70779643</v>
      </c>
      <c r="J74" s="11">
        <v>5630000</v>
      </c>
      <c r="K74" s="11">
        <v>66400341</v>
      </c>
      <c r="L74" s="11">
        <v>49600000</v>
      </c>
      <c r="M74" s="11">
        <v>43000</v>
      </c>
      <c r="N74" s="11">
        <v>1816000</v>
      </c>
      <c r="O74" s="11">
        <v>500000</v>
      </c>
      <c r="P74" s="11">
        <v>2200000</v>
      </c>
      <c r="Q74" s="11">
        <v>0</v>
      </c>
      <c r="R74" s="11">
        <v>0</v>
      </c>
      <c r="S74" s="11">
        <v>1000000</v>
      </c>
      <c r="T74" s="11">
        <v>2200000</v>
      </c>
      <c r="U74" s="11">
        <v>3760000</v>
      </c>
      <c r="V74" s="68">
        <v>5281341</v>
      </c>
      <c r="W74" s="11">
        <v>65357141</v>
      </c>
      <c r="X74" s="42">
        <v>24661813</v>
      </c>
      <c r="Y74" s="71">
        <v>26358365</v>
      </c>
    </row>
    <row r="75" spans="1:25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68">
        <v>5696184.5</v>
      </c>
      <c r="I75" s="11">
        <v>1243685</v>
      </c>
      <c r="J75" s="11">
        <v>34933</v>
      </c>
      <c r="K75" s="11">
        <v>2296726</v>
      </c>
      <c r="L75" s="11">
        <v>1797000</v>
      </c>
      <c r="M75" s="11">
        <v>57000</v>
      </c>
      <c r="N75" s="11">
        <v>39650</v>
      </c>
      <c r="O75" s="11">
        <v>5000</v>
      </c>
      <c r="P75" s="11">
        <v>7000</v>
      </c>
      <c r="Q75" s="11">
        <v>0</v>
      </c>
      <c r="R75" s="11">
        <v>200000</v>
      </c>
      <c r="S75" s="11">
        <v>25000</v>
      </c>
      <c r="T75" s="11">
        <v>32500</v>
      </c>
      <c r="U75" s="11">
        <v>50000</v>
      </c>
      <c r="V75" s="68">
        <v>83576</v>
      </c>
      <c r="W75" s="11">
        <v>215725</v>
      </c>
      <c r="X75" s="42">
        <v>172000</v>
      </c>
      <c r="Y75" s="71">
        <v>1905115.5</v>
      </c>
    </row>
    <row r="76" spans="1:25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68">
        <v>5243312</v>
      </c>
      <c r="I76" s="11">
        <v>2643088</v>
      </c>
      <c r="J76" s="11">
        <v>9000</v>
      </c>
      <c r="K76" s="11">
        <v>2094734</v>
      </c>
      <c r="L76" s="11">
        <v>1670000</v>
      </c>
      <c r="M76" s="11">
        <v>57000</v>
      </c>
      <c r="N76" s="11">
        <v>99600</v>
      </c>
      <c r="O76" s="11">
        <v>10000</v>
      </c>
      <c r="P76" s="11">
        <v>12000</v>
      </c>
      <c r="Q76" s="11">
        <v>0</v>
      </c>
      <c r="R76" s="11">
        <v>0</v>
      </c>
      <c r="S76" s="11">
        <v>30000</v>
      </c>
      <c r="T76" s="11">
        <v>83000</v>
      </c>
      <c r="U76" s="11">
        <v>95000</v>
      </c>
      <c r="V76" s="68">
        <v>38134</v>
      </c>
      <c r="W76" s="11">
        <v>271000</v>
      </c>
      <c r="X76" s="42">
        <v>87000</v>
      </c>
      <c r="Y76" s="71">
        <v>225490</v>
      </c>
    </row>
    <row r="77" spans="1:25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68">
        <v>60570016</v>
      </c>
      <c r="I77" s="11">
        <v>26873873</v>
      </c>
      <c r="J77" s="11">
        <v>1500000</v>
      </c>
      <c r="K77" s="11">
        <v>18620820</v>
      </c>
      <c r="L77" s="11">
        <v>13300000</v>
      </c>
      <c r="M77" s="11">
        <v>60000</v>
      </c>
      <c r="N77" s="11">
        <v>411000</v>
      </c>
      <c r="O77" s="11">
        <v>100000</v>
      </c>
      <c r="P77" s="11">
        <v>1000000</v>
      </c>
      <c r="Q77" s="11">
        <v>0</v>
      </c>
      <c r="R77" s="11">
        <v>0</v>
      </c>
      <c r="S77" s="11">
        <v>380000</v>
      </c>
      <c r="T77" s="11">
        <v>850000</v>
      </c>
      <c r="U77" s="11">
        <v>1400000</v>
      </c>
      <c r="V77" s="68">
        <v>1119820</v>
      </c>
      <c r="W77" s="11">
        <v>7021000</v>
      </c>
      <c r="X77" s="42">
        <v>6141000</v>
      </c>
      <c r="Y77" s="71">
        <v>6554323</v>
      </c>
    </row>
    <row r="78" spans="1:25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68">
        <v>29796096.5</v>
      </c>
      <c r="I78" s="11">
        <v>10584559</v>
      </c>
      <c r="J78" s="11">
        <v>315000</v>
      </c>
      <c r="K78" s="11">
        <v>8974880</v>
      </c>
      <c r="L78" s="11">
        <v>6012380</v>
      </c>
      <c r="M78" s="11">
        <v>80000</v>
      </c>
      <c r="N78" s="11">
        <v>280000</v>
      </c>
      <c r="O78" s="11">
        <v>100000</v>
      </c>
      <c r="P78" s="11">
        <v>600000</v>
      </c>
      <c r="Q78" s="11">
        <v>0</v>
      </c>
      <c r="R78" s="11">
        <v>0</v>
      </c>
      <c r="S78" s="11">
        <v>270000</v>
      </c>
      <c r="T78" s="11">
        <v>340000</v>
      </c>
      <c r="U78" s="11">
        <v>745000</v>
      </c>
      <c r="V78" s="68">
        <v>547500</v>
      </c>
      <c r="W78" s="11">
        <v>8341957.5</v>
      </c>
      <c r="X78" s="42">
        <v>3726957.5</v>
      </c>
      <c r="Y78" s="71">
        <v>1579700</v>
      </c>
    </row>
    <row r="79" spans="1:25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6">
        <v>988018099.39</v>
      </c>
      <c r="I79" s="115">
        <v>268884899</v>
      </c>
      <c r="J79" s="115">
        <v>14262999</v>
      </c>
      <c r="K79" s="115">
        <v>523511439.22999996</v>
      </c>
      <c r="L79" s="115">
        <v>325921542</v>
      </c>
      <c r="M79" s="115">
        <v>82059377.87</v>
      </c>
      <c r="N79" s="115">
        <v>12918026</v>
      </c>
      <c r="O79" s="115">
        <v>1433393</v>
      </c>
      <c r="P79" s="115">
        <v>1642651</v>
      </c>
      <c r="Q79" s="115">
        <v>0</v>
      </c>
      <c r="R79" s="115">
        <v>32380146</v>
      </c>
      <c r="S79" s="115">
        <v>2025285.45</v>
      </c>
      <c r="T79" s="115">
        <v>9154051</v>
      </c>
      <c r="U79" s="115">
        <v>21651318.73</v>
      </c>
      <c r="V79" s="116">
        <v>34325648.18</v>
      </c>
      <c r="W79" s="115">
        <v>87549060.25999999</v>
      </c>
      <c r="X79" s="272">
        <v>73206393.75999999</v>
      </c>
      <c r="Y79" s="117">
        <v>93809701.9</v>
      </c>
    </row>
    <row r="80" spans="1:25" ht="12.75">
      <c r="A80" s="244">
        <v>2</v>
      </c>
      <c r="B80" s="245">
        <v>1</v>
      </c>
      <c r="C80" s="245">
        <v>2</v>
      </c>
      <c r="D80" s="16">
        <v>2</v>
      </c>
      <c r="E80" s="16">
        <v>0</v>
      </c>
      <c r="F80" s="23"/>
      <c r="G80" s="21" t="s">
        <v>321</v>
      </c>
      <c r="H80" s="68">
        <v>20395748</v>
      </c>
      <c r="I80" s="11">
        <v>6000000</v>
      </c>
      <c r="J80" s="11">
        <v>70000</v>
      </c>
      <c r="K80" s="11">
        <v>13288600</v>
      </c>
      <c r="L80" s="11">
        <v>10520000</v>
      </c>
      <c r="M80" s="11">
        <v>920000</v>
      </c>
      <c r="N80" s="11">
        <v>398000</v>
      </c>
      <c r="O80" s="11">
        <v>9000</v>
      </c>
      <c r="P80" s="11">
        <v>25000</v>
      </c>
      <c r="Q80" s="11">
        <v>0</v>
      </c>
      <c r="R80" s="11">
        <v>250000</v>
      </c>
      <c r="S80" s="11">
        <v>6600</v>
      </c>
      <c r="T80" s="11">
        <v>182000</v>
      </c>
      <c r="U80" s="11">
        <v>251000</v>
      </c>
      <c r="V80" s="68">
        <v>727000</v>
      </c>
      <c r="W80" s="11">
        <v>622000</v>
      </c>
      <c r="X80" s="42">
        <v>500000</v>
      </c>
      <c r="Y80" s="71">
        <v>415148</v>
      </c>
    </row>
    <row r="81" spans="1:25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68">
        <v>6751055</v>
      </c>
      <c r="I81" s="11">
        <v>2059454</v>
      </c>
      <c r="J81" s="11">
        <v>30000</v>
      </c>
      <c r="K81" s="11">
        <v>4174201</v>
      </c>
      <c r="L81" s="11">
        <v>1421000</v>
      </c>
      <c r="M81" s="11">
        <v>2314000</v>
      </c>
      <c r="N81" s="11">
        <v>90000</v>
      </c>
      <c r="O81" s="11">
        <v>5000</v>
      </c>
      <c r="P81" s="11">
        <v>20000</v>
      </c>
      <c r="Q81" s="11">
        <v>0</v>
      </c>
      <c r="R81" s="11">
        <v>0</v>
      </c>
      <c r="S81" s="11">
        <v>20000</v>
      </c>
      <c r="T81" s="11">
        <v>65500</v>
      </c>
      <c r="U81" s="11">
        <v>80000</v>
      </c>
      <c r="V81" s="68">
        <v>158701</v>
      </c>
      <c r="W81" s="11">
        <v>292000</v>
      </c>
      <c r="X81" s="42">
        <v>235000</v>
      </c>
      <c r="Y81" s="71">
        <v>195400</v>
      </c>
    </row>
    <row r="82" spans="1:25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68">
        <v>12740653</v>
      </c>
      <c r="I82" s="11">
        <v>3387371</v>
      </c>
      <c r="J82" s="11">
        <v>30000</v>
      </c>
      <c r="K82" s="11">
        <v>7205216</v>
      </c>
      <c r="L82" s="11">
        <v>4505302</v>
      </c>
      <c r="M82" s="11">
        <v>1338782</v>
      </c>
      <c r="N82" s="11">
        <v>243997</v>
      </c>
      <c r="O82" s="11">
        <v>30000</v>
      </c>
      <c r="P82" s="11">
        <v>15000</v>
      </c>
      <c r="Q82" s="11">
        <v>0</v>
      </c>
      <c r="R82" s="11">
        <v>400000</v>
      </c>
      <c r="S82" s="11">
        <v>6143</v>
      </c>
      <c r="T82" s="11">
        <v>131000</v>
      </c>
      <c r="U82" s="11">
        <v>200614</v>
      </c>
      <c r="V82" s="68">
        <v>334378</v>
      </c>
      <c r="W82" s="11">
        <v>1940197</v>
      </c>
      <c r="X82" s="42">
        <v>1871600</v>
      </c>
      <c r="Y82" s="71">
        <v>177869</v>
      </c>
    </row>
    <row r="83" spans="1:25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68">
        <v>4559985</v>
      </c>
      <c r="I83" s="11">
        <v>1093488</v>
      </c>
      <c r="J83" s="11">
        <v>39520</v>
      </c>
      <c r="K83" s="11">
        <v>3016022</v>
      </c>
      <c r="L83" s="11">
        <v>1050722</v>
      </c>
      <c r="M83" s="11">
        <v>1473292</v>
      </c>
      <c r="N83" s="11">
        <v>25242</v>
      </c>
      <c r="O83" s="11">
        <v>7300</v>
      </c>
      <c r="P83" s="11">
        <v>12500</v>
      </c>
      <c r="Q83" s="11">
        <v>0</v>
      </c>
      <c r="R83" s="11">
        <v>330247</v>
      </c>
      <c r="S83" s="11">
        <v>7715</v>
      </c>
      <c r="T83" s="11">
        <v>32226</v>
      </c>
      <c r="U83" s="11">
        <v>43000</v>
      </c>
      <c r="V83" s="68">
        <v>33778</v>
      </c>
      <c r="W83" s="11">
        <v>375634</v>
      </c>
      <c r="X83" s="42">
        <v>291327</v>
      </c>
      <c r="Y83" s="71">
        <v>35321</v>
      </c>
    </row>
    <row r="84" spans="1:25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68">
        <v>4113773</v>
      </c>
      <c r="I84" s="11">
        <v>1326632</v>
      </c>
      <c r="J84" s="11">
        <v>1400</v>
      </c>
      <c r="K84" s="11">
        <v>1906118</v>
      </c>
      <c r="L84" s="11">
        <v>978000</v>
      </c>
      <c r="M84" s="11">
        <v>431500</v>
      </c>
      <c r="N84" s="11">
        <v>52315</v>
      </c>
      <c r="O84" s="11">
        <v>12800</v>
      </c>
      <c r="P84" s="11">
        <v>16000</v>
      </c>
      <c r="Q84" s="11">
        <v>0</v>
      </c>
      <c r="R84" s="11">
        <v>2300</v>
      </c>
      <c r="S84" s="11">
        <v>4313</v>
      </c>
      <c r="T84" s="11">
        <v>50000</v>
      </c>
      <c r="U84" s="11">
        <v>63000</v>
      </c>
      <c r="V84" s="68">
        <v>295890</v>
      </c>
      <c r="W84" s="11">
        <v>285000</v>
      </c>
      <c r="X84" s="42">
        <v>250000</v>
      </c>
      <c r="Y84" s="71">
        <v>594623</v>
      </c>
    </row>
    <row r="85" spans="1:25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68">
        <v>11600828</v>
      </c>
      <c r="I85" s="11">
        <v>2340119</v>
      </c>
      <c r="J85" s="11">
        <v>12372</v>
      </c>
      <c r="K85" s="11">
        <v>4032467</v>
      </c>
      <c r="L85" s="11">
        <v>2183000</v>
      </c>
      <c r="M85" s="11">
        <v>123000</v>
      </c>
      <c r="N85" s="11">
        <v>236000</v>
      </c>
      <c r="O85" s="11">
        <v>10000</v>
      </c>
      <c r="P85" s="11">
        <v>5000</v>
      </c>
      <c r="Q85" s="11">
        <v>0</v>
      </c>
      <c r="R85" s="11">
        <v>1110000</v>
      </c>
      <c r="S85" s="11">
        <v>116000</v>
      </c>
      <c r="T85" s="11">
        <v>60000</v>
      </c>
      <c r="U85" s="11">
        <v>58667</v>
      </c>
      <c r="V85" s="68">
        <v>130800</v>
      </c>
      <c r="W85" s="11">
        <v>2071000</v>
      </c>
      <c r="X85" s="42">
        <v>922000</v>
      </c>
      <c r="Y85" s="71">
        <v>3144870</v>
      </c>
    </row>
    <row r="86" spans="1:25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68">
        <v>24002655</v>
      </c>
      <c r="I86" s="11">
        <v>9980650</v>
      </c>
      <c r="J86" s="11">
        <v>100000</v>
      </c>
      <c r="K86" s="11">
        <v>10196538</v>
      </c>
      <c r="L86" s="11">
        <v>6714616</v>
      </c>
      <c r="M86" s="11">
        <v>688666</v>
      </c>
      <c r="N86" s="11">
        <v>119700</v>
      </c>
      <c r="O86" s="11">
        <v>150000</v>
      </c>
      <c r="P86" s="11">
        <v>80000</v>
      </c>
      <c r="Q86" s="11">
        <v>0</v>
      </c>
      <c r="R86" s="11">
        <v>25000</v>
      </c>
      <c r="S86" s="11">
        <v>600</v>
      </c>
      <c r="T86" s="11">
        <v>185000</v>
      </c>
      <c r="U86" s="11">
        <v>855000</v>
      </c>
      <c r="V86" s="68">
        <v>1377956</v>
      </c>
      <c r="W86" s="11">
        <v>2209350</v>
      </c>
      <c r="X86" s="42">
        <v>2100000</v>
      </c>
      <c r="Y86" s="71">
        <v>1516117</v>
      </c>
    </row>
    <row r="87" spans="1:25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68">
        <v>55307285</v>
      </c>
      <c r="I87" s="11">
        <v>20089781</v>
      </c>
      <c r="J87" s="11">
        <v>700000</v>
      </c>
      <c r="K87" s="11">
        <v>27838174</v>
      </c>
      <c r="L87" s="11">
        <v>17000000</v>
      </c>
      <c r="M87" s="11">
        <v>1240000</v>
      </c>
      <c r="N87" s="11">
        <v>650000</v>
      </c>
      <c r="O87" s="11">
        <v>20000</v>
      </c>
      <c r="P87" s="11">
        <v>100000</v>
      </c>
      <c r="Q87" s="11">
        <v>0</v>
      </c>
      <c r="R87" s="11">
        <v>0</v>
      </c>
      <c r="S87" s="11">
        <v>20000</v>
      </c>
      <c r="T87" s="11">
        <v>700000</v>
      </c>
      <c r="U87" s="11">
        <v>6825000</v>
      </c>
      <c r="V87" s="68">
        <v>1283174</v>
      </c>
      <c r="W87" s="11">
        <v>2485000</v>
      </c>
      <c r="X87" s="42">
        <v>2000000</v>
      </c>
      <c r="Y87" s="71">
        <v>4194330</v>
      </c>
    </row>
    <row r="88" spans="1:25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68">
        <v>11648561</v>
      </c>
      <c r="I88" s="11">
        <v>2090158</v>
      </c>
      <c r="J88" s="11">
        <v>116269</v>
      </c>
      <c r="K88" s="11">
        <v>5020608</v>
      </c>
      <c r="L88" s="11">
        <v>3120878</v>
      </c>
      <c r="M88" s="11">
        <v>1010450</v>
      </c>
      <c r="N88" s="11">
        <v>146570</v>
      </c>
      <c r="O88" s="11">
        <v>5000</v>
      </c>
      <c r="P88" s="11">
        <v>10000</v>
      </c>
      <c r="Q88" s="11">
        <v>0</v>
      </c>
      <c r="R88" s="11">
        <v>500000</v>
      </c>
      <c r="S88" s="11">
        <v>5000</v>
      </c>
      <c r="T88" s="11">
        <v>86000</v>
      </c>
      <c r="U88" s="11">
        <v>64000</v>
      </c>
      <c r="V88" s="68">
        <v>72710</v>
      </c>
      <c r="W88" s="11">
        <v>3569126</v>
      </c>
      <c r="X88" s="42">
        <v>3160000</v>
      </c>
      <c r="Y88" s="71">
        <v>852400</v>
      </c>
    </row>
    <row r="89" spans="1:25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68">
        <v>9844984</v>
      </c>
      <c r="I89" s="11">
        <v>2724776</v>
      </c>
      <c r="J89" s="11">
        <v>71070</v>
      </c>
      <c r="K89" s="11">
        <v>5589553</v>
      </c>
      <c r="L89" s="11">
        <v>3944165</v>
      </c>
      <c r="M89" s="11">
        <v>619376</v>
      </c>
      <c r="N89" s="11">
        <v>70954</v>
      </c>
      <c r="O89" s="11">
        <v>15874</v>
      </c>
      <c r="P89" s="11">
        <v>16852</v>
      </c>
      <c r="Q89" s="11">
        <v>0</v>
      </c>
      <c r="R89" s="11">
        <v>450594</v>
      </c>
      <c r="S89" s="11">
        <v>3192</v>
      </c>
      <c r="T89" s="11">
        <v>82675</v>
      </c>
      <c r="U89" s="11">
        <v>144980</v>
      </c>
      <c r="V89" s="68">
        <v>240891</v>
      </c>
      <c r="W89" s="11">
        <v>1240133</v>
      </c>
      <c r="X89" s="42">
        <v>1199075</v>
      </c>
      <c r="Y89" s="71">
        <v>219452</v>
      </c>
    </row>
    <row r="90" spans="1:25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68">
        <v>6319840</v>
      </c>
      <c r="I90" s="11">
        <v>1781830</v>
      </c>
      <c r="J90" s="11">
        <v>15000</v>
      </c>
      <c r="K90" s="11">
        <v>3413120</v>
      </c>
      <c r="L90" s="11">
        <v>1180980</v>
      </c>
      <c r="M90" s="11">
        <v>1933135</v>
      </c>
      <c r="N90" s="11">
        <v>67765</v>
      </c>
      <c r="O90" s="11">
        <v>5000</v>
      </c>
      <c r="P90" s="11">
        <v>13000</v>
      </c>
      <c r="Q90" s="11">
        <v>0</v>
      </c>
      <c r="R90" s="11">
        <v>0</v>
      </c>
      <c r="S90" s="11">
        <v>500</v>
      </c>
      <c r="T90" s="11">
        <v>76800</v>
      </c>
      <c r="U90" s="11">
        <v>80000</v>
      </c>
      <c r="V90" s="68">
        <v>55940</v>
      </c>
      <c r="W90" s="11">
        <v>360500</v>
      </c>
      <c r="X90" s="42">
        <v>288000</v>
      </c>
      <c r="Y90" s="71">
        <v>749390</v>
      </c>
    </row>
    <row r="91" spans="1:25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68">
        <v>4329127</v>
      </c>
      <c r="I91" s="11">
        <v>943813</v>
      </c>
      <c r="J91" s="11">
        <v>10000</v>
      </c>
      <c r="K91" s="11">
        <v>2179962</v>
      </c>
      <c r="L91" s="11">
        <v>867426</v>
      </c>
      <c r="M91" s="11">
        <v>1026440</v>
      </c>
      <c r="N91" s="11">
        <v>71010</v>
      </c>
      <c r="O91" s="11">
        <v>10000</v>
      </c>
      <c r="P91" s="11">
        <v>15000</v>
      </c>
      <c r="Q91" s="11">
        <v>0</v>
      </c>
      <c r="R91" s="11">
        <v>0</v>
      </c>
      <c r="S91" s="11">
        <v>15000</v>
      </c>
      <c r="T91" s="11">
        <v>55000</v>
      </c>
      <c r="U91" s="11">
        <v>41000</v>
      </c>
      <c r="V91" s="68">
        <v>79086</v>
      </c>
      <c r="W91" s="11">
        <v>337900</v>
      </c>
      <c r="X91" s="42">
        <v>300000</v>
      </c>
      <c r="Y91" s="71">
        <v>857452</v>
      </c>
    </row>
    <row r="92" spans="1:25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68">
        <v>12815352</v>
      </c>
      <c r="I92" s="11">
        <v>3211809</v>
      </c>
      <c r="J92" s="11">
        <v>40000</v>
      </c>
      <c r="K92" s="11">
        <v>6657600</v>
      </c>
      <c r="L92" s="11">
        <v>2280000</v>
      </c>
      <c r="M92" s="11">
        <v>1600000</v>
      </c>
      <c r="N92" s="11">
        <v>15000</v>
      </c>
      <c r="O92" s="11">
        <v>15000</v>
      </c>
      <c r="P92" s="11">
        <v>19000</v>
      </c>
      <c r="Q92" s="11">
        <v>0</v>
      </c>
      <c r="R92" s="11">
        <v>1750000</v>
      </c>
      <c r="S92" s="11">
        <v>12000</v>
      </c>
      <c r="T92" s="11">
        <v>110000</v>
      </c>
      <c r="U92" s="11">
        <v>141000</v>
      </c>
      <c r="V92" s="68">
        <v>715600</v>
      </c>
      <c r="W92" s="11">
        <v>1315594</v>
      </c>
      <c r="X92" s="42">
        <v>913594</v>
      </c>
      <c r="Y92" s="71">
        <v>1590349</v>
      </c>
    </row>
    <row r="93" spans="1:25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68">
        <v>4637740.55</v>
      </c>
      <c r="I93" s="11">
        <v>1724721</v>
      </c>
      <c r="J93" s="11">
        <v>3500</v>
      </c>
      <c r="K93" s="11">
        <v>1596651</v>
      </c>
      <c r="L93" s="11">
        <v>741013</v>
      </c>
      <c r="M93" s="11">
        <v>635728</v>
      </c>
      <c r="N93" s="11">
        <v>21600</v>
      </c>
      <c r="O93" s="11">
        <v>3500</v>
      </c>
      <c r="P93" s="11">
        <v>4900</v>
      </c>
      <c r="Q93" s="11">
        <v>0</v>
      </c>
      <c r="R93" s="11">
        <v>0</v>
      </c>
      <c r="S93" s="11">
        <v>4975</v>
      </c>
      <c r="T93" s="11">
        <v>58830</v>
      </c>
      <c r="U93" s="11">
        <v>40000</v>
      </c>
      <c r="V93" s="68">
        <v>86105</v>
      </c>
      <c r="W93" s="11">
        <v>396194</v>
      </c>
      <c r="X93" s="42">
        <v>366194</v>
      </c>
      <c r="Y93" s="71">
        <v>916674.55</v>
      </c>
    </row>
    <row r="94" spans="1:25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68">
        <v>11457672</v>
      </c>
      <c r="I94" s="11">
        <v>4391727</v>
      </c>
      <c r="J94" s="11">
        <v>45000</v>
      </c>
      <c r="K94" s="11">
        <v>5448144</v>
      </c>
      <c r="L94" s="11">
        <v>4030722</v>
      </c>
      <c r="M94" s="11">
        <v>466562</v>
      </c>
      <c r="N94" s="11">
        <v>129232</v>
      </c>
      <c r="O94" s="11">
        <v>5100</v>
      </c>
      <c r="P94" s="11">
        <v>13000</v>
      </c>
      <c r="Q94" s="11">
        <v>0</v>
      </c>
      <c r="R94" s="11">
        <v>4000</v>
      </c>
      <c r="S94" s="11">
        <v>74375</v>
      </c>
      <c r="T94" s="11">
        <v>360000</v>
      </c>
      <c r="U94" s="11">
        <v>225000</v>
      </c>
      <c r="V94" s="68">
        <v>140153</v>
      </c>
      <c r="W94" s="11">
        <v>384380</v>
      </c>
      <c r="X94" s="42">
        <v>320980</v>
      </c>
      <c r="Y94" s="71">
        <v>1188421</v>
      </c>
    </row>
    <row r="95" spans="1:25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68">
        <v>21012468.16</v>
      </c>
      <c r="I95" s="11">
        <v>2166543</v>
      </c>
      <c r="J95" s="11">
        <v>10000</v>
      </c>
      <c r="K95" s="11">
        <v>7694436</v>
      </c>
      <c r="L95" s="11">
        <v>5147223</v>
      </c>
      <c r="M95" s="11">
        <v>952776</v>
      </c>
      <c r="N95" s="11">
        <v>40000</v>
      </c>
      <c r="O95" s="11">
        <v>32000</v>
      </c>
      <c r="P95" s="11">
        <v>20000</v>
      </c>
      <c r="Q95" s="11">
        <v>0</v>
      </c>
      <c r="R95" s="11">
        <v>960737</v>
      </c>
      <c r="S95" s="11">
        <v>31000</v>
      </c>
      <c r="T95" s="11">
        <v>56000</v>
      </c>
      <c r="U95" s="11">
        <v>75000</v>
      </c>
      <c r="V95" s="68">
        <v>379700</v>
      </c>
      <c r="W95" s="11">
        <v>214500</v>
      </c>
      <c r="X95" s="42">
        <v>80000</v>
      </c>
      <c r="Y95" s="71">
        <v>10926989.16</v>
      </c>
    </row>
    <row r="96" spans="1:25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68">
        <v>12202950.9</v>
      </c>
      <c r="I96" s="11">
        <v>1723043</v>
      </c>
      <c r="J96" s="11">
        <v>5000</v>
      </c>
      <c r="K96" s="11">
        <v>6519322.79</v>
      </c>
      <c r="L96" s="11">
        <v>5259596</v>
      </c>
      <c r="M96" s="11">
        <v>331200</v>
      </c>
      <c r="N96" s="11">
        <v>160000</v>
      </c>
      <c r="O96" s="11">
        <v>15000</v>
      </c>
      <c r="P96" s="11">
        <v>20000</v>
      </c>
      <c r="Q96" s="11">
        <v>0</v>
      </c>
      <c r="R96" s="11">
        <v>0</v>
      </c>
      <c r="S96" s="11">
        <v>35000</v>
      </c>
      <c r="T96" s="11">
        <v>68000</v>
      </c>
      <c r="U96" s="11">
        <v>115000</v>
      </c>
      <c r="V96" s="68">
        <v>515526.79</v>
      </c>
      <c r="W96" s="11">
        <v>1795750</v>
      </c>
      <c r="X96" s="42">
        <v>1737500</v>
      </c>
      <c r="Y96" s="71">
        <v>2159835.11</v>
      </c>
    </row>
    <row r="97" spans="1:25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68">
        <v>11089588</v>
      </c>
      <c r="I97" s="11">
        <v>1683062</v>
      </c>
      <c r="J97" s="11">
        <v>1000</v>
      </c>
      <c r="K97" s="11">
        <v>2203416</v>
      </c>
      <c r="L97" s="11">
        <v>1630000</v>
      </c>
      <c r="M97" s="11">
        <v>92400</v>
      </c>
      <c r="N97" s="11">
        <v>66000</v>
      </c>
      <c r="O97" s="11">
        <v>5000</v>
      </c>
      <c r="P97" s="11">
        <v>15000</v>
      </c>
      <c r="Q97" s="11">
        <v>0</v>
      </c>
      <c r="R97" s="11">
        <v>3500</v>
      </c>
      <c r="S97" s="11">
        <v>2229</v>
      </c>
      <c r="T97" s="11">
        <v>53000</v>
      </c>
      <c r="U97" s="11">
        <v>147500</v>
      </c>
      <c r="V97" s="68">
        <v>188787</v>
      </c>
      <c r="W97" s="11">
        <v>2910171</v>
      </c>
      <c r="X97" s="42">
        <v>2594071</v>
      </c>
      <c r="Y97" s="71">
        <v>4291939</v>
      </c>
    </row>
    <row r="98" spans="1:25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68">
        <v>5431079</v>
      </c>
      <c r="I98" s="11">
        <v>686489</v>
      </c>
      <c r="J98" s="11">
        <v>40000</v>
      </c>
      <c r="K98" s="11">
        <v>2275402</v>
      </c>
      <c r="L98" s="11">
        <v>816000</v>
      </c>
      <c r="M98" s="11">
        <v>465000</v>
      </c>
      <c r="N98" s="11">
        <v>39500</v>
      </c>
      <c r="O98" s="11">
        <v>14000</v>
      </c>
      <c r="P98" s="11">
        <v>10000</v>
      </c>
      <c r="Q98" s="11">
        <v>0</v>
      </c>
      <c r="R98" s="11">
        <v>650000</v>
      </c>
      <c r="S98" s="11">
        <v>1502</v>
      </c>
      <c r="T98" s="11">
        <v>35000</v>
      </c>
      <c r="U98" s="11">
        <v>35000</v>
      </c>
      <c r="V98" s="68">
        <v>209400</v>
      </c>
      <c r="W98" s="11">
        <v>295000</v>
      </c>
      <c r="X98" s="42">
        <v>140000</v>
      </c>
      <c r="Y98" s="71">
        <v>2134188</v>
      </c>
    </row>
    <row r="99" spans="1:25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68">
        <v>19130942</v>
      </c>
      <c r="I99" s="11">
        <v>3625709</v>
      </c>
      <c r="J99" s="11">
        <v>1000</v>
      </c>
      <c r="K99" s="11">
        <v>12131071</v>
      </c>
      <c r="L99" s="11">
        <v>6352538</v>
      </c>
      <c r="M99" s="11">
        <v>546000</v>
      </c>
      <c r="N99" s="11">
        <v>52781</v>
      </c>
      <c r="O99" s="11">
        <v>8000</v>
      </c>
      <c r="P99" s="11">
        <v>18663</v>
      </c>
      <c r="Q99" s="11">
        <v>0</v>
      </c>
      <c r="R99" s="11">
        <v>4800000</v>
      </c>
      <c r="S99" s="11">
        <v>4727</v>
      </c>
      <c r="T99" s="11">
        <v>70000</v>
      </c>
      <c r="U99" s="11">
        <v>150000</v>
      </c>
      <c r="V99" s="68">
        <v>128362</v>
      </c>
      <c r="W99" s="11">
        <v>1912752</v>
      </c>
      <c r="X99" s="42">
        <v>1779805</v>
      </c>
      <c r="Y99" s="71">
        <v>1460410</v>
      </c>
    </row>
    <row r="100" spans="1:25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68">
        <v>9873402</v>
      </c>
      <c r="I100" s="11">
        <v>3692501</v>
      </c>
      <c r="J100" s="11">
        <v>55000</v>
      </c>
      <c r="K100" s="11">
        <v>3784600</v>
      </c>
      <c r="L100" s="11">
        <v>2350000</v>
      </c>
      <c r="M100" s="11">
        <v>270000</v>
      </c>
      <c r="N100" s="11">
        <v>66000</v>
      </c>
      <c r="O100" s="11">
        <v>40000</v>
      </c>
      <c r="P100" s="11">
        <v>50000</v>
      </c>
      <c r="Q100" s="11">
        <v>0</v>
      </c>
      <c r="R100" s="11">
        <v>0</v>
      </c>
      <c r="S100" s="11">
        <v>11600</v>
      </c>
      <c r="T100" s="11">
        <v>66000</v>
      </c>
      <c r="U100" s="11">
        <v>350000</v>
      </c>
      <c r="V100" s="68">
        <v>581000</v>
      </c>
      <c r="W100" s="11">
        <v>1422010</v>
      </c>
      <c r="X100" s="42">
        <v>1300000</v>
      </c>
      <c r="Y100" s="71">
        <v>919291</v>
      </c>
    </row>
    <row r="101" spans="1:25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68">
        <v>4134676.86</v>
      </c>
      <c r="I101" s="11">
        <v>1028524</v>
      </c>
      <c r="J101" s="11">
        <v>5155</v>
      </c>
      <c r="K101" s="11">
        <v>2211849</v>
      </c>
      <c r="L101" s="11">
        <v>895641</v>
      </c>
      <c r="M101" s="11">
        <v>1033449</v>
      </c>
      <c r="N101" s="11">
        <v>117636</v>
      </c>
      <c r="O101" s="11">
        <v>713</v>
      </c>
      <c r="P101" s="11">
        <v>10000</v>
      </c>
      <c r="Q101" s="11">
        <v>0</v>
      </c>
      <c r="R101" s="11">
        <v>0</v>
      </c>
      <c r="S101" s="11">
        <v>2494</v>
      </c>
      <c r="T101" s="11">
        <v>56738</v>
      </c>
      <c r="U101" s="11">
        <v>81000</v>
      </c>
      <c r="V101" s="68">
        <v>14178</v>
      </c>
      <c r="W101" s="11">
        <v>405402.86</v>
      </c>
      <c r="X101" s="42">
        <v>362813.86</v>
      </c>
      <c r="Y101" s="71">
        <v>483746</v>
      </c>
    </row>
    <row r="102" spans="1:25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68">
        <v>11904200</v>
      </c>
      <c r="I102" s="11">
        <v>3409178</v>
      </c>
      <c r="J102" s="11">
        <v>75000</v>
      </c>
      <c r="K102" s="11">
        <v>6915453</v>
      </c>
      <c r="L102" s="11">
        <v>4084579</v>
      </c>
      <c r="M102" s="11">
        <v>561968</v>
      </c>
      <c r="N102" s="11">
        <v>311326</v>
      </c>
      <c r="O102" s="11">
        <v>10000</v>
      </c>
      <c r="P102" s="11">
        <v>25000</v>
      </c>
      <c r="Q102" s="11">
        <v>0</v>
      </c>
      <c r="R102" s="11">
        <v>1133000</v>
      </c>
      <c r="S102" s="11">
        <v>9000</v>
      </c>
      <c r="T102" s="11">
        <v>100000</v>
      </c>
      <c r="U102" s="11">
        <v>250000</v>
      </c>
      <c r="V102" s="68">
        <v>430580</v>
      </c>
      <c r="W102" s="11">
        <v>1057216</v>
      </c>
      <c r="X102" s="42">
        <v>1006416</v>
      </c>
      <c r="Y102" s="71">
        <v>447353</v>
      </c>
    </row>
    <row r="103" spans="1:25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68">
        <v>13474457.34</v>
      </c>
      <c r="I103" s="11">
        <v>3216842</v>
      </c>
      <c r="J103" s="11">
        <v>50000</v>
      </c>
      <c r="K103" s="11">
        <v>4729902</v>
      </c>
      <c r="L103" s="11">
        <v>3244679</v>
      </c>
      <c r="M103" s="11">
        <v>351025</v>
      </c>
      <c r="N103" s="11">
        <v>165000</v>
      </c>
      <c r="O103" s="11">
        <v>12000</v>
      </c>
      <c r="P103" s="11">
        <v>15000</v>
      </c>
      <c r="Q103" s="11">
        <v>0</v>
      </c>
      <c r="R103" s="11">
        <v>450000</v>
      </c>
      <c r="S103" s="11">
        <v>4000</v>
      </c>
      <c r="T103" s="11">
        <v>80000</v>
      </c>
      <c r="U103" s="11">
        <v>155000</v>
      </c>
      <c r="V103" s="68">
        <v>253198</v>
      </c>
      <c r="W103" s="11">
        <v>575800</v>
      </c>
      <c r="X103" s="42">
        <v>479500</v>
      </c>
      <c r="Y103" s="71">
        <v>4901913.34</v>
      </c>
    </row>
    <row r="104" spans="1:25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68">
        <v>20279074</v>
      </c>
      <c r="I104" s="11">
        <v>5936572</v>
      </c>
      <c r="J104" s="11">
        <v>70000</v>
      </c>
      <c r="K104" s="11">
        <v>10194671</v>
      </c>
      <c r="L104" s="11">
        <v>6392879</v>
      </c>
      <c r="M104" s="11">
        <v>2167830</v>
      </c>
      <c r="N104" s="11">
        <v>293966</v>
      </c>
      <c r="O104" s="11">
        <v>30000</v>
      </c>
      <c r="P104" s="11">
        <v>20000</v>
      </c>
      <c r="Q104" s="11">
        <v>0</v>
      </c>
      <c r="R104" s="11">
        <v>300000</v>
      </c>
      <c r="S104" s="11">
        <v>29700</v>
      </c>
      <c r="T104" s="11">
        <v>165000</v>
      </c>
      <c r="U104" s="11">
        <v>360000</v>
      </c>
      <c r="V104" s="68">
        <v>435296</v>
      </c>
      <c r="W104" s="11">
        <v>2338714</v>
      </c>
      <c r="X104" s="42">
        <v>1688107</v>
      </c>
      <c r="Y104" s="71">
        <v>1739117</v>
      </c>
    </row>
    <row r="105" spans="1:25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68">
        <v>83173014.89</v>
      </c>
      <c r="I105" s="11">
        <v>22591379</v>
      </c>
      <c r="J105" s="11">
        <v>5000000</v>
      </c>
      <c r="K105" s="11">
        <v>50037383.89</v>
      </c>
      <c r="L105" s="11">
        <v>40773083</v>
      </c>
      <c r="M105" s="11">
        <v>2083500</v>
      </c>
      <c r="N105" s="11">
        <v>573000</v>
      </c>
      <c r="O105" s="11">
        <v>50000</v>
      </c>
      <c r="P105" s="11">
        <v>80000</v>
      </c>
      <c r="Q105" s="11">
        <v>0</v>
      </c>
      <c r="R105" s="11">
        <v>32000</v>
      </c>
      <c r="S105" s="11">
        <v>652580</v>
      </c>
      <c r="T105" s="11">
        <v>1340000</v>
      </c>
      <c r="U105" s="11">
        <v>2031420.89</v>
      </c>
      <c r="V105" s="68">
        <v>2421800</v>
      </c>
      <c r="W105" s="11">
        <v>2803286</v>
      </c>
      <c r="X105" s="42">
        <v>1502500</v>
      </c>
      <c r="Y105" s="71">
        <v>2740966</v>
      </c>
    </row>
    <row r="106" spans="1:25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68">
        <v>6683591</v>
      </c>
      <c r="I106" s="11">
        <v>1285842</v>
      </c>
      <c r="J106" s="11">
        <v>6000</v>
      </c>
      <c r="K106" s="11">
        <v>4932150</v>
      </c>
      <c r="L106" s="11">
        <v>1521400</v>
      </c>
      <c r="M106" s="11">
        <v>2616000</v>
      </c>
      <c r="N106" s="11">
        <v>32700</v>
      </c>
      <c r="O106" s="11">
        <v>1600</v>
      </c>
      <c r="P106" s="11">
        <v>5800</v>
      </c>
      <c r="Q106" s="11">
        <v>0</v>
      </c>
      <c r="R106" s="11">
        <v>536000</v>
      </c>
      <c r="S106" s="11">
        <v>9000</v>
      </c>
      <c r="T106" s="11">
        <v>65700</v>
      </c>
      <c r="U106" s="11">
        <v>40000</v>
      </c>
      <c r="V106" s="68">
        <v>103950</v>
      </c>
      <c r="W106" s="11">
        <v>365100</v>
      </c>
      <c r="X106" s="42">
        <v>349100</v>
      </c>
      <c r="Y106" s="71">
        <v>94499</v>
      </c>
    </row>
    <row r="107" spans="1:25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68">
        <v>8684841.18</v>
      </c>
      <c r="I107" s="11">
        <v>2594843</v>
      </c>
      <c r="J107" s="11">
        <v>4000</v>
      </c>
      <c r="K107" s="11">
        <v>5709000.18</v>
      </c>
      <c r="L107" s="11">
        <v>1995057</v>
      </c>
      <c r="M107" s="11">
        <v>3154798</v>
      </c>
      <c r="N107" s="11">
        <v>161712</v>
      </c>
      <c r="O107" s="11">
        <v>11000</v>
      </c>
      <c r="P107" s="11">
        <v>0</v>
      </c>
      <c r="Q107" s="11">
        <v>0</v>
      </c>
      <c r="R107" s="11">
        <v>0</v>
      </c>
      <c r="S107" s="11">
        <v>6910</v>
      </c>
      <c r="T107" s="11">
        <v>90000</v>
      </c>
      <c r="U107" s="11">
        <v>60000</v>
      </c>
      <c r="V107" s="68">
        <v>229523.18</v>
      </c>
      <c r="W107" s="11">
        <v>150794</v>
      </c>
      <c r="X107" s="42">
        <v>70000</v>
      </c>
      <c r="Y107" s="71">
        <v>226204</v>
      </c>
    </row>
    <row r="108" spans="1:25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68">
        <v>5778597</v>
      </c>
      <c r="I108" s="11">
        <v>1891464</v>
      </c>
      <c r="J108" s="11">
        <v>70000</v>
      </c>
      <c r="K108" s="11">
        <v>2578090</v>
      </c>
      <c r="L108" s="11">
        <v>1602000</v>
      </c>
      <c r="M108" s="11">
        <v>479990</v>
      </c>
      <c r="N108" s="11">
        <v>16850</v>
      </c>
      <c r="O108" s="11">
        <v>15000</v>
      </c>
      <c r="P108" s="11">
        <v>6000</v>
      </c>
      <c r="Q108" s="11">
        <v>0</v>
      </c>
      <c r="R108" s="11">
        <v>165000</v>
      </c>
      <c r="S108" s="11">
        <v>7000</v>
      </c>
      <c r="T108" s="11">
        <v>54000</v>
      </c>
      <c r="U108" s="11">
        <v>100000</v>
      </c>
      <c r="V108" s="68">
        <v>132250</v>
      </c>
      <c r="W108" s="11">
        <v>311368</v>
      </c>
      <c r="X108" s="42">
        <v>200000</v>
      </c>
      <c r="Y108" s="71">
        <v>927675</v>
      </c>
    </row>
    <row r="109" spans="1:25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68">
        <v>18837082</v>
      </c>
      <c r="I109" s="11">
        <v>3552331</v>
      </c>
      <c r="J109" s="11">
        <v>100000</v>
      </c>
      <c r="K109" s="11">
        <v>10206073</v>
      </c>
      <c r="L109" s="11">
        <v>7411769</v>
      </c>
      <c r="M109" s="11">
        <v>653256</v>
      </c>
      <c r="N109" s="11">
        <v>353806</v>
      </c>
      <c r="O109" s="11">
        <v>25000</v>
      </c>
      <c r="P109" s="11">
        <v>20000</v>
      </c>
      <c r="Q109" s="11">
        <v>0</v>
      </c>
      <c r="R109" s="11">
        <v>1300000</v>
      </c>
      <c r="S109" s="11">
        <v>18000</v>
      </c>
      <c r="T109" s="11">
        <v>110000</v>
      </c>
      <c r="U109" s="11">
        <v>80700</v>
      </c>
      <c r="V109" s="68">
        <v>233542</v>
      </c>
      <c r="W109" s="11">
        <v>2830000</v>
      </c>
      <c r="X109" s="42">
        <v>2700000</v>
      </c>
      <c r="Y109" s="71">
        <v>2148678</v>
      </c>
    </row>
    <row r="110" spans="1:25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68">
        <v>7073758</v>
      </c>
      <c r="I110" s="11">
        <v>1263169</v>
      </c>
      <c r="J110" s="11">
        <v>60000</v>
      </c>
      <c r="K110" s="11">
        <v>3521100</v>
      </c>
      <c r="L110" s="11">
        <v>2345000</v>
      </c>
      <c r="M110" s="11">
        <v>897100</v>
      </c>
      <c r="N110" s="11">
        <v>45000</v>
      </c>
      <c r="O110" s="11">
        <v>5000</v>
      </c>
      <c r="P110" s="11">
        <v>8000</v>
      </c>
      <c r="Q110" s="11">
        <v>0</v>
      </c>
      <c r="R110" s="11">
        <v>0</v>
      </c>
      <c r="S110" s="11">
        <v>30000</v>
      </c>
      <c r="T110" s="11">
        <v>38500</v>
      </c>
      <c r="U110" s="11">
        <v>60000</v>
      </c>
      <c r="V110" s="68">
        <v>92500</v>
      </c>
      <c r="W110" s="11">
        <v>340000</v>
      </c>
      <c r="X110" s="42">
        <v>300000</v>
      </c>
      <c r="Y110" s="71">
        <v>1889489</v>
      </c>
    </row>
    <row r="111" spans="1:25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68">
        <v>11804679.52</v>
      </c>
      <c r="I111" s="11">
        <v>4606352</v>
      </c>
      <c r="J111" s="11">
        <v>0</v>
      </c>
      <c r="K111" s="11">
        <v>6721440.02</v>
      </c>
      <c r="L111" s="11">
        <v>4764378</v>
      </c>
      <c r="M111" s="11">
        <v>962437.02</v>
      </c>
      <c r="N111" s="11">
        <v>127697</v>
      </c>
      <c r="O111" s="11">
        <v>10000</v>
      </c>
      <c r="P111" s="11">
        <v>14660</v>
      </c>
      <c r="Q111" s="11">
        <v>0</v>
      </c>
      <c r="R111" s="11">
        <v>300000</v>
      </c>
      <c r="S111" s="11">
        <v>0</v>
      </c>
      <c r="T111" s="11">
        <v>77490</v>
      </c>
      <c r="U111" s="11">
        <v>306000</v>
      </c>
      <c r="V111" s="68">
        <v>158778</v>
      </c>
      <c r="W111" s="11">
        <v>241262</v>
      </c>
      <c r="X111" s="42">
        <v>206000</v>
      </c>
      <c r="Y111" s="71">
        <v>235625.5</v>
      </c>
    </row>
    <row r="112" spans="1:25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68">
        <v>13292828</v>
      </c>
      <c r="I112" s="11">
        <v>1991422</v>
      </c>
      <c r="J112" s="11">
        <v>70000</v>
      </c>
      <c r="K112" s="11">
        <v>7747300</v>
      </c>
      <c r="L112" s="11">
        <v>4440000</v>
      </c>
      <c r="M112" s="11">
        <v>968000</v>
      </c>
      <c r="N112" s="11">
        <v>85000</v>
      </c>
      <c r="O112" s="11">
        <v>5000</v>
      </c>
      <c r="P112" s="11">
        <v>12000</v>
      </c>
      <c r="Q112" s="11">
        <v>0</v>
      </c>
      <c r="R112" s="11">
        <v>310000</v>
      </c>
      <c r="S112" s="11">
        <v>12000</v>
      </c>
      <c r="T112" s="11">
        <v>72000</v>
      </c>
      <c r="U112" s="11">
        <v>181000</v>
      </c>
      <c r="V112" s="68">
        <v>1662300</v>
      </c>
      <c r="W112" s="11">
        <v>1265000</v>
      </c>
      <c r="X112" s="42">
        <v>1240000</v>
      </c>
      <c r="Y112" s="71">
        <v>2219106</v>
      </c>
    </row>
    <row r="113" spans="1:25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68">
        <v>4842657.04</v>
      </c>
      <c r="I113" s="11">
        <v>578222</v>
      </c>
      <c r="J113" s="11">
        <v>1985</v>
      </c>
      <c r="K113" s="11">
        <v>1727298</v>
      </c>
      <c r="L113" s="11">
        <v>1051665</v>
      </c>
      <c r="M113" s="11">
        <v>18146</v>
      </c>
      <c r="N113" s="11">
        <v>2200</v>
      </c>
      <c r="O113" s="11">
        <v>1000</v>
      </c>
      <c r="P113" s="11">
        <v>4200</v>
      </c>
      <c r="Q113" s="11">
        <v>0</v>
      </c>
      <c r="R113" s="11">
        <v>350</v>
      </c>
      <c r="S113" s="11">
        <v>13221</v>
      </c>
      <c r="T113" s="11">
        <v>14875</v>
      </c>
      <c r="U113" s="11">
        <v>19500</v>
      </c>
      <c r="V113" s="68">
        <v>602141</v>
      </c>
      <c r="W113" s="11">
        <v>791264</v>
      </c>
      <c r="X113" s="42">
        <v>763895</v>
      </c>
      <c r="Y113" s="71">
        <v>1743888.04</v>
      </c>
    </row>
    <row r="114" spans="1:25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68">
        <v>7735611</v>
      </c>
      <c r="I114" s="11">
        <v>2161449</v>
      </c>
      <c r="J114" s="11">
        <v>3000</v>
      </c>
      <c r="K114" s="11">
        <v>4314571</v>
      </c>
      <c r="L114" s="11">
        <v>2183459</v>
      </c>
      <c r="M114" s="11">
        <v>1649835</v>
      </c>
      <c r="N114" s="11">
        <v>126546</v>
      </c>
      <c r="O114" s="11">
        <v>16000</v>
      </c>
      <c r="P114" s="11">
        <v>9000</v>
      </c>
      <c r="Q114" s="11">
        <v>0</v>
      </c>
      <c r="R114" s="11">
        <v>16000</v>
      </c>
      <c r="S114" s="11">
        <v>32250</v>
      </c>
      <c r="T114" s="11">
        <v>55817</v>
      </c>
      <c r="U114" s="11">
        <v>72000</v>
      </c>
      <c r="V114" s="68">
        <v>153664</v>
      </c>
      <c r="W114" s="11">
        <v>426816</v>
      </c>
      <c r="X114" s="42">
        <v>386000</v>
      </c>
      <c r="Y114" s="71">
        <v>829775</v>
      </c>
    </row>
    <row r="115" spans="1:25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68">
        <v>37445658.52</v>
      </c>
      <c r="I115" s="11">
        <v>13058821</v>
      </c>
      <c r="J115" s="11">
        <v>40000</v>
      </c>
      <c r="K115" s="11">
        <v>22826578</v>
      </c>
      <c r="L115" s="11">
        <v>14486000</v>
      </c>
      <c r="M115" s="11">
        <v>1178600</v>
      </c>
      <c r="N115" s="11">
        <v>270000</v>
      </c>
      <c r="O115" s="11">
        <v>40000</v>
      </c>
      <c r="P115" s="11">
        <v>40000</v>
      </c>
      <c r="Q115" s="11">
        <v>0</v>
      </c>
      <c r="R115" s="11">
        <v>5600000</v>
      </c>
      <c r="S115" s="11">
        <v>1644</v>
      </c>
      <c r="T115" s="11">
        <v>158853</v>
      </c>
      <c r="U115" s="11">
        <v>735000</v>
      </c>
      <c r="V115" s="68">
        <v>316481</v>
      </c>
      <c r="W115" s="11">
        <v>384000</v>
      </c>
      <c r="X115" s="42">
        <v>300000</v>
      </c>
      <c r="Y115" s="71">
        <v>1136259.52</v>
      </c>
    </row>
    <row r="116" spans="1:25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68">
        <v>7959042.45</v>
      </c>
      <c r="I116" s="11">
        <v>2511336</v>
      </c>
      <c r="J116" s="11">
        <v>23000</v>
      </c>
      <c r="K116" s="11">
        <v>4431488.45</v>
      </c>
      <c r="L116" s="11">
        <v>1641768</v>
      </c>
      <c r="M116" s="11">
        <v>2203623</v>
      </c>
      <c r="N116" s="11">
        <v>111000</v>
      </c>
      <c r="O116" s="11">
        <v>16519</v>
      </c>
      <c r="P116" s="11">
        <v>25000</v>
      </c>
      <c r="Q116" s="11">
        <v>0</v>
      </c>
      <c r="R116" s="11">
        <v>10000</v>
      </c>
      <c r="S116" s="11">
        <v>44200.45</v>
      </c>
      <c r="T116" s="11">
        <v>112380</v>
      </c>
      <c r="U116" s="11">
        <v>150250</v>
      </c>
      <c r="V116" s="68">
        <v>116748</v>
      </c>
      <c r="W116" s="11">
        <v>713437</v>
      </c>
      <c r="X116" s="42">
        <v>630000</v>
      </c>
      <c r="Y116" s="71">
        <v>279781</v>
      </c>
    </row>
    <row r="117" spans="1:25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68">
        <v>5762609</v>
      </c>
      <c r="I117" s="11">
        <v>2697513</v>
      </c>
      <c r="J117" s="11">
        <v>16000</v>
      </c>
      <c r="K117" s="11">
        <v>2470016</v>
      </c>
      <c r="L117" s="11">
        <v>1485719</v>
      </c>
      <c r="M117" s="11">
        <v>451244</v>
      </c>
      <c r="N117" s="11">
        <v>122782</v>
      </c>
      <c r="O117" s="11">
        <v>24000</v>
      </c>
      <c r="P117" s="11">
        <v>15000</v>
      </c>
      <c r="Q117" s="11">
        <v>0</v>
      </c>
      <c r="R117" s="11">
        <v>3500</v>
      </c>
      <c r="S117" s="11">
        <v>10000</v>
      </c>
      <c r="T117" s="11">
        <v>80000</v>
      </c>
      <c r="U117" s="11">
        <v>91100</v>
      </c>
      <c r="V117" s="68">
        <v>186671</v>
      </c>
      <c r="W117" s="11">
        <v>411000</v>
      </c>
      <c r="X117" s="42">
        <v>256000</v>
      </c>
      <c r="Y117" s="71">
        <v>168080</v>
      </c>
    </row>
    <row r="118" spans="1:25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68">
        <v>9757222.87</v>
      </c>
      <c r="I118" s="11">
        <v>2138948</v>
      </c>
      <c r="J118" s="11">
        <v>20000</v>
      </c>
      <c r="K118" s="11">
        <v>5072797</v>
      </c>
      <c r="L118" s="11">
        <v>2020000</v>
      </c>
      <c r="M118" s="11">
        <v>1440000</v>
      </c>
      <c r="N118" s="11">
        <v>145000</v>
      </c>
      <c r="O118" s="11">
        <v>8000</v>
      </c>
      <c r="P118" s="11">
        <v>9400</v>
      </c>
      <c r="Q118" s="11">
        <v>0</v>
      </c>
      <c r="R118" s="11">
        <v>950000</v>
      </c>
      <c r="S118" s="11">
        <v>60000</v>
      </c>
      <c r="T118" s="11">
        <v>125000</v>
      </c>
      <c r="U118" s="11">
        <v>125000</v>
      </c>
      <c r="V118" s="68">
        <v>190397</v>
      </c>
      <c r="W118" s="11">
        <v>1941500</v>
      </c>
      <c r="X118" s="42">
        <v>1870000</v>
      </c>
      <c r="Y118" s="71">
        <v>583977.87</v>
      </c>
    </row>
    <row r="119" spans="1:25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68">
        <v>6888259</v>
      </c>
      <c r="I119" s="11">
        <v>1451309</v>
      </c>
      <c r="J119" s="11">
        <v>30000</v>
      </c>
      <c r="K119" s="11">
        <v>2089000</v>
      </c>
      <c r="L119" s="11">
        <v>1670000</v>
      </c>
      <c r="M119" s="11">
        <v>102000</v>
      </c>
      <c r="N119" s="11">
        <v>50000</v>
      </c>
      <c r="O119" s="11">
        <v>2000</v>
      </c>
      <c r="P119" s="11">
        <v>10000</v>
      </c>
      <c r="Q119" s="11">
        <v>0</v>
      </c>
      <c r="R119" s="11">
        <v>2000</v>
      </c>
      <c r="S119" s="11">
        <v>13000</v>
      </c>
      <c r="T119" s="11">
        <v>50000</v>
      </c>
      <c r="U119" s="11">
        <v>60000</v>
      </c>
      <c r="V119" s="68">
        <v>130000</v>
      </c>
      <c r="W119" s="11">
        <v>517000</v>
      </c>
      <c r="X119" s="42">
        <v>477000</v>
      </c>
      <c r="Y119" s="71">
        <v>2800950</v>
      </c>
    </row>
    <row r="120" spans="1:25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68">
        <v>7479904</v>
      </c>
      <c r="I120" s="11">
        <v>1600445</v>
      </c>
      <c r="J120" s="11">
        <v>20000</v>
      </c>
      <c r="K120" s="11">
        <v>4739529</v>
      </c>
      <c r="L120" s="11">
        <v>2156190</v>
      </c>
      <c r="M120" s="11">
        <v>1277500</v>
      </c>
      <c r="N120" s="11">
        <v>160600</v>
      </c>
      <c r="O120" s="11">
        <v>25000</v>
      </c>
      <c r="P120" s="11">
        <v>10000</v>
      </c>
      <c r="Q120" s="11">
        <v>0</v>
      </c>
      <c r="R120" s="11">
        <v>870939</v>
      </c>
      <c r="S120" s="11">
        <v>0</v>
      </c>
      <c r="T120" s="11">
        <v>70000</v>
      </c>
      <c r="U120" s="11">
        <v>64300</v>
      </c>
      <c r="V120" s="68">
        <v>105000</v>
      </c>
      <c r="W120" s="11">
        <v>301000</v>
      </c>
      <c r="X120" s="42">
        <v>175000</v>
      </c>
      <c r="Y120" s="71">
        <v>818930</v>
      </c>
    </row>
    <row r="121" spans="1:25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68">
        <v>8037075</v>
      </c>
      <c r="I121" s="11">
        <v>1394135</v>
      </c>
      <c r="J121" s="11">
        <v>85000</v>
      </c>
      <c r="K121" s="11">
        <v>5927347</v>
      </c>
      <c r="L121" s="11">
        <v>2675066</v>
      </c>
      <c r="M121" s="11">
        <v>1057293</v>
      </c>
      <c r="N121" s="11">
        <v>70550</v>
      </c>
      <c r="O121" s="11">
        <v>5000</v>
      </c>
      <c r="P121" s="11">
        <v>12000</v>
      </c>
      <c r="Q121" s="11">
        <v>0</v>
      </c>
      <c r="R121" s="11">
        <v>582000</v>
      </c>
      <c r="S121" s="11">
        <v>6805</v>
      </c>
      <c r="T121" s="11">
        <v>70000</v>
      </c>
      <c r="U121" s="11">
        <v>80200</v>
      </c>
      <c r="V121" s="68">
        <v>1368433</v>
      </c>
      <c r="W121" s="11">
        <v>479300</v>
      </c>
      <c r="X121" s="42">
        <v>350000</v>
      </c>
      <c r="Y121" s="71">
        <v>151293</v>
      </c>
    </row>
    <row r="122" spans="1:25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68">
        <v>24405777.86</v>
      </c>
      <c r="I122" s="11">
        <v>7910970</v>
      </c>
      <c r="J122" s="11">
        <v>200000</v>
      </c>
      <c r="K122" s="11">
        <v>11481968</v>
      </c>
      <c r="L122" s="11">
        <v>6817910</v>
      </c>
      <c r="M122" s="11">
        <v>1542703</v>
      </c>
      <c r="N122" s="11">
        <v>1520816</v>
      </c>
      <c r="O122" s="11">
        <v>30000</v>
      </c>
      <c r="P122" s="11">
        <v>75000</v>
      </c>
      <c r="Q122" s="11">
        <v>0</v>
      </c>
      <c r="R122" s="11">
        <v>179493</v>
      </c>
      <c r="S122" s="11">
        <v>71900</v>
      </c>
      <c r="T122" s="11">
        <v>210000</v>
      </c>
      <c r="U122" s="11">
        <v>660000</v>
      </c>
      <c r="V122" s="68">
        <v>374146</v>
      </c>
      <c r="W122" s="11">
        <v>2888035</v>
      </c>
      <c r="X122" s="42">
        <v>2747835</v>
      </c>
      <c r="Y122" s="71">
        <v>1924804.86</v>
      </c>
    </row>
    <row r="123" spans="1:25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68">
        <v>7935822.9</v>
      </c>
      <c r="I123" s="11">
        <v>2754704</v>
      </c>
      <c r="J123" s="11">
        <v>110000</v>
      </c>
      <c r="K123" s="11">
        <v>2964666</v>
      </c>
      <c r="L123" s="11">
        <v>1555945</v>
      </c>
      <c r="M123" s="11">
        <v>746055</v>
      </c>
      <c r="N123" s="11">
        <v>207000</v>
      </c>
      <c r="O123" s="11">
        <v>10000</v>
      </c>
      <c r="P123" s="11">
        <v>20000</v>
      </c>
      <c r="Q123" s="11">
        <v>0</v>
      </c>
      <c r="R123" s="11">
        <v>0</v>
      </c>
      <c r="S123" s="11">
        <v>22000</v>
      </c>
      <c r="T123" s="11">
        <v>68500</v>
      </c>
      <c r="U123" s="11">
        <v>200000</v>
      </c>
      <c r="V123" s="68">
        <v>135166</v>
      </c>
      <c r="W123" s="11">
        <v>963752.9</v>
      </c>
      <c r="X123" s="42">
        <v>932952.9</v>
      </c>
      <c r="Y123" s="71">
        <v>1142700</v>
      </c>
    </row>
    <row r="124" spans="1:25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68">
        <v>7584713</v>
      </c>
      <c r="I124" s="11">
        <v>1767597</v>
      </c>
      <c r="J124" s="11">
        <v>1000</v>
      </c>
      <c r="K124" s="11">
        <v>3408793</v>
      </c>
      <c r="L124" s="11">
        <v>1170000</v>
      </c>
      <c r="M124" s="11">
        <v>1701000</v>
      </c>
      <c r="N124" s="11">
        <v>80300</v>
      </c>
      <c r="O124" s="11">
        <v>10000</v>
      </c>
      <c r="P124" s="11">
        <v>11500</v>
      </c>
      <c r="Q124" s="11">
        <v>0</v>
      </c>
      <c r="R124" s="11">
        <v>80000</v>
      </c>
      <c r="S124" s="11">
        <v>1700</v>
      </c>
      <c r="T124" s="11">
        <v>63300</v>
      </c>
      <c r="U124" s="11">
        <v>107000</v>
      </c>
      <c r="V124" s="68">
        <v>183993</v>
      </c>
      <c r="W124" s="11">
        <v>2141773</v>
      </c>
      <c r="X124" s="42">
        <v>2117773</v>
      </c>
      <c r="Y124" s="71">
        <v>265550</v>
      </c>
    </row>
    <row r="125" spans="1:25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68">
        <v>18402724</v>
      </c>
      <c r="I125" s="11">
        <v>4308844</v>
      </c>
      <c r="J125" s="11">
        <v>40000</v>
      </c>
      <c r="K125" s="11">
        <v>10358764</v>
      </c>
      <c r="L125" s="11">
        <v>7674493</v>
      </c>
      <c r="M125" s="11">
        <v>180000</v>
      </c>
      <c r="N125" s="11">
        <v>250000</v>
      </c>
      <c r="O125" s="11">
        <v>30000</v>
      </c>
      <c r="P125" s="11">
        <v>40000</v>
      </c>
      <c r="Q125" s="11">
        <v>0</v>
      </c>
      <c r="R125" s="11">
        <v>0</v>
      </c>
      <c r="S125" s="11">
        <v>35000</v>
      </c>
      <c r="T125" s="11">
        <v>140000</v>
      </c>
      <c r="U125" s="11">
        <v>358000</v>
      </c>
      <c r="V125" s="68">
        <v>1651271</v>
      </c>
      <c r="W125" s="11">
        <v>2851740</v>
      </c>
      <c r="X125" s="42">
        <v>2147740</v>
      </c>
      <c r="Y125" s="71">
        <v>843376</v>
      </c>
    </row>
    <row r="126" spans="1:25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68">
        <v>5082009</v>
      </c>
      <c r="I126" s="11">
        <v>1382476</v>
      </c>
      <c r="J126" s="11">
        <v>60000</v>
      </c>
      <c r="K126" s="11">
        <v>3308042</v>
      </c>
      <c r="L126" s="11">
        <v>1568030</v>
      </c>
      <c r="M126" s="11">
        <v>1102888</v>
      </c>
      <c r="N126" s="11">
        <v>20100</v>
      </c>
      <c r="O126" s="11">
        <v>50000</v>
      </c>
      <c r="P126" s="11">
        <v>9000</v>
      </c>
      <c r="Q126" s="11">
        <v>0</v>
      </c>
      <c r="R126" s="11">
        <v>200000</v>
      </c>
      <c r="S126" s="11">
        <v>0</v>
      </c>
      <c r="T126" s="11">
        <v>60000</v>
      </c>
      <c r="U126" s="11">
        <v>500</v>
      </c>
      <c r="V126" s="68">
        <v>297524</v>
      </c>
      <c r="W126" s="11">
        <v>163406</v>
      </c>
      <c r="X126" s="42">
        <v>113000</v>
      </c>
      <c r="Y126" s="71">
        <v>168085</v>
      </c>
    </row>
    <row r="127" spans="1:25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68">
        <v>15294294.71</v>
      </c>
      <c r="I127" s="11">
        <v>4877246</v>
      </c>
      <c r="J127" s="11">
        <v>180000</v>
      </c>
      <c r="K127" s="11">
        <v>6900854</v>
      </c>
      <c r="L127" s="11">
        <v>4832884</v>
      </c>
      <c r="M127" s="11">
        <v>386470</v>
      </c>
      <c r="N127" s="11">
        <v>127000</v>
      </c>
      <c r="O127" s="11">
        <v>28000</v>
      </c>
      <c r="P127" s="11">
        <v>20000</v>
      </c>
      <c r="Q127" s="11">
        <v>0</v>
      </c>
      <c r="R127" s="11">
        <v>950000</v>
      </c>
      <c r="S127" s="11">
        <v>0</v>
      </c>
      <c r="T127" s="11">
        <v>180000</v>
      </c>
      <c r="U127" s="11">
        <v>205000</v>
      </c>
      <c r="V127" s="68">
        <v>171500</v>
      </c>
      <c r="W127" s="11">
        <v>2453869</v>
      </c>
      <c r="X127" s="42">
        <v>2184163</v>
      </c>
      <c r="Y127" s="71">
        <v>882325.71</v>
      </c>
    </row>
    <row r="128" spans="1:25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68">
        <v>22502362.43</v>
      </c>
      <c r="I128" s="11">
        <v>5265641</v>
      </c>
      <c r="J128" s="11">
        <v>50000</v>
      </c>
      <c r="K128" s="11">
        <v>12641044.28</v>
      </c>
      <c r="L128" s="11">
        <v>6476414</v>
      </c>
      <c r="M128" s="11">
        <v>2063950</v>
      </c>
      <c r="N128" s="11">
        <v>454804</v>
      </c>
      <c r="O128" s="11">
        <v>25000</v>
      </c>
      <c r="P128" s="11">
        <v>47000</v>
      </c>
      <c r="Q128" s="11">
        <v>0</v>
      </c>
      <c r="R128" s="11">
        <v>1679790</v>
      </c>
      <c r="S128" s="11">
        <v>37000</v>
      </c>
      <c r="T128" s="11">
        <v>160000</v>
      </c>
      <c r="U128" s="11">
        <v>605000</v>
      </c>
      <c r="V128" s="68">
        <v>1092086.28</v>
      </c>
      <c r="W128" s="11">
        <v>4145500</v>
      </c>
      <c r="X128" s="42">
        <v>4000000</v>
      </c>
      <c r="Y128" s="71">
        <v>400177.15</v>
      </c>
    </row>
    <row r="129" spans="1:25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68">
        <v>33095923.93</v>
      </c>
      <c r="I129" s="11">
        <v>8423668</v>
      </c>
      <c r="J129" s="11">
        <v>70000</v>
      </c>
      <c r="K129" s="11">
        <v>14795812</v>
      </c>
      <c r="L129" s="11">
        <v>8437210</v>
      </c>
      <c r="M129" s="11">
        <v>2499550</v>
      </c>
      <c r="N129" s="11">
        <v>271661</v>
      </c>
      <c r="O129" s="11">
        <v>45450</v>
      </c>
      <c r="P129" s="11">
        <v>30300</v>
      </c>
      <c r="Q129" s="11">
        <v>0</v>
      </c>
      <c r="R129" s="11">
        <v>200000</v>
      </c>
      <c r="S129" s="11">
        <v>59500</v>
      </c>
      <c r="T129" s="11">
        <v>146000</v>
      </c>
      <c r="U129" s="11">
        <v>428000</v>
      </c>
      <c r="V129" s="68">
        <v>2678141</v>
      </c>
      <c r="W129" s="11">
        <v>7416707</v>
      </c>
      <c r="X129" s="42">
        <v>7053836</v>
      </c>
      <c r="Y129" s="71">
        <v>2389736.93</v>
      </c>
    </row>
    <row r="130" spans="1:25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68">
        <v>12947041.07</v>
      </c>
      <c r="I130" s="11">
        <v>2847375</v>
      </c>
      <c r="J130" s="11">
        <v>30000</v>
      </c>
      <c r="K130" s="11">
        <v>8955093</v>
      </c>
      <c r="L130" s="11">
        <v>7020000</v>
      </c>
      <c r="M130" s="11">
        <v>124500</v>
      </c>
      <c r="N130" s="11">
        <v>232300</v>
      </c>
      <c r="O130" s="11">
        <v>5000</v>
      </c>
      <c r="P130" s="11">
        <v>22100</v>
      </c>
      <c r="Q130" s="11">
        <v>0</v>
      </c>
      <c r="R130" s="11">
        <v>200000</v>
      </c>
      <c r="S130" s="11">
        <v>3290</v>
      </c>
      <c r="T130" s="11">
        <v>125000</v>
      </c>
      <c r="U130" s="11">
        <v>101550</v>
      </c>
      <c r="V130" s="68">
        <v>1121353</v>
      </c>
      <c r="W130" s="11">
        <v>537937</v>
      </c>
      <c r="X130" s="42">
        <v>359500</v>
      </c>
      <c r="Y130" s="71">
        <v>576636.07</v>
      </c>
    </row>
    <row r="131" spans="1:25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68">
        <v>4525958</v>
      </c>
      <c r="I131" s="11">
        <v>1098840</v>
      </c>
      <c r="J131" s="11">
        <v>12000</v>
      </c>
      <c r="K131" s="11">
        <v>2407258</v>
      </c>
      <c r="L131" s="11">
        <v>840000</v>
      </c>
      <c r="M131" s="11">
        <v>1280000</v>
      </c>
      <c r="N131" s="11">
        <v>57800</v>
      </c>
      <c r="O131" s="11">
        <v>4000</v>
      </c>
      <c r="P131" s="11">
        <v>12000</v>
      </c>
      <c r="Q131" s="11">
        <v>0</v>
      </c>
      <c r="R131" s="11">
        <v>3000</v>
      </c>
      <c r="S131" s="11">
        <v>1109</v>
      </c>
      <c r="T131" s="11">
        <v>49875</v>
      </c>
      <c r="U131" s="11">
        <v>70000</v>
      </c>
      <c r="V131" s="68">
        <v>89474</v>
      </c>
      <c r="W131" s="11">
        <v>492057</v>
      </c>
      <c r="X131" s="42">
        <v>426000</v>
      </c>
      <c r="Y131" s="71">
        <v>515803</v>
      </c>
    </row>
    <row r="132" spans="1:25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68">
        <v>3092166.5</v>
      </c>
      <c r="I132" s="11">
        <v>674833</v>
      </c>
      <c r="J132" s="11">
        <v>1000</v>
      </c>
      <c r="K132" s="11">
        <v>1560391</v>
      </c>
      <c r="L132" s="11">
        <v>670500</v>
      </c>
      <c r="M132" s="11">
        <v>781600</v>
      </c>
      <c r="N132" s="11">
        <v>4991</v>
      </c>
      <c r="O132" s="11">
        <v>2000</v>
      </c>
      <c r="P132" s="11">
        <v>10000</v>
      </c>
      <c r="Q132" s="11">
        <v>0</v>
      </c>
      <c r="R132" s="11">
        <v>0</v>
      </c>
      <c r="S132" s="11">
        <v>0</v>
      </c>
      <c r="T132" s="11">
        <v>25000</v>
      </c>
      <c r="U132" s="11">
        <v>45000</v>
      </c>
      <c r="V132" s="68">
        <v>21300</v>
      </c>
      <c r="W132" s="11">
        <v>386838.5</v>
      </c>
      <c r="X132" s="42">
        <v>310628</v>
      </c>
      <c r="Y132" s="71">
        <v>469104</v>
      </c>
    </row>
    <row r="133" spans="1:25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68">
        <v>5622613.19</v>
      </c>
      <c r="I133" s="11">
        <v>1391720</v>
      </c>
      <c r="J133" s="11">
        <v>4000</v>
      </c>
      <c r="K133" s="11">
        <v>2968157.68</v>
      </c>
      <c r="L133" s="11">
        <v>910000</v>
      </c>
      <c r="M133" s="11">
        <v>1135378</v>
      </c>
      <c r="N133" s="11">
        <v>100000</v>
      </c>
      <c r="O133" s="11">
        <v>6000</v>
      </c>
      <c r="P133" s="11">
        <v>3000</v>
      </c>
      <c r="Q133" s="11">
        <v>0</v>
      </c>
      <c r="R133" s="11">
        <v>15000</v>
      </c>
      <c r="S133" s="11">
        <v>3200</v>
      </c>
      <c r="T133" s="11">
        <v>60000</v>
      </c>
      <c r="U133" s="11">
        <v>54000</v>
      </c>
      <c r="V133" s="68">
        <v>681579.68</v>
      </c>
      <c r="W133" s="11">
        <v>467797</v>
      </c>
      <c r="X133" s="42">
        <v>322097</v>
      </c>
      <c r="Y133" s="71">
        <v>790938.51</v>
      </c>
    </row>
    <row r="134" spans="1:25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68">
        <v>3187973</v>
      </c>
      <c r="I134" s="11">
        <v>546497</v>
      </c>
      <c r="J134" s="11">
        <v>100</v>
      </c>
      <c r="K134" s="11">
        <v>2135391</v>
      </c>
      <c r="L134" s="11">
        <v>1093247</v>
      </c>
      <c r="M134" s="11">
        <v>381665</v>
      </c>
      <c r="N134" s="11">
        <v>3150</v>
      </c>
      <c r="O134" s="11">
        <v>1200</v>
      </c>
      <c r="P134" s="11">
        <v>3400</v>
      </c>
      <c r="Q134" s="11">
        <v>0</v>
      </c>
      <c r="R134" s="11">
        <v>579586</v>
      </c>
      <c r="S134" s="11">
        <v>2180</v>
      </c>
      <c r="T134" s="11">
        <v>17850</v>
      </c>
      <c r="U134" s="11">
        <v>17000</v>
      </c>
      <c r="V134" s="68">
        <v>36113</v>
      </c>
      <c r="W134" s="11">
        <v>34800</v>
      </c>
      <c r="X134" s="42">
        <v>2500</v>
      </c>
      <c r="Y134" s="71">
        <v>471185</v>
      </c>
    </row>
    <row r="135" spans="1:25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68">
        <v>13002050.68</v>
      </c>
      <c r="I135" s="11">
        <v>3618960</v>
      </c>
      <c r="J135" s="11">
        <v>18000</v>
      </c>
      <c r="K135" s="11">
        <v>7516940</v>
      </c>
      <c r="L135" s="11">
        <v>5707000</v>
      </c>
      <c r="M135" s="11">
        <v>105800</v>
      </c>
      <c r="N135" s="11">
        <v>94000</v>
      </c>
      <c r="O135" s="11">
        <v>105000</v>
      </c>
      <c r="P135" s="11">
        <v>40000</v>
      </c>
      <c r="Q135" s="11">
        <v>0</v>
      </c>
      <c r="R135" s="11">
        <v>0</v>
      </c>
      <c r="S135" s="11">
        <v>95000</v>
      </c>
      <c r="T135" s="11">
        <v>186000</v>
      </c>
      <c r="U135" s="11">
        <v>260000</v>
      </c>
      <c r="V135" s="68">
        <v>924140</v>
      </c>
      <c r="W135" s="11">
        <v>1487018</v>
      </c>
      <c r="X135" s="42">
        <v>1256466</v>
      </c>
      <c r="Y135" s="71">
        <v>361132.68</v>
      </c>
    </row>
    <row r="136" spans="1:25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68">
        <v>4475370</v>
      </c>
      <c r="I136" s="11">
        <v>1421391</v>
      </c>
      <c r="J136" s="11">
        <v>16400</v>
      </c>
      <c r="K136" s="11">
        <v>2645050</v>
      </c>
      <c r="L136" s="11">
        <v>1007700</v>
      </c>
      <c r="M136" s="11">
        <v>1282200</v>
      </c>
      <c r="N136" s="11">
        <v>87500</v>
      </c>
      <c r="O136" s="11">
        <v>40000</v>
      </c>
      <c r="P136" s="11">
        <v>20000</v>
      </c>
      <c r="Q136" s="11">
        <v>0</v>
      </c>
      <c r="R136" s="11">
        <v>10000</v>
      </c>
      <c r="S136" s="11">
        <v>3350</v>
      </c>
      <c r="T136" s="11">
        <v>60000</v>
      </c>
      <c r="U136" s="11">
        <v>70000</v>
      </c>
      <c r="V136" s="68">
        <v>64300</v>
      </c>
      <c r="W136" s="11">
        <v>319000</v>
      </c>
      <c r="X136" s="42">
        <v>309000</v>
      </c>
      <c r="Y136" s="71">
        <v>73529</v>
      </c>
    </row>
    <row r="137" spans="1:25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68">
        <v>8248796.56</v>
      </c>
      <c r="I137" s="11">
        <v>2682129</v>
      </c>
      <c r="J137" s="11">
        <v>3950</v>
      </c>
      <c r="K137" s="11">
        <v>5360990.56</v>
      </c>
      <c r="L137" s="11">
        <v>1625200</v>
      </c>
      <c r="M137" s="11">
        <v>262000</v>
      </c>
      <c r="N137" s="11">
        <v>875000</v>
      </c>
      <c r="O137" s="11">
        <v>6537</v>
      </c>
      <c r="P137" s="11">
        <v>15290</v>
      </c>
      <c r="Q137" s="11">
        <v>0</v>
      </c>
      <c r="R137" s="11">
        <v>2290000</v>
      </c>
      <c r="S137" s="11">
        <v>785</v>
      </c>
      <c r="T137" s="11">
        <v>71500</v>
      </c>
      <c r="U137" s="11">
        <v>83080</v>
      </c>
      <c r="V137" s="68">
        <v>131598.56</v>
      </c>
      <c r="W137" s="11">
        <v>120274</v>
      </c>
      <c r="X137" s="42">
        <v>50000</v>
      </c>
      <c r="Y137" s="71">
        <v>81453</v>
      </c>
    </row>
    <row r="138" spans="1:25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68">
        <v>33189364</v>
      </c>
      <c r="I138" s="11">
        <v>4245619</v>
      </c>
      <c r="J138" s="11">
        <v>4596156</v>
      </c>
      <c r="K138" s="11">
        <v>17476598</v>
      </c>
      <c r="L138" s="11">
        <v>15949180</v>
      </c>
      <c r="M138" s="11">
        <v>652096</v>
      </c>
      <c r="N138" s="11">
        <v>129671</v>
      </c>
      <c r="O138" s="11">
        <v>3000</v>
      </c>
      <c r="P138" s="11">
        <v>20000</v>
      </c>
      <c r="Q138" s="11">
        <v>0</v>
      </c>
      <c r="R138" s="11">
        <v>20000</v>
      </c>
      <c r="S138" s="11">
        <v>28000</v>
      </c>
      <c r="T138" s="11">
        <v>110000</v>
      </c>
      <c r="U138" s="11">
        <v>70400</v>
      </c>
      <c r="V138" s="68">
        <v>494251</v>
      </c>
      <c r="W138" s="11">
        <v>864000</v>
      </c>
      <c r="X138" s="42">
        <v>769100</v>
      </c>
      <c r="Y138" s="71">
        <v>6006991</v>
      </c>
    </row>
    <row r="139" spans="1:25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68">
        <v>3703301</v>
      </c>
      <c r="I139" s="11">
        <v>806052</v>
      </c>
      <c r="J139" s="11">
        <v>0</v>
      </c>
      <c r="K139" s="11">
        <v>2715149</v>
      </c>
      <c r="L139" s="11">
        <v>1424219</v>
      </c>
      <c r="M139" s="11">
        <v>1210756</v>
      </c>
      <c r="N139" s="11">
        <v>1500</v>
      </c>
      <c r="O139" s="11">
        <v>3000</v>
      </c>
      <c r="P139" s="11">
        <v>3000</v>
      </c>
      <c r="Q139" s="11">
        <v>0</v>
      </c>
      <c r="R139" s="11">
        <v>0</v>
      </c>
      <c r="S139" s="11">
        <v>1817</v>
      </c>
      <c r="T139" s="11">
        <v>30700</v>
      </c>
      <c r="U139" s="11">
        <v>25000</v>
      </c>
      <c r="V139" s="68">
        <v>15157</v>
      </c>
      <c r="W139" s="11">
        <v>89800</v>
      </c>
      <c r="X139" s="42">
        <v>40000</v>
      </c>
      <c r="Y139" s="71">
        <v>92300</v>
      </c>
    </row>
    <row r="140" spans="1:25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68">
        <v>7778657.66</v>
      </c>
      <c r="I140" s="11">
        <v>2229119</v>
      </c>
      <c r="J140" s="11">
        <v>10000</v>
      </c>
      <c r="K140" s="11">
        <v>2394850</v>
      </c>
      <c r="L140" s="11">
        <v>1637000</v>
      </c>
      <c r="M140" s="11">
        <v>475000</v>
      </c>
      <c r="N140" s="11">
        <v>51150</v>
      </c>
      <c r="O140" s="11">
        <v>17000</v>
      </c>
      <c r="P140" s="11">
        <v>15700</v>
      </c>
      <c r="Q140" s="11">
        <v>0</v>
      </c>
      <c r="R140" s="11">
        <v>0</v>
      </c>
      <c r="S140" s="11">
        <v>0</v>
      </c>
      <c r="T140" s="11">
        <v>35700</v>
      </c>
      <c r="U140" s="11">
        <v>71000</v>
      </c>
      <c r="V140" s="68">
        <v>92300</v>
      </c>
      <c r="W140" s="11">
        <v>349200</v>
      </c>
      <c r="X140" s="42">
        <v>275000</v>
      </c>
      <c r="Y140" s="71">
        <v>2795488.66</v>
      </c>
    </row>
    <row r="141" spans="1:25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68">
        <v>6855950</v>
      </c>
      <c r="I141" s="11">
        <v>1837939</v>
      </c>
      <c r="J141" s="11">
        <v>45000</v>
      </c>
      <c r="K141" s="11">
        <v>2474700</v>
      </c>
      <c r="L141" s="11">
        <v>1848000</v>
      </c>
      <c r="M141" s="11">
        <v>171000</v>
      </c>
      <c r="N141" s="11">
        <v>83000</v>
      </c>
      <c r="O141" s="11">
        <v>10000</v>
      </c>
      <c r="P141" s="11">
        <v>20000</v>
      </c>
      <c r="Q141" s="11">
        <v>0</v>
      </c>
      <c r="R141" s="11">
        <v>0</v>
      </c>
      <c r="S141" s="11">
        <v>4000</v>
      </c>
      <c r="T141" s="11">
        <v>85000</v>
      </c>
      <c r="U141" s="11">
        <v>146000</v>
      </c>
      <c r="V141" s="68">
        <v>107700</v>
      </c>
      <c r="W141" s="11">
        <v>1518000</v>
      </c>
      <c r="X141" s="42">
        <v>1360000</v>
      </c>
      <c r="Y141" s="71">
        <v>980311</v>
      </c>
    </row>
    <row r="142" spans="1:25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68">
        <v>4341189</v>
      </c>
      <c r="I142" s="11">
        <v>2154479</v>
      </c>
      <c r="J142" s="11">
        <v>50000</v>
      </c>
      <c r="K142" s="11">
        <v>1532810</v>
      </c>
      <c r="L142" s="11">
        <v>1138000</v>
      </c>
      <c r="M142" s="11">
        <v>121000</v>
      </c>
      <c r="N142" s="11">
        <v>111000</v>
      </c>
      <c r="O142" s="11">
        <v>3800</v>
      </c>
      <c r="P142" s="11">
        <v>4000</v>
      </c>
      <c r="Q142" s="11">
        <v>0</v>
      </c>
      <c r="R142" s="11">
        <v>0</v>
      </c>
      <c r="S142" s="11">
        <v>15210</v>
      </c>
      <c r="T142" s="11">
        <v>35000</v>
      </c>
      <c r="U142" s="11">
        <v>50000</v>
      </c>
      <c r="V142" s="68">
        <v>54800</v>
      </c>
      <c r="W142" s="11">
        <v>508000</v>
      </c>
      <c r="X142" s="42">
        <v>85000</v>
      </c>
      <c r="Y142" s="71">
        <v>95900</v>
      </c>
    </row>
    <row r="143" spans="1:25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68">
        <v>5826470</v>
      </c>
      <c r="I143" s="11">
        <v>2077713</v>
      </c>
      <c r="J143" s="11">
        <v>50000</v>
      </c>
      <c r="K143" s="11">
        <v>3016776</v>
      </c>
      <c r="L143" s="11">
        <v>1777800</v>
      </c>
      <c r="M143" s="11">
        <v>760000</v>
      </c>
      <c r="N143" s="11">
        <v>148166</v>
      </c>
      <c r="O143" s="11">
        <v>10000</v>
      </c>
      <c r="P143" s="11">
        <v>10000</v>
      </c>
      <c r="Q143" s="11">
        <v>0</v>
      </c>
      <c r="R143" s="11">
        <v>25000</v>
      </c>
      <c r="S143" s="11">
        <v>14310</v>
      </c>
      <c r="T143" s="11">
        <v>75000</v>
      </c>
      <c r="U143" s="11">
        <v>112500</v>
      </c>
      <c r="V143" s="68">
        <v>84000</v>
      </c>
      <c r="W143" s="11">
        <v>494981</v>
      </c>
      <c r="X143" s="42">
        <v>437000</v>
      </c>
      <c r="Y143" s="71">
        <v>187000</v>
      </c>
    </row>
    <row r="144" spans="1:25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68">
        <v>10087548.85</v>
      </c>
      <c r="I144" s="11">
        <v>2897938</v>
      </c>
      <c r="J144" s="11">
        <v>150000</v>
      </c>
      <c r="K144" s="11">
        <v>6351976.85</v>
      </c>
      <c r="L144" s="11">
        <v>4123831</v>
      </c>
      <c r="M144" s="11">
        <v>990814.85</v>
      </c>
      <c r="N144" s="11">
        <v>59085</v>
      </c>
      <c r="O144" s="11">
        <v>10000</v>
      </c>
      <c r="P144" s="11">
        <v>15000</v>
      </c>
      <c r="Q144" s="11">
        <v>0</v>
      </c>
      <c r="R144" s="11">
        <v>900000</v>
      </c>
      <c r="S144" s="11">
        <v>13500</v>
      </c>
      <c r="T144" s="11">
        <v>55781</v>
      </c>
      <c r="U144" s="11">
        <v>85000</v>
      </c>
      <c r="V144" s="68">
        <v>98965</v>
      </c>
      <c r="W144" s="11">
        <v>306177</v>
      </c>
      <c r="X144" s="42">
        <v>292102</v>
      </c>
      <c r="Y144" s="71">
        <v>381457</v>
      </c>
    </row>
    <row r="145" spans="1:25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68">
        <v>24097794</v>
      </c>
      <c r="I145" s="11">
        <v>7876146</v>
      </c>
      <c r="J145" s="11">
        <v>776940</v>
      </c>
      <c r="K145" s="11">
        <v>13453946</v>
      </c>
      <c r="L145" s="11">
        <v>7896154</v>
      </c>
      <c r="M145" s="11">
        <v>2693806</v>
      </c>
      <c r="N145" s="11">
        <v>373972</v>
      </c>
      <c r="O145" s="11">
        <v>50000</v>
      </c>
      <c r="P145" s="11">
        <v>34386</v>
      </c>
      <c r="Q145" s="11">
        <v>0</v>
      </c>
      <c r="R145" s="11">
        <v>55058</v>
      </c>
      <c r="S145" s="11">
        <v>64275</v>
      </c>
      <c r="T145" s="11">
        <v>227717</v>
      </c>
      <c r="U145" s="11">
        <v>330000</v>
      </c>
      <c r="V145" s="68">
        <v>1728578</v>
      </c>
      <c r="W145" s="11">
        <v>1514827</v>
      </c>
      <c r="X145" s="42">
        <v>1060000</v>
      </c>
      <c r="Y145" s="71">
        <v>475935</v>
      </c>
    </row>
    <row r="146" spans="1:25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68">
        <v>6848110</v>
      </c>
      <c r="I146" s="11">
        <v>1618443</v>
      </c>
      <c r="J146" s="11">
        <v>16000</v>
      </c>
      <c r="K146" s="11">
        <v>3886209</v>
      </c>
      <c r="L146" s="11">
        <v>1280000</v>
      </c>
      <c r="M146" s="11">
        <v>2190000</v>
      </c>
      <c r="N146" s="11">
        <v>172959</v>
      </c>
      <c r="O146" s="11">
        <v>24000</v>
      </c>
      <c r="P146" s="11">
        <v>18000</v>
      </c>
      <c r="Q146" s="11">
        <v>0</v>
      </c>
      <c r="R146" s="11">
        <v>0</v>
      </c>
      <c r="S146" s="11">
        <v>5100</v>
      </c>
      <c r="T146" s="11">
        <v>69000</v>
      </c>
      <c r="U146" s="11">
        <v>59000</v>
      </c>
      <c r="V146" s="68">
        <v>68150</v>
      </c>
      <c r="W146" s="11">
        <v>372759</v>
      </c>
      <c r="X146" s="42">
        <v>200000</v>
      </c>
      <c r="Y146" s="71">
        <v>954699</v>
      </c>
    </row>
    <row r="147" spans="1:25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68">
        <v>8596500.9</v>
      </c>
      <c r="I147" s="11">
        <v>2221325</v>
      </c>
      <c r="J147" s="11">
        <v>20000</v>
      </c>
      <c r="K147" s="11">
        <v>3641000</v>
      </c>
      <c r="L147" s="11">
        <v>2735000</v>
      </c>
      <c r="M147" s="11">
        <v>111000</v>
      </c>
      <c r="N147" s="11">
        <v>68000</v>
      </c>
      <c r="O147" s="11">
        <v>10000</v>
      </c>
      <c r="P147" s="11">
        <v>10000</v>
      </c>
      <c r="Q147" s="11">
        <v>0</v>
      </c>
      <c r="R147" s="11">
        <v>0</v>
      </c>
      <c r="S147" s="11">
        <v>46000</v>
      </c>
      <c r="T147" s="11">
        <v>110000</v>
      </c>
      <c r="U147" s="11">
        <v>250000</v>
      </c>
      <c r="V147" s="68">
        <v>301000</v>
      </c>
      <c r="W147" s="11">
        <v>2293763</v>
      </c>
      <c r="X147" s="42">
        <v>930000</v>
      </c>
      <c r="Y147" s="71">
        <v>420412.9</v>
      </c>
    </row>
    <row r="148" spans="1:25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68">
        <v>11782386.84</v>
      </c>
      <c r="I148" s="11">
        <v>3066042</v>
      </c>
      <c r="J148" s="11">
        <v>25000</v>
      </c>
      <c r="K148" s="11">
        <v>8551856.84</v>
      </c>
      <c r="L148" s="11">
        <v>6900000</v>
      </c>
      <c r="M148" s="11">
        <v>860000</v>
      </c>
      <c r="N148" s="11">
        <v>265000</v>
      </c>
      <c r="O148" s="11">
        <v>23000</v>
      </c>
      <c r="P148" s="11">
        <v>60000</v>
      </c>
      <c r="Q148" s="11">
        <v>0</v>
      </c>
      <c r="R148" s="11">
        <v>120000</v>
      </c>
      <c r="S148" s="11">
        <v>4000</v>
      </c>
      <c r="T148" s="11">
        <v>104000</v>
      </c>
      <c r="U148" s="11">
        <v>121856.84</v>
      </c>
      <c r="V148" s="68">
        <v>94000</v>
      </c>
      <c r="W148" s="11">
        <v>116000</v>
      </c>
      <c r="X148" s="42">
        <v>70000</v>
      </c>
      <c r="Y148" s="71">
        <v>23488</v>
      </c>
    </row>
    <row r="149" spans="1:25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68">
        <v>4714611</v>
      </c>
      <c r="I149" s="11">
        <v>1428515</v>
      </c>
      <c r="J149" s="11">
        <v>0</v>
      </c>
      <c r="K149" s="11">
        <v>2972756</v>
      </c>
      <c r="L149" s="11">
        <v>1140970</v>
      </c>
      <c r="M149" s="11">
        <v>1545000</v>
      </c>
      <c r="N149" s="11">
        <v>77000</v>
      </c>
      <c r="O149" s="11">
        <v>3000</v>
      </c>
      <c r="P149" s="11">
        <v>11000</v>
      </c>
      <c r="Q149" s="11">
        <v>0</v>
      </c>
      <c r="R149" s="11">
        <v>30000</v>
      </c>
      <c r="S149" s="11">
        <v>1836</v>
      </c>
      <c r="T149" s="11">
        <v>63100</v>
      </c>
      <c r="U149" s="11">
        <v>60000</v>
      </c>
      <c r="V149" s="68">
        <v>40850</v>
      </c>
      <c r="W149" s="11">
        <v>228931</v>
      </c>
      <c r="X149" s="42">
        <v>111831</v>
      </c>
      <c r="Y149" s="71">
        <v>84409</v>
      </c>
    </row>
    <row r="150" spans="1:25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68">
        <v>8946228</v>
      </c>
      <c r="I150" s="11">
        <v>3092183</v>
      </c>
      <c r="J150" s="11">
        <v>40000</v>
      </c>
      <c r="K150" s="11">
        <v>3717499</v>
      </c>
      <c r="L150" s="11">
        <v>1410000</v>
      </c>
      <c r="M150" s="11">
        <v>1660000</v>
      </c>
      <c r="N150" s="11">
        <v>206000</v>
      </c>
      <c r="O150" s="11">
        <v>10000</v>
      </c>
      <c r="P150" s="11">
        <v>33000</v>
      </c>
      <c r="Q150" s="11">
        <v>0</v>
      </c>
      <c r="R150" s="11">
        <v>1200</v>
      </c>
      <c r="S150" s="11">
        <v>9000</v>
      </c>
      <c r="T150" s="11">
        <v>84919</v>
      </c>
      <c r="U150" s="11">
        <v>102200</v>
      </c>
      <c r="V150" s="68">
        <v>201180</v>
      </c>
      <c r="W150" s="11">
        <v>959400</v>
      </c>
      <c r="X150" s="42">
        <v>505000</v>
      </c>
      <c r="Y150" s="71">
        <v>1137146</v>
      </c>
    </row>
    <row r="151" spans="1:25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68">
        <v>16180618</v>
      </c>
      <c r="I151" s="11">
        <v>6104454</v>
      </c>
      <c r="J151" s="11">
        <v>77182</v>
      </c>
      <c r="K151" s="11">
        <v>8457584</v>
      </c>
      <c r="L151" s="11">
        <v>5632400</v>
      </c>
      <c r="M151" s="11">
        <v>1321500</v>
      </c>
      <c r="N151" s="11">
        <v>165344</v>
      </c>
      <c r="O151" s="11">
        <v>33000</v>
      </c>
      <c r="P151" s="11">
        <v>30000</v>
      </c>
      <c r="Q151" s="11">
        <v>0</v>
      </c>
      <c r="R151" s="11">
        <v>50000</v>
      </c>
      <c r="S151" s="11">
        <v>79420</v>
      </c>
      <c r="T151" s="11">
        <v>160000</v>
      </c>
      <c r="U151" s="11">
        <v>842500</v>
      </c>
      <c r="V151" s="68">
        <v>143420</v>
      </c>
      <c r="W151" s="11">
        <v>921419</v>
      </c>
      <c r="X151" s="42">
        <v>808700</v>
      </c>
      <c r="Y151" s="71">
        <v>619979</v>
      </c>
    </row>
    <row r="152" spans="1:25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68">
        <v>7778098.65</v>
      </c>
      <c r="I152" s="11">
        <v>1738757</v>
      </c>
      <c r="J152" s="11">
        <v>5000</v>
      </c>
      <c r="K152" s="11">
        <v>5359627</v>
      </c>
      <c r="L152" s="11">
        <v>3186297</v>
      </c>
      <c r="M152" s="11">
        <v>1677948</v>
      </c>
      <c r="N152" s="11">
        <v>84620</v>
      </c>
      <c r="O152" s="11">
        <v>5000</v>
      </c>
      <c r="P152" s="11">
        <v>11000</v>
      </c>
      <c r="Q152" s="11">
        <v>0</v>
      </c>
      <c r="R152" s="11">
        <v>179852</v>
      </c>
      <c r="S152" s="11">
        <v>4993</v>
      </c>
      <c r="T152" s="11">
        <v>100000</v>
      </c>
      <c r="U152" s="11">
        <v>72000</v>
      </c>
      <c r="V152" s="68">
        <v>37917</v>
      </c>
      <c r="W152" s="11">
        <v>456966</v>
      </c>
      <c r="X152" s="42">
        <v>219472</v>
      </c>
      <c r="Y152" s="71">
        <v>217748.65</v>
      </c>
    </row>
    <row r="153" spans="1:25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68">
        <v>6756367</v>
      </c>
      <c r="I153" s="11">
        <v>2441012</v>
      </c>
      <c r="J153" s="11">
        <v>45000</v>
      </c>
      <c r="K153" s="11">
        <v>3156935</v>
      </c>
      <c r="L153" s="11">
        <v>1829100</v>
      </c>
      <c r="M153" s="11">
        <v>685000</v>
      </c>
      <c r="N153" s="11">
        <v>95000</v>
      </c>
      <c r="O153" s="11">
        <v>30000</v>
      </c>
      <c r="P153" s="11">
        <v>15000</v>
      </c>
      <c r="Q153" s="11">
        <v>0</v>
      </c>
      <c r="R153" s="11">
        <v>10000</v>
      </c>
      <c r="S153" s="11">
        <v>435</v>
      </c>
      <c r="T153" s="11">
        <v>70000</v>
      </c>
      <c r="U153" s="11">
        <v>162000</v>
      </c>
      <c r="V153" s="68">
        <v>260400</v>
      </c>
      <c r="W153" s="11">
        <v>405720</v>
      </c>
      <c r="X153" s="42">
        <v>345420</v>
      </c>
      <c r="Y153" s="71">
        <v>707700</v>
      </c>
    </row>
    <row r="154" spans="1:25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68">
        <v>17520900</v>
      </c>
      <c r="I154" s="11">
        <v>3966143</v>
      </c>
      <c r="J154" s="11">
        <v>100000</v>
      </c>
      <c r="K154" s="11">
        <v>11435081</v>
      </c>
      <c r="L154" s="11">
        <v>8320001</v>
      </c>
      <c r="M154" s="11">
        <v>964000</v>
      </c>
      <c r="N154" s="11">
        <v>57000</v>
      </c>
      <c r="O154" s="11">
        <v>20000</v>
      </c>
      <c r="P154" s="11">
        <v>45000</v>
      </c>
      <c r="Q154" s="11">
        <v>0</v>
      </c>
      <c r="R154" s="11">
        <v>300000</v>
      </c>
      <c r="S154" s="11">
        <v>20000</v>
      </c>
      <c r="T154" s="11">
        <v>250000</v>
      </c>
      <c r="U154" s="11">
        <v>276000</v>
      </c>
      <c r="V154" s="68">
        <v>1183080</v>
      </c>
      <c r="W154" s="11">
        <v>1660850</v>
      </c>
      <c r="X154" s="42">
        <v>1500000</v>
      </c>
      <c r="Y154" s="71">
        <v>358826</v>
      </c>
    </row>
    <row r="155" spans="1:25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68">
        <v>11826425.69</v>
      </c>
      <c r="I155" s="11">
        <v>3001336</v>
      </c>
      <c r="J155" s="11">
        <v>100000</v>
      </c>
      <c r="K155" s="11">
        <v>6381926</v>
      </c>
      <c r="L155" s="11">
        <v>3518784</v>
      </c>
      <c r="M155" s="11">
        <v>1932757</v>
      </c>
      <c r="N155" s="11">
        <v>100600</v>
      </c>
      <c r="O155" s="11">
        <v>18000</v>
      </c>
      <c r="P155" s="11">
        <v>9000</v>
      </c>
      <c r="Q155" s="11">
        <v>0</v>
      </c>
      <c r="R155" s="11">
        <v>500000</v>
      </c>
      <c r="S155" s="11">
        <v>7000</v>
      </c>
      <c r="T155" s="11">
        <v>86000</v>
      </c>
      <c r="U155" s="11">
        <v>99000</v>
      </c>
      <c r="V155" s="68">
        <v>110785</v>
      </c>
      <c r="W155" s="11">
        <v>1457500</v>
      </c>
      <c r="X155" s="42">
        <v>1380000</v>
      </c>
      <c r="Y155" s="71">
        <v>885663.69</v>
      </c>
    </row>
    <row r="156" spans="1:25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68">
        <v>16636630.69</v>
      </c>
      <c r="I156" s="11">
        <v>6272689</v>
      </c>
      <c r="J156" s="11">
        <v>50000</v>
      </c>
      <c r="K156" s="11">
        <v>9088941.69</v>
      </c>
      <c r="L156" s="11">
        <v>4200000</v>
      </c>
      <c r="M156" s="11">
        <v>1850000</v>
      </c>
      <c r="N156" s="11">
        <v>90000</v>
      </c>
      <c r="O156" s="11">
        <v>20000</v>
      </c>
      <c r="P156" s="11">
        <v>40000</v>
      </c>
      <c r="Q156" s="11">
        <v>0</v>
      </c>
      <c r="R156" s="11">
        <v>0</v>
      </c>
      <c r="S156" s="11">
        <v>24000</v>
      </c>
      <c r="T156" s="11">
        <v>150000</v>
      </c>
      <c r="U156" s="11">
        <v>325000</v>
      </c>
      <c r="V156" s="68">
        <v>2389941.69</v>
      </c>
      <c r="W156" s="11">
        <v>834000</v>
      </c>
      <c r="X156" s="42">
        <v>700000</v>
      </c>
      <c r="Y156" s="71">
        <v>391000</v>
      </c>
    </row>
    <row r="157" spans="1:25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68">
        <v>4850824</v>
      </c>
      <c r="I157" s="11">
        <v>1152332</v>
      </c>
      <c r="J157" s="11">
        <v>165000</v>
      </c>
      <c r="K157" s="11">
        <v>2761745</v>
      </c>
      <c r="L157" s="11">
        <v>1634760</v>
      </c>
      <c r="M157" s="11">
        <v>826040</v>
      </c>
      <c r="N157" s="11">
        <v>88500</v>
      </c>
      <c r="O157" s="11">
        <v>2000</v>
      </c>
      <c r="P157" s="11">
        <v>10000</v>
      </c>
      <c r="Q157" s="11">
        <v>0</v>
      </c>
      <c r="R157" s="11">
        <v>5000</v>
      </c>
      <c r="S157" s="11">
        <v>2100</v>
      </c>
      <c r="T157" s="11">
        <v>59725</v>
      </c>
      <c r="U157" s="11">
        <v>40500</v>
      </c>
      <c r="V157" s="68">
        <v>93120</v>
      </c>
      <c r="W157" s="11">
        <v>242812</v>
      </c>
      <c r="X157" s="42">
        <v>122800</v>
      </c>
      <c r="Y157" s="71">
        <v>528935</v>
      </c>
    </row>
    <row r="158" spans="1:25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6">
        <v>1429701820.82</v>
      </c>
      <c r="I158" s="115">
        <v>353587222</v>
      </c>
      <c r="J158" s="115">
        <v>97101880</v>
      </c>
      <c r="K158" s="115">
        <v>673554424.4300001</v>
      </c>
      <c r="L158" s="115">
        <v>449438653.43</v>
      </c>
      <c r="M158" s="115">
        <v>53850980</v>
      </c>
      <c r="N158" s="115">
        <v>13008792</v>
      </c>
      <c r="O158" s="115">
        <v>2035180</v>
      </c>
      <c r="P158" s="115">
        <v>6421089</v>
      </c>
      <c r="Q158" s="115">
        <v>0</v>
      </c>
      <c r="R158" s="115">
        <v>46772595</v>
      </c>
      <c r="S158" s="115">
        <v>6252868.12</v>
      </c>
      <c r="T158" s="115">
        <v>11915340</v>
      </c>
      <c r="U158" s="115">
        <v>18816973</v>
      </c>
      <c r="V158" s="116">
        <v>65041953.88</v>
      </c>
      <c r="W158" s="115">
        <v>173026357.51999998</v>
      </c>
      <c r="X158" s="272">
        <v>127957678.92</v>
      </c>
      <c r="Y158" s="117">
        <v>132431936.87000002</v>
      </c>
    </row>
    <row r="159" spans="1:25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68">
        <v>6812057</v>
      </c>
      <c r="I159" s="11">
        <v>2299942</v>
      </c>
      <c r="J159" s="11">
        <v>210800</v>
      </c>
      <c r="K159" s="11">
        <v>3150034</v>
      </c>
      <c r="L159" s="11">
        <v>2188000</v>
      </c>
      <c r="M159" s="11">
        <v>331000</v>
      </c>
      <c r="N159" s="11">
        <v>104000</v>
      </c>
      <c r="O159" s="11">
        <v>8000</v>
      </c>
      <c r="P159" s="11">
        <v>18000</v>
      </c>
      <c r="Q159" s="11">
        <v>0</v>
      </c>
      <c r="R159" s="11">
        <v>190000</v>
      </c>
      <c r="S159" s="11">
        <v>6800</v>
      </c>
      <c r="T159" s="11">
        <v>78620</v>
      </c>
      <c r="U159" s="11">
        <v>103000</v>
      </c>
      <c r="V159" s="68">
        <v>122614</v>
      </c>
      <c r="W159" s="11">
        <v>871860</v>
      </c>
      <c r="X159" s="42">
        <v>820174</v>
      </c>
      <c r="Y159" s="71">
        <v>279421</v>
      </c>
    </row>
    <row r="160" spans="1:25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68">
        <v>13598946.86</v>
      </c>
      <c r="I160" s="11">
        <v>3618849</v>
      </c>
      <c r="J160" s="11">
        <v>400000</v>
      </c>
      <c r="K160" s="11">
        <v>5452159</v>
      </c>
      <c r="L160" s="11">
        <v>2972000</v>
      </c>
      <c r="M160" s="11">
        <v>1464900</v>
      </c>
      <c r="N160" s="11">
        <v>203200</v>
      </c>
      <c r="O160" s="11">
        <v>43000</v>
      </c>
      <c r="P160" s="11">
        <v>40000</v>
      </c>
      <c r="Q160" s="11">
        <v>0</v>
      </c>
      <c r="R160" s="11">
        <v>69000</v>
      </c>
      <c r="S160" s="11">
        <v>68900</v>
      </c>
      <c r="T160" s="11">
        <v>152649</v>
      </c>
      <c r="U160" s="11">
        <v>180000</v>
      </c>
      <c r="V160" s="68">
        <v>258510</v>
      </c>
      <c r="W160" s="11">
        <v>2201730</v>
      </c>
      <c r="X160" s="42">
        <v>2050000</v>
      </c>
      <c r="Y160" s="71">
        <v>1926208.86</v>
      </c>
    </row>
    <row r="161" spans="1:25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68">
        <v>128484147</v>
      </c>
      <c r="I161" s="11">
        <v>18840843</v>
      </c>
      <c r="J161" s="11">
        <v>7000000</v>
      </c>
      <c r="K161" s="11">
        <v>83330403</v>
      </c>
      <c r="L161" s="11">
        <v>61724333</v>
      </c>
      <c r="M161" s="11">
        <v>558943</v>
      </c>
      <c r="N161" s="11">
        <v>779400</v>
      </c>
      <c r="O161" s="11">
        <v>61900</v>
      </c>
      <c r="P161" s="11">
        <v>77159</v>
      </c>
      <c r="Q161" s="11">
        <v>0</v>
      </c>
      <c r="R161" s="11">
        <v>11000000</v>
      </c>
      <c r="S161" s="11">
        <v>249300</v>
      </c>
      <c r="T161" s="11">
        <v>445000</v>
      </c>
      <c r="U161" s="11">
        <v>732081</v>
      </c>
      <c r="V161" s="68">
        <v>7702287</v>
      </c>
      <c r="W161" s="11">
        <v>6601303</v>
      </c>
      <c r="X161" s="42">
        <v>6000616</v>
      </c>
      <c r="Y161" s="71">
        <v>12711598</v>
      </c>
    </row>
    <row r="162" spans="1:25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68">
        <v>8795307.3</v>
      </c>
      <c r="I162" s="11">
        <v>3559413</v>
      </c>
      <c r="J162" s="11">
        <v>29200</v>
      </c>
      <c r="K162" s="11">
        <v>3871394.3</v>
      </c>
      <c r="L162" s="11">
        <v>2489500</v>
      </c>
      <c r="M162" s="11">
        <v>611200</v>
      </c>
      <c r="N162" s="11">
        <v>97000</v>
      </c>
      <c r="O162" s="11">
        <v>5000</v>
      </c>
      <c r="P162" s="11">
        <v>36000</v>
      </c>
      <c r="Q162" s="11">
        <v>0</v>
      </c>
      <c r="R162" s="11">
        <v>25000</v>
      </c>
      <c r="S162" s="11">
        <v>16000</v>
      </c>
      <c r="T162" s="11">
        <v>212619</v>
      </c>
      <c r="U162" s="11">
        <v>163000</v>
      </c>
      <c r="V162" s="68">
        <v>216075.3</v>
      </c>
      <c r="W162" s="11">
        <v>1090000</v>
      </c>
      <c r="X162" s="42">
        <v>1000000</v>
      </c>
      <c r="Y162" s="71">
        <v>245300</v>
      </c>
    </row>
    <row r="163" spans="1:25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68">
        <v>37667952</v>
      </c>
      <c r="I163" s="11">
        <v>8641964</v>
      </c>
      <c r="J163" s="11">
        <v>840000</v>
      </c>
      <c r="K163" s="11">
        <v>22463450</v>
      </c>
      <c r="L163" s="11">
        <v>17600000</v>
      </c>
      <c r="M163" s="11">
        <v>660000</v>
      </c>
      <c r="N163" s="11">
        <v>733000</v>
      </c>
      <c r="O163" s="11">
        <v>40000</v>
      </c>
      <c r="P163" s="11">
        <v>60000</v>
      </c>
      <c r="Q163" s="11">
        <v>0</v>
      </c>
      <c r="R163" s="11">
        <v>7000</v>
      </c>
      <c r="S163" s="11">
        <v>340850</v>
      </c>
      <c r="T163" s="11">
        <v>261000</v>
      </c>
      <c r="U163" s="11">
        <v>1250000</v>
      </c>
      <c r="V163" s="68">
        <v>1511600</v>
      </c>
      <c r="W163" s="11">
        <v>2598460</v>
      </c>
      <c r="X163" s="42">
        <v>1566000</v>
      </c>
      <c r="Y163" s="71">
        <v>3124078</v>
      </c>
    </row>
    <row r="164" spans="1:25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68">
        <v>26797529</v>
      </c>
      <c r="I164" s="11">
        <v>7170056</v>
      </c>
      <c r="J164" s="11">
        <v>160000</v>
      </c>
      <c r="K164" s="11">
        <v>10135900</v>
      </c>
      <c r="L164" s="11">
        <v>6987000</v>
      </c>
      <c r="M164" s="11">
        <v>758000</v>
      </c>
      <c r="N164" s="11">
        <v>275000</v>
      </c>
      <c r="O164" s="11">
        <v>85000</v>
      </c>
      <c r="P164" s="11">
        <v>305000</v>
      </c>
      <c r="Q164" s="11">
        <v>0</v>
      </c>
      <c r="R164" s="11">
        <v>11000</v>
      </c>
      <c r="S164" s="11">
        <v>160000</v>
      </c>
      <c r="T164" s="11">
        <v>360000</v>
      </c>
      <c r="U164" s="11">
        <v>422000</v>
      </c>
      <c r="V164" s="68">
        <v>772900</v>
      </c>
      <c r="W164" s="11">
        <v>8009200</v>
      </c>
      <c r="X164" s="42">
        <v>3502000</v>
      </c>
      <c r="Y164" s="71">
        <v>1322373</v>
      </c>
    </row>
    <row r="165" spans="1:25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68">
        <v>18276234</v>
      </c>
      <c r="I165" s="11">
        <v>8559433</v>
      </c>
      <c r="J165" s="11">
        <v>20000</v>
      </c>
      <c r="K165" s="11">
        <v>8346064</v>
      </c>
      <c r="L165" s="11">
        <v>6287000</v>
      </c>
      <c r="M165" s="11">
        <v>540000</v>
      </c>
      <c r="N165" s="11">
        <v>275500</v>
      </c>
      <c r="O165" s="11">
        <v>70000</v>
      </c>
      <c r="P165" s="11">
        <v>20000</v>
      </c>
      <c r="Q165" s="11">
        <v>0</v>
      </c>
      <c r="R165" s="11">
        <v>100000</v>
      </c>
      <c r="S165" s="11">
        <v>54000</v>
      </c>
      <c r="T165" s="11">
        <v>200000</v>
      </c>
      <c r="U165" s="11">
        <v>300000</v>
      </c>
      <c r="V165" s="68">
        <v>499564</v>
      </c>
      <c r="W165" s="11">
        <v>857700</v>
      </c>
      <c r="X165" s="42">
        <v>734000</v>
      </c>
      <c r="Y165" s="71">
        <v>493037</v>
      </c>
    </row>
    <row r="166" spans="1:25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68">
        <v>14092425</v>
      </c>
      <c r="I166" s="11">
        <v>3355918</v>
      </c>
      <c r="J166" s="11">
        <v>48000</v>
      </c>
      <c r="K166" s="11">
        <v>3978500</v>
      </c>
      <c r="L166" s="11">
        <v>3380000</v>
      </c>
      <c r="M166" s="11">
        <v>56700</v>
      </c>
      <c r="N166" s="11">
        <v>145700</v>
      </c>
      <c r="O166" s="11">
        <v>10000</v>
      </c>
      <c r="P166" s="11">
        <v>25000</v>
      </c>
      <c r="Q166" s="11">
        <v>0</v>
      </c>
      <c r="R166" s="11">
        <v>0</v>
      </c>
      <c r="S166" s="11">
        <v>17800</v>
      </c>
      <c r="T166" s="11">
        <v>126650</v>
      </c>
      <c r="U166" s="11">
        <v>100000</v>
      </c>
      <c r="V166" s="68">
        <v>116650</v>
      </c>
      <c r="W166" s="11">
        <v>3072014</v>
      </c>
      <c r="X166" s="42">
        <v>548514</v>
      </c>
      <c r="Y166" s="71">
        <v>3637993</v>
      </c>
    </row>
    <row r="167" spans="1:25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68">
        <v>27375794</v>
      </c>
      <c r="I167" s="11">
        <v>7246826</v>
      </c>
      <c r="J167" s="11">
        <v>550000</v>
      </c>
      <c r="K167" s="11">
        <v>13079700</v>
      </c>
      <c r="L167" s="11">
        <v>7360000</v>
      </c>
      <c r="M167" s="11">
        <v>1730000</v>
      </c>
      <c r="N167" s="11">
        <v>250000</v>
      </c>
      <c r="O167" s="11">
        <v>56000</v>
      </c>
      <c r="P167" s="11">
        <v>346000</v>
      </c>
      <c r="Q167" s="11">
        <v>0</v>
      </c>
      <c r="R167" s="11">
        <v>1150000</v>
      </c>
      <c r="S167" s="11">
        <v>70000</v>
      </c>
      <c r="T167" s="11">
        <v>310000</v>
      </c>
      <c r="U167" s="11">
        <v>401000</v>
      </c>
      <c r="V167" s="68">
        <v>1406700</v>
      </c>
      <c r="W167" s="11">
        <v>5209600</v>
      </c>
      <c r="X167" s="42">
        <v>3394000</v>
      </c>
      <c r="Y167" s="71">
        <v>1289668</v>
      </c>
    </row>
    <row r="168" spans="1:25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68">
        <v>9916187</v>
      </c>
      <c r="I168" s="11">
        <v>3926630</v>
      </c>
      <c r="J168" s="11">
        <v>100000</v>
      </c>
      <c r="K168" s="11">
        <v>4026000</v>
      </c>
      <c r="L168" s="11">
        <v>3100000</v>
      </c>
      <c r="M168" s="11">
        <v>270000</v>
      </c>
      <c r="N168" s="11">
        <v>125000</v>
      </c>
      <c r="O168" s="11">
        <v>25000</v>
      </c>
      <c r="P168" s="11">
        <v>28000</v>
      </c>
      <c r="Q168" s="11">
        <v>0</v>
      </c>
      <c r="R168" s="11">
        <v>0</v>
      </c>
      <c r="S168" s="11">
        <v>40000</v>
      </c>
      <c r="T168" s="11">
        <v>160000</v>
      </c>
      <c r="U168" s="11">
        <v>172000</v>
      </c>
      <c r="V168" s="68">
        <v>106000</v>
      </c>
      <c r="W168" s="11">
        <v>1753815</v>
      </c>
      <c r="X168" s="42">
        <v>1590000</v>
      </c>
      <c r="Y168" s="71">
        <v>109742</v>
      </c>
    </row>
    <row r="169" spans="1:25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68">
        <v>13347259.1</v>
      </c>
      <c r="I169" s="11">
        <v>3650000</v>
      </c>
      <c r="J169" s="11">
        <v>8000</v>
      </c>
      <c r="K169" s="11">
        <v>5656277.5</v>
      </c>
      <c r="L169" s="11">
        <v>3223500</v>
      </c>
      <c r="M169" s="11">
        <v>683500</v>
      </c>
      <c r="N169" s="11">
        <v>74200</v>
      </c>
      <c r="O169" s="11">
        <v>5200</v>
      </c>
      <c r="P169" s="11">
        <v>27000</v>
      </c>
      <c r="Q169" s="11">
        <v>0</v>
      </c>
      <c r="R169" s="11">
        <v>38000</v>
      </c>
      <c r="S169" s="11">
        <v>29000</v>
      </c>
      <c r="T169" s="11">
        <v>155000</v>
      </c>
      <c r="U169" s="11">
        <v>150000</v>
      </c>
      <c r="V169" s="68">
        <v>1270877.5</v>
      </c>
      <c r="W169" s="11">
        <v>2582582.6</v>
      </c>
      <c r="X169" s="42">
        <v>2474520</v>
      </c>
      <c r="Y169" s="71">
        <v>1450399</v>
      </c>
    </row>
    <row r="170" spans="1:25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68">
        <v>37635260</v>
      </c>
      <c r="I170" s="11">
        <v>13071265</v>
      </c>
      <c r="J170" s="11">
        <v>600000</v>
      </c>
      <c r="K170" s="11">
        <v>19906495</v>
      </c>
      <c r="L170" s="11">
        <v>16880400</v>
      </c>
      <c r="M170" s="11">
        <v>455000</v>
      </c>
      <c r="N170" s="11">
        <v>440000</v>
      </c>
      <c r="O170" s="11">
        <v>130000</v>
      </c>
      <c r="P170" s="11">
        <v>85000</v>
      </c>
      <c r="Q170" s="11">
        <v>0</v>
      </c>
      <c r="R170" s="11">
        <v>80000</v>
      </c>
      <c r="S170" s="11">
        <v>320000</v>
      </c>
      <c r="T170" s="11">
        <v>340000</v>
      </c>
      <c r="U170" s="11">
        <v>572000</v>
      </c>
      <c r="V170" s="68">
        <v>604095</v>
      </c>
      <c r="W170" s="11">
        <v>3710000</v>
      </c>
      <c r="X170" s="42">
        <v>2080000</v>
      </c>
      <c r="Y170" s="71">
        <v>347500</v>
      </c>
    </row>
    <row r="171" spans="1:25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68">
        <v>54238485</v>
      </c>
      <c r="I171" s="11">
        <v>16972778</v>
      </c>
      <c r="J171" s="11">
        <v>1050000</v>
      </c>
      <c r="K171" s="11">
        <v>27656518</v>
      </c>
      <c r="L171" s="11">
        <v>18392000</v>
      </c>
      <c r="M171" s="11">
        <v>3648000</v>
      </c>
      <c r="N171" s="11">
        <v>780000</v>
      </c>
      <c r="O171" s="11">
        <v>55000</v>
      </c>
      <c r="P171" s="11">
        <v>95610</v>
      </c>
      <c r="Q171" s="11">
        <v>0</v>
      </c>
      <c r="R171" s="11">
        <v>225000</v>
      </c>
      <c r="S171" s="11">
        <v>95000</v>
      </c>
      <c r="T171" s="11">
        <v>390000</v>
      </c>
      <c r="U171" s="11">
        <v>857000</v>
      </c>
      <c r="V171" s="68">
        <v>3118908</v>
      </c>
      <c r="W171" s="11">
        <v>5165000</v>
      </c>
      <c r="X171" s="42">
        <v>4000000</v>
      </c>
      <c r="Y171" s="71">
        <v>3394189</v>
      </c>
    </row>
    <row r="172" spans="1:25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68">
        <v>11144853</v>
      </c>
      <c r="I172" s="11">
        <v>3627633</v>
      </c>
      <c r="J172" s="11">
        <v>29000</v>
      </c>
      <c r="K172" s="11">
        <v>6064917</v>
      </c>
      <c r="L172" s="11">
        <v>3541880</v>
      </c>
      <c r="M172" s="11">
        <v>452084</v>
      </c>
      <c r="N172" s="11">
        <v>97978</v>
      </c>
      <c r="O172" s="11">
        <v>21000</v>
      </c>
      <c r="P172" s="11">
        <v>28000</v>
      </c>
      <c r="Q172" s="11">
        <v>0</v>
      </c>
      <c r="R172" s="11">
        <v>357000</v>
      </c>
      <c r="S172" s="11">
        <v>150000</v>
      </c>
      <c r="T172" s="11">
        <v>200000</v>
      </c>
      <c r="U172" s="11">
        <v>220000</v>
      </c>
      <c r="V172" s="68">
        <v>996975</v>
      </c>
      <c r="W172" s="11">
        <v>834491</v>
      </c>
      <c r="X172" s="42">
        <v>655791</v>
      </c>
      <c r="Y172" s="71">
        <v>588812</v>
      </c>
    </row>
    <row r="173" spans="1:25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68">
        <v>11050932.78</v>
      </c>
      <c r="I173" s="11">
        <v>3245585</v>
      </c>
      <c r="J173" s="11">
        <v>50000</v>
      </c>
      <c r="K173" s="11">
        <v>6230843</v>
      </c>
      <c r="L173" s="11">
        <v>4642605</v>
      </c>
      <c r="M173" s="11">
        <v>763373</v>
      </c>
      <c r="N173" s="11">
        <v>121165</v>
      </c>
      <c r="O173" s="11">
        <v>12000</v>
      </c>
      <c r="P173" s="11">
        <v>29000</v>
      </c>
      <c r="Q173" s="11">
        <v>0</v>
      </c>
      <c r="R173" s="11">
        <v>330000</v>
      </c>
      <c r="S173" s="11">
        <v>17000</v>
      </c>
      <c r="T173" s="11">
        <v>130000</v>
      </c>
      <c r="U173" s="11">
        <v>45400</v>
      </c>
      <c r="V173" s="68">
        <v>140300</v>
      </c>
      <c r="W173" s="11">
        <v>590376</v>
      </c>
      <c r="X173" s="42">
        <v>502000</v>
      </c>
      <c r="Y173" s="71">
        <v>934128.78</v>
      </c>
    </row>
    <row r="174" spans="1:25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68">
        <v>11256496</v>
      </c>
      <c r="I174" s="11">
        <v>4006006</v>
      </c>
      <c r="J174" s="11">
        <v>38682</v>
      </c>
      <c r="K174" s="11">
        <v>4839508</v>
      </c>
      <c r="L174" s="11">
        <v>3370000</v>
      </c>
      <c r="M174" s="11">
        <v>197000</v>
      </c>
      <c r="N174" s="11">
        <v>100000</v>
      </c>
      <c r="O174" s="11">
        <v>15000</v>
      </c>
      <c r="P174" s="11">
        <v>25000</v>
      </c>
      <c r="Q174" s="11">
        <v>0</v>
      </c>
      <c r="R174" s="11">
        <v>5258</v>
      </c>
      <c r="S174" s="11">
        <v>72000</v>
      </c>
      <c r="T174" s="11">
        <v>140000</v>
      </c>
      <c r="U174" s="11">
        <v>199000</v>
      </c>
      <c r="V174" s="68">
        <v>716250</v>
      </c>
      <c r="W174" s="11">
        <v>1007228</v>
      </c>
      <c r="X174" s="42">
        <v>900000</v>
      </c>
      <c r="Y174" s="71">
        <v>1365072</v>
      </c>
    </row>
    <row r="175" spans="1:25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68">
        <v>5871789.45</v>
      </c>
      <c r="I175" s="11">
        <v>1470514</v>
      </c>
      <c r="J175" s="11">
        <v>11000</v>
      </c>
      <c r="K175" s="11">
        <v>3123079.2</v>
      </c>
      <c r="L175" s="11">
        <v>1410000</v>
      </c>
      <c r="M175" s="11">
        <v>551000</v>
      </c>
      <c r="N175" s="11">
        <v>34000</v>
      </c>
      <c r="O175" s="11">
        <v>20000</v>
      </c>
      <c r="P175" s="11">
        <v>25000</v>
      </c>
      <c r="Q175" s="11">
        <v>0</v>
      </c>
      <c r="R175" s="11">
        <v>31000</v>
      </c>
      <c r="S175" s="11">
        <v>7000</v>
      </c>
      <c r="T175" s="11">
        <v>70000</v>
      </c>
      <c r="U175" s="11">
        <v>95000</v>
      </c>
      <c r="V175" s="68">
        <v>880079.2</v>
      </c>
      <c r="W175" s="11">
        <v>367800</v>
      </c>
      <c r="X175" s="42">
        <v>350000</v>
      </c>
      <c r="Y175" s="71">
        <v>899396.25</v>
      </c>
    </row>
    <row r="176" spans="1:25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68">
        <v>28767775</v>
      </c>
      <c r="I176" s="11">
        <v>7219257</v>
      </c>
      <c r="J176" s="11">
        <v>174000</v>
      </c>
      <c r="K176" s="11">
        <v>13573633</v>
      </c>
      <c r="L176" s="11">
        <v>8559233</v>
      </c>
      <c r="M176" s="11">
        <v>2074000</v>
      </c>
      <c r="N176" s="11">
        <v>423000</v>
      </c>
      <c r="O176" s="11">
        <v>28000</v>
      </c>
      <c r="P176" s="11">
        <v>440000</v>
      </c>
      <c r="Q176" s="11">
        <v>0</v>
      </c>
      <c r="R176" s="11">
        <v>470000</v>
      </c>
      <c r="S176" s="11">
        <v>180000</v>
      </c>
      <c r="T176" s="11">
        <v>290000</v>
      </c>
      <c r="U176" s="11">
        <v>338000</v>
      </c>
      <c r="V176" s="68">
        <v>771400</v>
      </c>
      <c r="W176" s="11">
        <v>1753568</v>
      </c>
      <c r="X176" s="42">
        <v>1347200</v>
      </c>
      <c r="Y176" s="71">
        <v>6047317</v>
      </c>
    </row>
    <row r="177" spans="1:25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68">
        <v>16421374.1</v>
      </c>
      <c r="I177" s="11">
        <v>3516101</v>
      </c>
      <c r="J177" s="11">
        <v>100000</v>
      </c>
      <c r="K177" s="11">
        <v>5976393</v>
      </c>
      <c r="L177" s="11">
        <v>3850000</v>
      </c>
      <c r="M177" s="11">
        <v>70000</v>
      </c>
      <c r="N177" s="11">
        <v>54300</v>
      </c>
      <c r="O177" s="11">
        <v>20000</v>
      </c>
      <c r="P177" s="11">
        <v>24000</v>
      </c>
      <c r="Q177" s="11">
        <v>0</v>
      </c>
      <c r="R177" s="11">
        <v>1400000</v>
      </c>
      <c r="S177" s="11">
        <v>15000</v>
      </c>
      <c r="T177" s="11">
        <v>100000</v>
      </c>
      <c r="U177" s="11">
        <v>200500</v>
      </c>
      <c r="V177" s="68">
        <v>242593</v>
      </c>
      <c r="W177" s="11">
        <v>3745700</v>
      </c>
      <c r="X177" s="42">
        <v>1331200</v>
      </c>
      <c r="Y177" s="71">
        <v>3083180.1</v>
      </c>
    </row>
    <row r="178" spans="1:25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68">
        <v>9308670.82</v>
      </c>
      <c r="I178" s="11">
        <v>4441719</v>
      </c>
      <c r="J178" s="11">
        <v>10000</v>
      </c>
      <c r="K178" s="11">
        <v>3728179.43</v>
      </c>
      <c r="L178" s="11">
        <v>2784399.43</v>
      </c>
      <c r="M178" s="11">
        <v>218050</v>
      </c>
      <c r="N178" s="11">
        <v>243000</v>
      </c>
      <c r="O178" s="11">
        <v>15000</v>
      </c>
      <c r="P178" s="11">
        <v>15000</v>
      </c>
      <c r="Q178" s="11">
        <v>0</v>
      </c>
      <c r="R178" s="11">
        <v>1000</v>
      </c>
      <c r="S178" s="11">
        <v>13500</v>
      </c>
      <c r="T178" s="11">
        <v>87000</v>
      </c>
      <c r="U178" s="11">
        <v>81500</v>
      </c>
      <c r="V178" s="68">
        <v>269730</v>
      </c>
      <c r="W178" s="11">
        <v>276500</v>
      </c>
      <c r="X178" s="42">
        <v>225000</v>
      </c>
      <c r="Y178" s="71">
        <v>852272.39</v>
      </c>
    </row>
    <row r="179" spans="1:25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68">
        <v>6951787</v>
      </c>
      <c r="I179" s="11">
        <v>2622080</v>
      </c>
      <c r="J179" s="11">
        <v>10000</v>
      </c>
      <c r="K179" s="11">
        <v>3244544</v>
      </c>
      <c r="L179" s="11">
        <v>2128597</v>
      </c>
      <c r="M179" s="11">
        <v>402697</v>
      </c>
      <c r="N179" s="11">
        <v>71590</v>
      </c>
      <c r="O179" s="11">
        <v>32680</v>
      </c>
      <c r="P179" s="11">
        <v>32890</v>
      </c>
      <c r="Q179" s="11">
        <v>0</v>
      </c>
      <c r="R179" s="11">
        <v>18500</v>
      </c>
      <c r="S179" s="11">
        <v>28000</v>
      </c>
      <c r="T179" s="11">
        <v>82400</v>
      </c>
      <c r="U179" s="11">
        <v>170000</v>
      </c>
      <c r="V179" s="68">
        <v>277190</v>
      </c>
      <c r="W179" s="11">
        <v>870000</v>
      </c>
      <c r="X179" s="42">
        <v>772000</v>
      </c>
      <c r="Y179" s="71">
        <v>205163</v>
      </c>
    </row>
    <row r="180" spans="1:25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68">
        <v>32814428</v>
      </c>
      <c r="I180" s="11">
        <v>10620707</v>
      </c>
      <c r="J180" s="11">
        <v>240000</v>
      </c>
      <c r="K180" s="11">
        <v>15832553</v>
      </c>
      <c r="L180" s="11">
        <v>11861642</v>
      </c>
      <c r="M180" s="11">
        <v>749054</v>
      </c>
      <c r="N180" s="11">
        <v>442870</v>
      </c>
      <c r="O180" s="11">
        <v>30000</v>
      </c>
      <c r="P180" s="11">
        <v>521323</v>
      </c>
      <c r="Q180" s="11">
        <v>0</v>
      </c>
      <c r="R180" s="11">
        <v>154461</v>
      </c>
      <c r="S180" s="11">
        <v>220000</v>
      </c>
      <c r="T180" s="11">
        <v>380000</v>
      </c>
      <c r="U180" s="11">
        <v>628638</v>
      </c>
      <c r="V180" s="68">
        <v>844565</v>
      </c>
      <c r="W180" s="11">
        <v>5131618</v>
      </c>
      <c r="X180" s="42">
        <v>4371958</v>
      </c>
      <c r="Y180" s="71">
        <v>989550</v>
      </c>
    </row>
    <row r="181" spans="1:25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68">
        <v>11075912.49</v>
      </c>
      <c r="I181" s="11">
        <v>2782877</v>
      </c>
      <c r="J181" s="11">
        <v>10000</v>
      </c>
      <c r="K181" s="11">
        <v>7231006</v>
      </c>
      <c r="L181" s="11">
        <v>3326000</v>
      </c>
      <c r="M181" s="11">
        <v>307000</v>
      </c>
      <c r="N181" s="11">
        <v>53000</v>
      </c>
      <c r="O181" s="11">
        <v>9000</v>
      </c>
      <c r="P181" s="11">
        <v>26000</v>
      </c>
      <c r="Q181" s="11">
        <v>0</v>
      </c>
      <c r="R181" s="11">
        <v>500000</v>
      </c>
      <c r="S181" s="11">
        <v>21200</v>
      </c>
      <c r="T181" s="11">
        <v>144000</v>
      </c>
      <c r="U181" s="11">
        <v>102000</v>
      </c>
      <c r="V181" s="68">
        <v>2742806</v>
      </c>
      <c r="W181" s="11">
        <v>525385</v>
      </c>
      <c r="X181" s="42">
        <v>400000</v>
      </c>
      <c r="Y181" s="71">
        <v>526644.49</v>
      </c>
    </row>
    <row r="182" spans="1:25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68">
        <v>8612122</v>
      </c>
      <c r="I182" s="11">
        <v>1812963</v>
      </c>
      <c r="J182" s="11">
        <v>30000</v>
      </c>
      <c r="K182" s="11">
        <v>4768992</v>
      </c>
      <c r="L182" s="11">
        <v>2924341</v>
      </c>
      <c r="M182" s="11">
        <v>644500</v>
      </c>
      <c r="N182" s="11">
        <v>10700</v>
      </c>
      <c r="O182" s="11">
        <v>6000</v>
      </c>
      <c r="P182" s="11">
        <v>18000</v>
      </c>
      <c r="Q182" s="11">
        <v>0</v>
      </c>
      <c r="R182" s="11">
        <v>420000</v>
      </c>
      <c r="S182" s="11">
        <v>9000</v>
      </c>
      <c r="T182" s="11">
        <v>80000</v>
      </c>
      <c r="U182" s="11">
        <v>102000</v>
      </c>
      <c r="V182" s="68">
        <v>554451</v>
      </c>
      <c r="W182" s="11">
        <v>1534917</v>
      </c>
      <c r="X182" s="42">
        <v>882917</v>
      </c>
      <c r="Y182" s="71">
        <v>465250</v>
      </c>
    </row>
    <row r="183" spans="1:25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68">
        <v>16128724</v>
      </c>
      <c r="I183" s="11">
        <v>3861488</v>
      </c>
      <c r="J183" s="11">
        <v>30000</v>
      </c>
      <c r="K183" s="11">
        <v>10591975</v>
      </c>
      <c r="L183" s="11">
        <v>8388700</v>
      </c>
      <c r="M183" s="11">
        <v>1160000</v>
      </c>
      <c r="N183" s="11">
        <v>220000</v>
      </c>
      <c r="O183" s="11">
        <v>10000</v>
      </c>
      <c r="P183" s="11">
        <v>45000</v>
      </c>
      <c r="Q183" s="11">
        <v>0</v>
      </c>
      <c r="R183" s="11">
        <v>110000</v>
      </c>
      <c r="S183" s="11">
        <v>12500</v>
      </c>
      <c r="T183" s="11">
        <v>236000</v>
      </c>
      <c r="U183" s="11">
        <v>212000</v>
      </c>
      <c r="V183" s="68">
        <v>197775</v>
      </c>
      <c r="W183" s="11">
        <v>1014170</v>
      </c>
      <c r="X183" s="42">
        <v>890900</v>
      </c>
      <c r="Y183" s="71">
        <v>631091</v>
      </c>
    </row>
    <row r="184" spans="1:25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68">
        <v>30602816.06</v>
      </c>
      <c r="I184" s="11">
        <v>12292636</v>
      </c>
      <c r="J184" s="11">
        <v>350000</v>
      </c>
      <c r="K184" s="11">
        <v>9773800</v>
      </c>
      <c r="L184" s="11">
        <v>6650000</v>
      </c>
      <c r="M184" s="11">
        <v>800000</v>
      </c>
      <c r="N184" s="11">
        <v>230000</v>
      </c>
      <c r="O184" s="11">
        <v>50000</v>
      </c>
      <c r="P184" s="11">
        <v>80000</v>
      </c>
      <c r="Q184" s="11">
        <v>0</v>
      </c>
      <c r="R184" s="11">
        <v>120000</v>
      </c>
      <c r="S184" s="11">
        <v>300000</v>
      </c>
      <c r="T184" s="11">
        <v>340000</v>
      </c>
      <c r="U184" s="11">
        <v>710000</v>
      </c>
      <c r="V184" s="68">
        <v>493800</v>
      </c>
      <c r="W184" s="11">
        <v>6505700</v>
      </c>
      <c r="X184" s="42">
        <v>4802500</v>
      </c>
      <c r="Y184" s="71">
        <v>1680680.06</v>
      </c>
    </row>
    <row r="185" spans="1:25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68">
        <v>7697359</v>
      </c>
      <c r="I185" s="11">
        <v>2076315</v>
      </c>
      <c r="J185" s="11">
        <v>20000</v>
      </c>
      <c r="K185" s="11">
        <v>2787800</v>
      </c>
      <c r="L185" s="11">
        <v>1350000</v>
      </c>
      <c r="M185" s="11">
        <v>456000</v>
      </c>
      <c r="N185" s="11">
        <v>83000</v>
      </c>
      <c r="O185" s="11">
        <v>15000</v>
      </c>
      <c r="P185" s="11">
        <v>25000</v>
      </c>
      <c r="Q185" s="11">
        <v>0</v>
      </c>
      <c r="R185" s="11">
        <v>0</v>
      </c>
      <c r="S185" s="11">
        <v>9000</v>
      </c>
      <c r="T185" s="11">
        <v>80000</v>
      </c>
      <c r="U185" s="11">
        <v>133000</v>
      </c>
      <c r="V185" s="68">
        <v>636800</v>
      </c>
      <c r="W185" s="11">
        <v>2285320</v>
      </c>
      <c r="X185" s="42">
        <v>2259000</v>
      </c>
      <c r="Y185" s="71">
        <v>527924</v>
      </c>
    </row>
    <row r="186" spans="1:25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68">
        <v>18298947.79</v>
      </c>
      <c r="I186" s="11">
        <v>3122918</v>
      </c>
      <c r="J186" s="11">
        <v>102000</v>
      </c>
      <c r="K186" s="11">
        <v>4606144</v>
      </c>
      <c r="L186" s="11">
        <v>2914054</v>
      </c>
      <c r="M186" s="11">
        <v>577403</v>
      </c>
      <c r="N186" s="11">
        <v>86790</v>
      </c>
      <c r="O186" s="11">
        <v>13500</v>
      </c>
      <c r="P186" s="11">
        <v>20500</v>
      </c>
      <c r="Q186" s="11">
        <v>0</v>
      </c>
      <c r="R186" s="11">
        <v>400000</v>
      </c>
      <c r="S186" s="11">
        <v>29350</v>
      </c>
      <c r="T186" s="11">
        <v>137000</v>
      </c>
      <c r="U186" s="11">
        <v>175400</v>
      </c>
      <c r="V186" s="68">
        <v>252147</v>
      </c>
      <c r="W186" s="11">
        <v>613600</v>
      </c>
      <c r="X186" s="42">
        <v>450000</v>
      </c>
      <c r="Y186" s="71">
        <v>9854285.79</v>
      </c>
    </row>
    <row r="187" spans="1:25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68">
        <v>236973489</v>
      </c>
      <c r="I187" s="11">
        <v>25000519</v>
      </c>
      <c r="J187" s="11">
        <v>77000000</v>
      </c>
      <c r="K187" s="11">
        <v>103323204</v>
      </c>
      <c r="L187" s="11">
        <v>72403452</v>
      </c>
      <c r="M187" s="11">
        <v>171288</v>
      </c>
      <c r="N187" s="11">
        <v>464469</v>
      </c>
      <c r="O187" s="11">
        <v>30000</v>
      </c>
      <c r="P187" s="11">
        <v>450000</v>
      </c>
      <c r="Q187" s="11">
        <v>0</v>
      </c>
      <c r="R187" s="11">
        <v>19388355</v>
      </c>
      <c r="S187" s="11">
        <v>170000</v>
      </c>
      <c r="T187" s="11">
        <v>600000</v>
      </c>
      <c r="U187" s="11">
        <v>1080800</v>
      </c>
      <c r="V187" s="68">
        <v>8564840</v>
      </c>
      <c r="W187" s="11">
        <v>6954163</v>
      </c>
      <c r="X187" s="42">
        <v>4592000</v>
      </c>
      <c r="Y187" s="71">
        <v>24695603</v>
      </c>
    </row>
    <row r="188" spans="1:25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68">
        <v>14140439.54</v>
      </c>
      <c r="I188" s="11">
        <v>2957780</v>
      </c>
      <c r="J188" s="11">
        <v>65948</v>
      </c>
      <c r="K188" s="11">
        <v>6672304</v>
      </c>
      <c r="L188" s="11">
        <v>5422851</v>
      </c>
      <c r="M188" s="11">
        <v>555659</v>
      </c>
      <c r="N188" s="11">
        <v>155000</v>
      </c>
      <c r="O188" s="11">
        <v>14000</v>
      </c>
      <c r="P188" s="11">
        <v>25277</v>
      </c>
      <c r="Q188" s="11">
        <v>0</v>
      </c>
      <c r="R188" s="11">
        <v>0</v>
      </c>
      <c r="S188" s="11">
        <v>21350</v>
      </c>
      <c r="T188" s="11">
        <v>140000</v>
      </c>
      <c r="U188" s="11">
        <v>137933</v>
      </c>
      <c r="V188" s="68">
        <v>200234</v>
      </c>
      <c r="W188" s="11">
        <v>888024</v>
      </c>
      <c r="X188" s="42">
        <v>393242</v>
      </c>
      <c r="Y188" s="71">
        <v>3556383.54</v>
      </c>
    </row>
    <row r="189" spans="1:25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68">
        <v>12369556</v>
      </c>
      <c r="I189" s="11">
        <v>2706107</v>
      </c>
      <c r="J189" s="11">
        <v>20000</v>
      </c>
      <c r="K189" s="11">
        <v>6683449</v>
      </c>
      <c r="L189" s="11">
        <v>3652973</v>
      </c>
      <c r="M189" s="11">
        <v>1081417</v>
      </c>
      <c r="N189" s="11">
        <v>105000</v>
      </c>
      <c r="O189" s="11">
        <v>10000</v>
      </c>
      <c r="P189" s="11">
        <v>30000</v>
      </c>
      <c r="Q189" s="11">
        <v>0</v>
      </c>
      <c r="R189" s="11">
        <v>0</v>
      </c>
      <c r="S189" s="11">
        <v>40000</v>
      </c>
      <c r="T189" s="11">
        <v>120000</v>
      </c>
      <c r="U189" s="11">
        <v>50500</v>
      </c>
      <c r="V189" s="68">
        <v>1593559</v>
      </c>
      <c r="W189" s="11">
        <v>2827000</v>
      </c>
      <c r="X189" s="42">
        <v>2669000</v>
      </c>
      <c r="Y189" s="71">
        <v>133000</v>
      </c>
    </row>
    <row r="190" spans="1:25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68">
        <v>21235858.92</v>
      </c>
      <c r="I190" s="11">
        <v>4530375</v>
      </c>
      <c r="J190" s="11">
        <v>50000</v>
      </c>
      <c r="K190" s="11">
        <v>6090352</v>
      </c>
      <c r="L190" s="11">
        <v>3652694</v>
      </c>
      <c r="M190" s="11">
        <v>276902</v>
      </c>
      <c r="N190" s="11">
        <v>85831</v>
      </c>
      <c r="O190" s="11">
        <v>10000</v>
      </c>
      <c r="P190" s="11">
        <v>18000</v>
      </c>
      <c r="Q190" s="11">
        <v>0</v>
      </c>
      <c r="R190" s="11">
        <v>15000</v>
      </c>
      <c r="S190" s="11">
        <v>108352</v>
      </c>
      <c r="T190" s="11">
        <v>125000</v>
      </c>
      <c r="U190" s="11">
        <v>130000</v>
      </c>
      <c r="V190" s="68">
        <v>1668573</v>
      </c>
      <c r="W190" s="11">
        <v>9350216.92</v>
      </c>
      <c r="X190" s="42">
        <v>8236016.92</v>
      </c>
      <c r="Y190" s="71">
        <v>1214915</v>
      </c>
    </row>
    <row r="191" spans="1:25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68">
        <v>15829830</v>
      </c>
      <c r="I191" s="11">
        <v>3204183</v>
      </c>
      <c r="J191" s="11">
        <v>106550</v>
      </c>
      <c r="K191" s="11">
        <v>10326017</v>
      </c>
      <c r="L191" s="11">
        <v>6175296</v>
      </c>
      <c r="M191" s="11">
        <v>1089735</v>
      </c>
      <c r="N191" s="11">
        <v>98301</v>
      </c>
      <c r="O191" s="11">
        <v>24900</v>
      </c>
      <c r="P191" s="11">
        <v>28300</v>
      </c>
      <c r="Q191" s="11">
        <v>0</v>
      </c>
      <c r="R191" s="11">
        <v>1118472</v>
      </c>
      <c r="S191" s="11">
        <v>307770</v>
      </c>
      <c r="T191" s="11">
        <v>146475</v>
      </c>
      <c r="U191" s="11">
        <v>157421</v>
      </c>
      <c r="V191" s="68">
        <v>1179347</v>
      </c>
      <c r="W191" s="11">
        <v>1769661</v>
      </c>
      <c r="X191" s="42">
        <v>1617361</v>
      </c>
      <c r="Y191" s="71">
        <v>423419</v>
      </c>
    </row>
    <row r="192" spans="1:25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68">
        <v>54271101.26</v>
      </c>
      <c r="I192" s="11">
        <v>14644322</v>
      </c>
      <c r="J192" s="11">
        <v>900000</v>
      </c>
      <c r="K192" s="11">
        <v>23403727</v>
      </c>
      <c r="L192" s="11">
        <v>17192466</v>
      </c>
      <c r="M192" s="11">
        <v>1142000</v>
      </c>
      <c r="N192" s="11">
        <v>388000</v>
      </c>
      <c r="O192" s="11">
        <v>130000</v>
      </c>
      <c r="P192" s="11">
        <v>80000</v>
      </c>
      <c r="Q192" s="11">
        <v>0</v>
      </c>
      <c r="R192" s="11">
        <v>0</v>
      </c>
      <c r="S192" s="11">
        <v>160000</v>
      </c>
      <c r="T192" s="11">
        <v>350000</v>
      </c>
      <c r="U192" s="11">
        <v>1050000</v>
      </c>
      <c r="V192" s="68">
        <v>2911261</v>
      </c>
      <c r="W192" s="11">
        <v>11250105</v>
      </c>
      <c r="X192" s="42">
        <v>10300000</v>
      </c>
      <c r="Y192" s="71">
        <v>4072947.26</v>
      </c>
    </row>
    <row r="193" spans="1:25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68">
        <v>22890670</v>
      </c>
      <c r="I193" s="11">
        <v>6916008</v>
      </c>
      <c r="J193" s="11">
        <v>300000</v>
      </c>
      <c r="K193" s="11">
        <v>12223744</v>
      </c>
      <c r="L193" s="11">
        <v>5910000</v>
      </c>
      <c r="M193" s="11">
        <v>2880000</v>
      </c>
      <c r="N193" s="11">
        <v>350000</v>
      </c>
      <c r="O193" s="11">
        <v>30000</v>
      </c>
      <c r="P193" s="11">
        <v>60000</v>
      </c>
      <c r="Q193" s="11">
        <v>0</v>
      </c>
      <c r="R193" s="11">
        <v>900000</v>
      </c>
      <c r="S193" s="11">
        <v>800000</v>
      </c>
      <c r="T193" s="11">
        <v>269000</v>
      </c>
      <c r="U193" s="11">
        <v>440000</v>
      </c>
      <c r="V193" s="68">
        <v>584744</v>
      </c>
      <c r="W193" s="11">
        <v>3008479</v>
      </c>
      <c r="X193" s="42">
        <v>2623479</v>
      </c>
      <c r="Y193" s="71">
        <v>442439</v>
      </c>
    </row>
    <row r="194" spans="1:25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68">
        <v>12271575</v>
      </c>
      <c r="I194" s="11">
        <v>2720910</v>
      </c>
      <c r="J194" s="11">
        <v>70000</v>
      </c>
      <c r="K194" s="11">
        <v>4381750</v>
      </c>
      <c r="L194" s="11">
        <v>3350000</v>
      </c>
      <c r="M194" s="11">
        <v>59000</v>
      </c>
      <c r="N194" s="11">
        <v>55000</v>
      </c>
      <c r="O194" s="11">
        <v>20000</v>
      </c>
      <c r="P194" s="11">
        <v>25000</v>
      </c>
      <c r="Q194" s="11">
        <v>0</v>
      </c>
      <c r="R194" s="11">
        <v>3500</v>
      </c>
      <c r="S194" s="11">
        <v>25000</v>
      </c>
      <c r="T194" s="11">
        <v>194000</v>
      </c>
      <c r="U194" s="11">
        <v>215000</v>
      </c>
      <c r="V194" s="68">
        <v>435250</v>
      </c>
      <c r="W194" s="11">
        <v>4340300</v>
      </c>
      <c r="X194" s="42">
        <v>3845000</v>
      </c>
      <c r="Y194" s="71">
        <v>758615</v>
      </c>
    </row>
    <row r="195" spans="1:25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68">
        <v>57216637</v>
      </c>
      <c r="I195" s="11">
        <v>12844074</v>
      </c>
      <c r="J195" s="11">
        <v>600000</v>
      </c>
      <c r="K195" s="11">
        <v>27506175</v>
      </c>
      <c r="L195" s="11">
        <v>14847000</v>
      </c>
      <c r="M195" s="11">
        <v>2100000</v>
      </c>
      <c r="N195" s="11">
        <v>750000</v>
      </c>
      <c r="O195" s="11">
        <v>100000</v>
      </c>
      <c r="P195" s="11">
        <v>70000</v>
      </c>
      <c r="Q195" s="11">
        <v>0</v>
      </c>
      <c r="R195" s="11">
        <v>3000000</v>
      </c>
      <c r="S195" s="11">
        <v>550000</v>
      </c>
      <c r="T195" s="11">
        <v>449000</v>
      </c>
      <c r="U195" s="11">
        <v>510000</v>
      </c>
      <c r="V195" s="68">
        <v>5130175</v>
      </c>
      <c r="W195" s="11">
        <v>9845000</v>
      </c>
      <c r="X195" s="42">
        <v>6000000</v>
      </c>
      <c r="Y195" s="71">
        <v>6421388</v>
      </c>
    </row>
    <row r="196" spans="1:25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68">
        <v>39318003</v>
      </c>
      <c r="I196" s="11">
        <v>11914627</v>
      </c>
      <c r="J196" s="11">
        <v>1500000</v>
      </c>
      <c r="K196" s="11">
        <v>20077600</v>
      </c>
      <c r="L196" s="11">
        <v>12300000</v>
      </c>
      <c r="M196" s="11">
        <v>3182000</v>
      </c>
      <c r="N196" s="11">
        <v>607000</v>
      </c>
      <c r="O196" s="11">
        <v>110000</v>
      </c>
      <c r="P196" s="11">
        <v>500000</v>
      </c>
      <c r="Q196" s="11">
        <v>0</v>
      </c>
      <c r="R196" s="11">
        <v>670000</v>
      </c>
      <c r="S196" s="11">
        <v>170000</v>
      </c>
      <c r="T196" s="11">
        <v>460000</v>
      </c>
      <c r="U196" s="11">
        <v>1200000</v>
      </c>
      <c r="V196" s="68">
        <v>878600</v>
      </c>
      <c r="W196" s="11">
        <v>3187490</v>
      </c>
      <c r="X196" s="42">
        <v>1809100</v>
      </c>
      <c r="Y196" s="71">
        <v>2638286</v>
      </c>
    </row>
    <row r="197" spans="1:25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68">
        <v>20434500</v>
      </c>
      <c r="I197" s="11">
        <v>6705989</v>
      </c>
      <c r="J197" s="11">
        <v>200000</v>
      </c>
      <c r="K197" s="11">
        <v>8148390</v>
      </c>
      <c r="L197" s="11">
        <v>5869130</v>
      </c>
      <c r="M197" s="11">
        <v>847000</v>
      </c>
      <c r="N197" s="11">
        <v>170000</v>
      </c>
      <c r="O197" s="11">
        <v>50000</v>
      </c>
      <c r="P197" s="11">
        <v>60000</v>
      </c>
      <c r="Q197" s="11">
        <v>0</v>
      </c>
      <c r="R197" s="11">
        <v>15000</v>
      </c>
      <c r="S197" s="11">
        <v>72000</v>
      </c>
      <c r="T197" s="11">
        <v>265000</v>
      </c>
      <c r="U197" s="11">
        <v>350000</v>
      </c>
      <c r="V197" s="68">
        <v>450260</v>
      </c>
      <c r="W197" s="11">
        <v>3757880</v>
      </c>
      <c r="X197" s="42">
        <v>2251000</v>
      </c>
      <c r="Y197" s="71">
        <v>1622241</v>
      </c>
    </row>
    <row r="198" spans="1:25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68">
        <v>9800191</v>
      </c>
      <c r="I198" s="11">
        <v>2625981</v>
      </c>
      <c r="J198" s="11">
        <v>15000</v>
      </c>
      <c r="K198" s="11">
        <v>3410710</v>
      </c>
      <c r="L198" s="11">
        <v>2495000</v>
      </c>
      <c r="M198" s="11">
        <v>133410</v>
      </c>
      <c r="N198" s="11">
        <v>57500</v>
      </c>
      <c r="O198" s="11">
        <v>50000</v>
      </c>
      <c r="P198" s="11">
        <v>25000</v>
      </c>
      <c r="Q198" s="11">
        <v>0</v>
      </c>
      <c r="R198" s="11">
        <v>0</v>
      </c>
      <c r="S198" s="11">
        <v>55000</v>
      </c>
      <c r="T198" s="11">
        <v>71300</v>
      </c>
      <c r="U198" s="11">
        <v>155000</v>
      </c>
      <c r="V198" s="68">
        <v>368500</v>
      </c>
      <c r="W198" s="11">
        <v>3549000</v>
      </c>
      <c r="X198" s="42">
        <v>3314000</v>
      </c>
      <c r="Y198" s="71">
        <v>199500</v>
      </c>
    </row>
    <row r="199" spans="1:25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68">
        <v>13144746.7</v>
      </c>
      <c r="I199" s="11">
        <v>5111550</v>
      </c>
      <c r="J199" s="11">
        <v>90000</v>
      </c>
      <c r="K199" s="11">
        <v>4914061</v>
      </c>
      <c r="L199" s="11">
        <v>3250000</v>
      </c>
      <c r="M199" s="11">
        <v>862594</v>
      </c>
      <c r="N199" s="11">
        <v>99528</v>
      </c>
      <c r="O199" s="11">
        <v>20000</v>
      </c>
      <c r="P199" s="11">
        <v>35000</v>
      </c>
      <c r="Q199" s="11">
        <v>0</v>
      </c>
      <c r="R199" s="11">
        <v>0</v>
      </c>
      <c r="S199" s="11">
        <v>82220.12</v>
      </c>
      <c r="T199" s="11">
        <v>162000</v>
      </c>
      <c r="U199" s="11">
        <v>230200</v>
      </c>
      <c r="V199" s="68">
        <v>172518.88</v>
      </c>
      <c r="W199" s="11">
        <v>1224850</v>
      </c>
      <c r="X199" s="42">
        <v>1101800</v>
      </c>
      <c r="Y199" s="71">
        <v>1804285.7</v>
      </c>
    </row>
    <row r="200" spans="1:25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68">
        <v>38531170</v>
      </c>
      <c r="I200" s="11">
        <v>11214010</v>
      </c>
      <c r="J200" s="11">
        <v>1500000</v>
      </c>
      <c r="K200" s="11">
        <v>17933829</v>
      </c>
      <c r="L200" s="11">
        <v>11420322</v>
      </c>
      <c r="M200" s="11">
        <v>2155000</v>
      </c>
      <c r="N200" s="11">
        <v>345000</v>
      </c>
      <c r="O200" s="11">
        <v>55000</v>
      </c>
      <c r="P200" s="11">
        <v>400000</v>
      </c>
      <c r="Q200" s="11">
        <v>0</v>
      </c>
      <c r="R200" s="11">
        <v>40000</v>
      </c>
      <c r="S200" s="11">
        <v>142000</v>
      </c>
      <c r="T200" s="11">
        <v>370000</v>
      </c>
      <c r="U200" s="11">
        <v>485000</v>
      </c>
      <c r="V200" s="68">
        <v>2521507</v>
      </c>
      <c r="W200" s="11">
        <v>4494167</v>
      </c>
      <c r="X200" s="42">
        <v>4296167</v>
      </c>
      <c r="Y200" s="71">
        <v>3389164</v>
      </c>
    </row>
    <row r="201" spans="1:25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68">
        <v>8807930</v>
      </c>
      <c r="I201" s="11">
        <v>2264677</v>
      </c>
      <c r="J201" s="11">
        <v>81200</v>
      </c>
      <c r="K201" s="11">
        <v>4676040</v>
      </c>
      <c r="L201" s="11">
        <v>2540000</v>
      </c>
      <c r="M201" s="11">
        <v>885000</v>
      </c>
      <c r="N201" s="11">
        <v>73020</v>
      </c>
      <c r="O201" s="11">
        <v>16000</v>
      </c>
      <c r="P201" s="11">
        <v>23000</v>
      </c>
      <c r="Q201" s="11">
        <v>0</v>
      </c>
      <c r="R201" s="11">
        <v>800000</v>
      </c>
      <c r="S201" s="11">
        <v>1200</v>
      </c>
      <c r="T201" s="11">
        <v>113200</v>
      </c>
      <c r="U201" s="11">
        <v>81600</v>
      </c>
      <c r="V201" s="68">
        <v>143020</v>
      </c>
      <c r="W201" s="11">
        <v>848140</v>
      </c>
      <c r="X201" s="42">
        <v>750000</v>
      </c>
      <c r="Y201" s="71">
        <v>937873</v>
      </c>
    </row>
    <row r="202" spans="1:25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68">
        <v>37898332</v>
      </c>
      <c r="I202" s="11">
        <v>12987470</v>
      </c>
      <c r="J202" s="11">
        <v>360000</v>
      </c>
      <c r="K202" s="11">
        <v>12697318</v>
      </c>
      <c r="L202" s="11">
        <v>6050000</v>
      </c>
      <c r="M202" s="11">
        <v>1600000</v>
      </c>
      <c r="N202" s="11">
        <v>550000</v>
      </c>
      <c r="O202" s="11">
        <v>130000</v>
      </c>
      <c r="P202" s="11">
        <v>775000</v>
      </c>
      <c r="Q202" s="11">
        <v>0</v>
      </c>
      <c r="R202" s="11">
        <v>0</v>
      </c>
      <c r="S202" s="11">
        <v>245144</v>
      </c>
      <c r="T202" s="11">
        <v>430000</v>
      </c>
      <c r="U202" s="11">
        <v>850000</v>
      </c>
      <c r="V202" s="68">
        <v>2067174</v>
      </c>
      <c r="W202" s="11">
        <v>7383187</v>
      </c>
      <c r="X202" s="42">
        <v>4080000</v>
      </c>
      <c r="Y202" s="71">
        <v>4470357</v>
      </c>
    </row>
    <row r="203" spans="1:25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68">
        <v>18592568</v>
      </c>
      <c r="I203" s="11">
        <v>6476863</v>
      </c>
      <c r="J203" s="11">
        <v>50000</v>
      </c>
      <c r="K203" s="11">
        <v>8886016</v>
      </c>
      <c r="L203" s="11">
        <v>7008700</v>
      </c>
      <c r="M203" s="11">
        <v>527200</v>
      </c>
      <c r="N203" s="11">
        <v>152900</v>
      </c>
      <c r="O203" s="11">
        <v>34000</v>
      </c>
      <c r="P203" s="11">
        <v>40000</v>
      </c>
      <c r="Q203" s="11">
        <v>0</v>
      </c>
      <c r="R203" s="11">
        <v>10000</v>
      </c>
      <c r="S203" s="11">
        <v>180000</v>
      </c>
      <c r="T203" s="11">
        <v>200000</v>
      </c>
      <c r="U203" s="11">
        <v>200000</v>
      </c>
      <c r="V203" s="68">
        <v>533216</v>
      </c>
      <c r="W203" s="11">
        <v>1317000</v>
      </c>
      <c r="X203" s="42">
        <v>521000</v>
      </c>
      <c r="Y203" s="71">
        <v>1862689</v>
      </c>
    </row>
    <row r="204" spans="1:25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68">
        <v>9947969</v>
      </c>
      <c r="I204" s="11">
        <v>2236909</v>
      </c>
      <c r="J204" s="11">
        <v>130000</v>
      </c>
      <c r="K204" s="11">
        <v>6105978</v>
      </c>
      <c r="L204" s="11">
        <v>2472654</v>
      </c>
      <c r="M204" s="11">
        <v>1040035</v>
      </c>
      <c r="N204" s="11">
        <v>36950</v>
      </c>
      <c r="O204" s="11">
        <v>23000</v>
      </c>
      <c r="P204" s="11">
        <v>21530</v>
      </c>
      <c r="Q204" s="11">
        <v>0</v>
      </c>
      <c r="R204" s="11">
        <v>1089143</v>
      </c>
      <c r="S204" s="11">
        <v>12046</v>
      </c>
      <c r="T204" s="11">
        <v>100000</v>
      </c>
      <c r="U204" s="11">
        <v>100000</v>
      </c>
      <c r="V204" s="68">
        <v>1210620</v>
      </c>
      <c r="W204" s="11">
        <v>316114</v>
      </c>
      <c r="X204" s="42">
        <v>230500</v>
      </c>
      <c r="Y204" s="71">
        <v>1158968</v>
      </c>
    </row>
    <row r="205" spans="1:25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68">
        <v>9397890</v>
      </c>
      <c r="I205" s="11">
        <v>3093868</v>
      </c>
      <c r="J205" s="11">
        <v>30000</v>
      </c>
      <c r="K205" s="11">
        <v>5261566</v>
      </c>
      <c r="L205" s="11">
        <v>3647816</v>
      </c>
      <c r="M205" s="11">
        <v>100000</v>
      </c>
      <c r="N205" s="11">
        <v>142000</v>
      </c>
      <c r="O205" s="11">
        <v>25000</v>
      </c>
      <c r="P205" s="11">
        <v>20000</v>
      </c>
      <c r="Q205" s="11">
        <v>0</v>
      </c>
      <c r="R205" s="11">
        <v>330000</v>
      </c>
      <c r="S205" s="11">
        <v>20000</v>
      </c>
      <c r="T205" s="11">
        <v>115000</v>
      </c>
      <c r="U205" s="11">
        <v>104000</v>
      </c>
      <c r="V205" s="68">
        <v>757750</v>
      </c>
      <c r="W205" s="11">
        <v>382753</v>
      </c>
      <c r="X205" s="42">
        <v>336000</v>
      </c>
      <c r="Y205" s="71">
        <v>629703</v>
      </c>
    </row>
    <row r="206" spans="1:25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68">
        <v>8866365</v>
      </c>
      <c r="I206" s="11">
        <v>2356498</v>
      </c>
      <c r="J206" s="11">
        <v>2500</v>
      </c>
      <c r="K206" s="11">
        <v>4998169</v>
      </c>
      <c r="L206" s="11">
        <v>1780817</v>
      </c>
      <c r="M206" s="11">
        <v>2859582</v>
      </c>
      <c r="N206" s="11">
        <v>31500</v>
      </c>
      <c r="O206" s="11">
        <v>7000</v>
      </c>
      <c r="P206" s="11">
        <v>20000</v>
      </c>
      <c r="Q206" s="11">
        <v>0</v>
      </c>
      <c r="R206" s="11">
        <v>1000</v>
      </c>
      <c r="S206" s="11">
        <v>4000</v>
      </c>
      <c r="T206" s="11">
        <v>97000</v>
      </c>
      <c r="U206" s="11">
        <v>50000</v>
      </c>
      <c r="V206" s="68">
        <v>147270</v>
      </c>
      <c r="W206" s="11">
        <v>1276800</v>
      </c>
      <c r="X206" s="42">
        <v>1099000</v>
      </c>
      <c r="Y206" s="71">
        <v>232398</v>
      </c>
    </row>
    <row r="207" spans="1:25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68">
        <v>4741961</v>
      </c>
      <c r="I207" s="11">
        <v>1399674</v>
      </c>
      <c r="J207" s="11">
        <v>64000</v>
      </c>
      <c r="K207" s="11">
        <v>2333200</v>
      </c>
      <c r="L207" s="11">
        <v>1600000</v>
      </c>
      <c r="M207" s="11">
        <v>350000</v>
      </c>
      <c r="N207" s="11">
        <v>8500</v>
      </c>
      <c r="O207" s="11">
        <v>40000</v>
      </c>
      <c r="P207" s="11">
        <v>21000</v>
      </c>
      <c r="Q207" s="11">
        <v>0</v>
      </c>
      <c r="R207" s="11">
        <v>0</v>
      </c>
      <c r="S207" s="11">
        <v>5000</v>
      </c>
      <c r="T207" s="11">
        <v>44000</v>
      </c>
      <c r="U207" s="11">
        <v>100000</v>
      </c>
      <c r="V207" s="68">
        <v>164700</v>
      </c>
      <c r="W207" s="11">
        <v>738087</v>
      </c>
      <c r="X207" s="42">
        <v>688000</v>
      </c>
      <c r="Y207" s="71">
        <v>207000</v>
      </c>
    </row>
    <row r="208" spans="1:25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68">
        <v>27983081</v>
      </c>
      <c r="I208" s="11">
        <v>10322152</v>
      </c>
      <c r="J208" s="11">
        <v>250000</v>
      </c>
      <c r="K208" s="11">
        <v>12362550</v>
      </c>
      <c r="L208" s="11">
        <v>7998000</v>
      </c>
      <c r="M208" s="11">
        <v>1585000</v>
      </c>
      <c r="N208" s="11">
        <v>685000</v>
      </c>
      <c r="O208" s="11">
        <v>60000</v>
      </c>
      <c r="P208" s="11">
        <v>400000</v>
      </c>
      <c r="Q208" s="11">
        <v>0</v>
      </c>
      <c r="R208" s="11">
        <v>7000</v>
      </c>
      <c r="S208" s="11">
        <v>210000</v>
      </c>
      <c r="T208" s="11">
        <v>230000</v>
      </c>
      <c r="U208" s="11">
        <v>452000</v>
      </c>
      <c r="V208" s="68">
        <v>735550</v>
      </c>
      <c r="W208" s="11">
        <v>2786850</v>
      </c>
      <c r="X208" s="42">
        <v>1440000</v>
      </c>
      <c r="Y208" s="71">
        <v>2261529</v>
      </c>
    </row>
    <row r="209" spans="1:25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68">
        <v>39927014.65</v>
      </c>
      <c r="I209" s="11">
        <v>12822619</v>
      </c>
      <c r="J209" s="11">
        <v>800000</v>
      </c>
      <c r="K209" s="11">
        <v>16548118</v>
      </c>
      <c r="L209" s="11">
        <v>9390000</v>
      </c>
      <c r="M209" s="11">
        <v>1793754</v>
      </c>
      <c r="N209" s="11">
        <v>465000</v>
      </c>
      <c r="O209" s="11">
        <v>60000</v>
      </c>
      <c r="P209" s="11">
        <v>600000</v>
      </c>
      <c r="Q209" s="11">
        <v>0</v>
      </c>
      <c r="R209" s="11">
        <v>1025860</v>
      </c>
      <c r="S209" s="11">
        <v>146500</v>
      </c>
      <c r="T209" s="11">
        <v>403927</v>
      </c>
      <c r="U209" s="11">
        <v>583000</v>
      </c>
      <c r="V209" s="68">
        <v>2080077</v>
      </c>
      <c r="W209" s="11">
        <v>8078055</v>
      </c>
      <c r="X209" s="42">
        <v>6365000</v>
      </c>
      <c r="Y209" s="71">
        <v>1678222.65</v>
      </c>
    </row>
    <row r="210" spans="1:25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68">
        <v>17856474</v>
      </c>
      <c r="I210" s="11">
        <v>6040708</v>
      </c>
      <c r="J210" s="11">
        <v>132000</v>
      </c>
      <c r="K210" s="11">
        <v>8021100</v>
      </c>
      <c r="L210" s="11">
        <v>4540000</v>
      </c>
      <c r="M210" s="11">
        <v>2280000</v>
      </c>
      <c r="N210" s="11">
        <v>195000</v>
      </c>
      <c r="O210" s="11">
        <v>35000</v>
      </c>
      <c r="P210" s="11">
        <v>60000</v>
      </c>
      <c r="Q210" s="11">
        <v>0</v>
      </c>
      <c r="R210" s="11">
        <v>0</v>
      </c>
      <c r="S210" s="11">
        <v>38000</v>
      </c>
      <c r="T210" s="11">
        <v>240000</v>
      </c>
      <c r="U210" s="11">
        <v>330000</v>
      </c>
      <c r="V210" s="68">
        <v>303100</v>
      </c>
      <c r="W210" s="11">
        <v>2460576</v>
      </c>
      <c r="X210" s="42">
        <v>2291356</v>
      </c>
      <c r="Y210" s="71">
        <v>1202090</v>
      </c>
    </row>
    <row r="211" spans="1:25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68">
        <v>5122983</v>
      </c>
      <c r="I211" s="11">
        <v>1838687</v>
      </c>
      <c r="J211" s="11">
        <v>10000</v>
      </c>
      <c r="K211" s="11">
        <v>1879628</v>
      </c>
      <c r="L211" s="11">
        <v>1306828</v>
      </c>
      <c r="M211" s="11">
        <v>151300</v>
      </c>
      <c r="N211" s="11">
        <v>45700</v>
      </c>
      <c r="O211" s="11">
        <v>15000</v>
      </c>
      <c r="P211" s="11">
        <v>15500</v>
      </c>
      <c r="Q211" s="11">
        <v>0</v>
      </c>
      <c r="R211" s="11">
        <v>0</v>
      </c>
      <c r="S211" s="11">
        <v>15000</v>
      </c>
      <c r="T211" s="11">
        <v>67000</v>
      </c>
      <c r="U211" s="11">
        <v>120000</v>
      </c>
      <c r="V211" s="68">
        <v>143300</v>
      </c>
      <c r="W211" s="11">
        <v>1277468</v>
      </c>
      <c r="X211" s="42">
        <v>1112000</v>
      </c>
      <c r="Y211" s="71">
        <v>117200</v>
      </c>
    </row>
    <row r="212" spans="1:25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68">
        <v>25906807</v>
      </c>
      <c r="I212" s="11">
        <v>5132890</v>
      </c>
      <c r="J212" s="11">
        <v>400000</v>
      </c>
      <c r="K212" s="11">
        <v>12690817</v>
      </c>
      <c r="L212" s="11">
        <v>7577470</v>
      </c>
      <c r="M212" s="11">
        <v>1613700</v>
      </c>
      <c r="N212" s="11">
        <v>131200</v>
      </c>
      <c r="O212" s="11">
        <v>25000</v>
      </c>
      <c r="P212" s="11">
        <v>43000</v>
      </c>
      <c r="Q212" s="11">
        <v>0</v>
      </c>
      <c r="R212" s="11">
        <v>812046</v>
      </c>
      <c r="S212" s="11">
        <v>71100</v>
      </c>
      <c r="T212" s="11">
        <v>190000</v>
      </c>
      <c r="U212" s="11">
        <v>671000</v>
      </c>
      <c r="V212" s="68">
        <v>1556301</v>
      </c>
      <c r="W212" s="11">
        <v>4146222</v>
      </c>
      <c r="X212" s="42">
        <v>2166367</v>
      </c>
      <c r="Y212" s="71">
        <v>3536878</v>
      </c>
    </row>
    <row r="213" spans="1:25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68">
        <v>23183108</v>
      </c>
      <c r="I213" s="11">
        <v>5885056</v>
      </c>
      <c r="J213" s="11">
        <v>154000</v>
      </c>
      <c r="K213" s="11">
        <v>8572351</v>
      </c>
      <c r="L213" s="11">
        <v>5300000</v>
      </c>
      <c r="M213" s="11">
        <v>1340000</v>
      </c>
      <c r="N213" s="11">
        <v>208000</v>
      </c>
      <c r="O213" s="11">
        <v>20000</v>
      </c>
      <c r="P213" s="11">
        <v>58000</v>
      </c>
      <c r="Q213" s="11">
        <v>0</v>
      </c>
      <c r="R213" s="11">
        <v>335000</v>
      </c>
      <c r="S213" s="11">
        <v>49986</v>
      </c>
      <c r="T213" s="11">
        <v>275500</v>
      </c>
      <c r="U213" s="11">
        <v>169000</v>
      </c>
      <c r="V213" s="68">
        <v>816865</v>
      </c>
      <c r="W213" s="11">
        <v>4789132</v>
      </c>
      <c r="X213" s="42">
        <v>3930000</v>
      </c>
      <c r="Y213" s="71">
        <v>3782569</v>
      </c>
    </row>
    <row r="214" spans="1:25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6">
        <v>129252318</v>
      </c>
      <c r="I214" s="115">
        <v>0</v>
      </c>
      <c r="J214" s="115">
        <v>0</v>
      </c>
      <c r="K214" s="115">
        <v>463000</v>
      </c>
      <c r="L214" s="115">
        <v>0</v>
      </c>
      <c r="M214" s="115">
        <v>0</v>
      </c>
      <c r="N214" s="115">
        <v>0</v>
      </c>
      <c r="O214" s="115">
        <v>0</v>
      </c>
      <c r="P214" s="115">
        <v>0</v>
      </c>
      <c r="Q214" s="115">
        <v>0</v>
      </c>
      <c r="R214" s="115">
        <v>0</v>
      </c>
      <c r="S214" s="115">
        <v>408000</v>
      </c>
      <c r="T214" s="115">
        <v>0</v>
      </c>
      <c r="U214" s="115">
        <v>0</v>
      </c>
      <c r="V214" s="116">
        <v>55000</v>
      </c>
      <c r="W214" s="115">
        <v>3778183</v>
      </c>
      <c r="X214" s="272">
        <v>0</v>
      </c>
      <c r="Y214" s="117">
        <v>125011135</v>
      </c>
    </row>
    <row r="215" spans="1:25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/>
      <c r="G215" s="62" t="s">
        <v>475</v>
      </c>
      <c r="H215" s="68">
        <v>297333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8">
        <v>0</v>
      </c>
      <c r="W215" s="11">
        <v>297333</v>
      </c>
      <c r="X215" s="42">
        <v>0</v>
      </c>
      <c r="Y215" s="71">
        <v>0</v>
      </c>
    </row>
    <row r="216" spans="1:25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/>
      <c r="G216" s="62" t="s">
        <v>476</v>
      </c>
      <c r="H216" s="68">
        <v>108018885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8">
        <v>0</v>
      </c>
      <c r="W216" s="11">
        <v>1351820</v>
      </c>
      <c r="X216" s="42">
        <v>0</v>
      </c>
      <c r="Y216" s="71">
        <v>106667065</v>
      </c>
    </row>
    <row r="217" spans="1:25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/>
      <c r="G217" s="62" t="s">
        <v>477</v>
      </c>
      <c r="H217" s="68">
        <v>1081450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8">
        <v>0</v>
      </c>
      <c r="W217" s="11">
        <v>0</v>
      </c>
      <c r="X217" s="42">
        <v>0</v>
      </c>
      <c r="Y217" s="71">
        <v>1081450</v>
      </c>
    </row>
    <row r="218" spans="1:25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/>
      <c r="G218" s="62" t="s">
        <v>478</v>
      </c>
      <c r="H218" s="68">
        <v>101870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8">
        <v>0</v>
      </c>
      <c r="W218" s="11">
        <v>0</v>
      </c>
      <c r="X218" s="42">
        <v>0</v>
      </c>
      <c r="Y218" s="71">
        <v>101870</v>
      </c>
    </row>
    <row r="219" spans="1:25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/>
      <c r="G219" s="62" t="s">
        <v>479</v>
      </c>
      <c r="H219" s="68">
        <v>459000</v>
      </c>
      <c r="I219" s="11">
        <v>0</v>
      </c>
      <c r="J219" s="11">
        <v>0</v>
      </c>
      <c r="K219" s="11">
        <v>408000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408000</v>
      </c>
      <c r="T219" s="11">
        <v>0</v>
      </c>
      <c r="U219" s="11">
        <v>0</v>
      </c>
      <c r="V219" s="68">
        <v>0</v>
      </c>
      <c r="W219" s="11">
        <v>12000</v>
      </c>
      <c r="X219" s="42">
        <v>0</v>
      </c>
      <c r="Y219" s="71">
        <v>39000</v>
      </c>
    </row>
    <row r="220" spans="1:25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/>
      <c r="G220" s="62" t="s">
        <v>480</v>
      </c>
      <c r="H220" s="68">
        <v>11876730</v>
      </c>
      <c r="I220" s="11">
        <v>0</v>
      </c>
      <c r="J220" s="11">
        <v>0</v>
      </c>
      <c r="K220" s="11">
        <v>35000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68">
        <v>35000</v>
      </c>
      <c r="W220" s="11">
        <v>2111339</v>
      </c>
      <c r="X220" s="42">
        <v>0</v>
      </c>
      <c r="Y220" s="71">
        <v>9730391</v>
      </c>
    </row>
    <row r="221" spans="1:25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/>
      <c r="G221" s="62" t="s">
        <v>481</v>
      </c>
      <c r="H221" s="68">
        <v>258866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8">
        <v>0</v>
      </c>
      <c r="W221" s="11">
        <v>0</v>
      </c>
      <c r="X221" s="42">
        <v>0</v>
      </c>
      <c r="Y221" s="71">
        <v>258866</v>
      </c>
    </row>
    <row r="222" spans="1:25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/>
      <c r="G222" s="62" t="s">
        <v>482</v>
      </c>
      <c r="H222" s="68">
        <v>28500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8">
        <v>0</v>
      </c>
      <c r="W222" s="11">
        <v>0</v>
      </c>
      <c r="X222" s="42">
        <v>0</v>
      </c>
      <c r="Y222" s="71">
        <v>28500</v>
      </c>
    </row>
    <row r="223" spans="1:25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/>
      <c r="G223" s="62" t="s">
        <v>483</v>
      </c>
      <c r="H223" s="68">
        <v>5183570</v>
      </c>
      <c r="I223" s="11">
        <v>0</v>
      </c>
      <c r="J223" s="11">
        <v>0</v>
      </c>
      <c r="K223" s="11">
        <v>20000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8">
        <v>20000</v>
      </c>
      <c r="W223" s="11">
        <v>0</v>
      </c>
      <c r="X223" s="42">
        <v>0</v>
      </c>
      <c r="Y223" s="71">
        <v>5163570</v>
      </c>
    </row>
    <row r="224" spans="1:25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/>
      <c r="G224" s="62" t="s">
        <v>484</v>
      </c>
      <c r="H224" s="68">
        <v>634436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8">
        <v>0</v>
      </c>
      <c r="W224" s="11">
        <v>5691</v>
      </c>
      <c r="X224" s="42">
        <v>0</v>
      </c>
      <c r="Y224" s="71">
        <v>628745</v>
      </c>
    </row>
    <row r="225" spans="1:25" ht="25.5">
      <c r="A225" s="244">
        <v>2</v>
      </c>
      <c r="B225" s="245">
        <v>19</v>
      </c>
      <c r="C225" s="245">
        <v>1</v>
      </c>
      <c r="D225" s="16" t="s">
        <v>474</v>
      </c>
      <c r="E225" s="16">
        <v>8</v>
      </c>
      <c r="F225" s="23"/>
      <c r="G225" s="62" t="s">
        <v>485</v>
      </c>
      <c r="H225" s="68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8">
        <v>0</v>
      </c>
      <c r="W225" s="11">
        <v>0</v>
      </c>
      <c r="X225" s="42">
        <v>0</v>
      </c>
      <c r="Y225" s="71">
        <v>0</v>
      </c>
    </row>
    <row r="226" spans="1:25" ht="12.75">
      <c r="A226" s="244">
        <v>2</v>
      </c>
      <c r="B226" s="245">
        <v>1</v>
      </c>
      <c r="C226" s="245">
        <v>1</v>
      </c>
      <c r="D226" s="16" t="s">
        <v>474</v>
      </c>
      <c r="E226" s="16">
        <v>8</v>
      </c>
      <c r="F226" s="23"/>
      <c r="G226" s="62" t="s">
        <v>486</v>
      </c>
      <c r="H226" s="68">
        <v>55000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8">
        <v>0</v>
      </c>
      <c r="W226" s="11">
        <v>0</v>
      </c>
      <c r="X226" s="42">
        <v>0</v>
      </c>
      <c r="Y226" s="71">
        <v>55000</v>
      </c>
    </row>
    <row r="227" spans="1:25" ht="25.5">
      <c r="A227" s="244">
        <v>2</v>
      </c>
      <c r="B227" s="245">
        <v>17</v>
      </c>
      <c r="C227" s="245">
        <v>4</v>
      </c>
      <c r="D227" s="16" t="s">
        <v>474</v>
      </c>
      <c r="E227" s="16">
        <v>8</v>
      </c>
      <c r="F227" s="23"/>
      <c r="G227" s="62" t="s">
        <v>487</v>
      </c>
      <c r="H227" s="68">
        <v>1256678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68">
        <v>0</v>
      </c>
      <c r="W227" s="11">
        <v>0</v>
      </c>
      <c r="X227" s="42">
        <v>0</v>
      </c>
      <c r="Y227" s="71">
        <v>1256678</v>
      </c>
    </row>
    <row r="228" spans="1:25" ht="12.75">
      <c r="A228" s="244"/>
      <c r="B228" s="245"/>
      <c r="C228" s="245"/>
      <c r="D228" s="16"/>
      <c r="E228" s="16"/>
      <c r="F228" s="23"/>
      <c r="G228" s="62"/>
      <c r="H228" s="68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8"/>
      <c r="W228" s="11"/>
      <c r="X228" s="42"/>
      <c r="Y228" s="71"/>
    </row>
    <row r="229" spans="1:25" ht="12.75">
      <c r="A229" s="244"/>
      <c r="B229" s="245"/>
      <c r="C229" s="245"/>
      <c r="D229" s="16"/>
      <c r="E229" s="16"/>
      <c r="F229" s="23"/>
      <c r="G229" s="62"/>
      <c r="H229" s="68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8"/>
      <c r="W229" s="11"/>
      <c r="X229" s="42"/>
      <c r="Y229" s="71"/>
    </row>
    <row r="230" spans="1:25" ht="12.75">
      <c r="A230" s="244"/>
      <c r="B230" s="245"/>
      <c r="C230" s="245"/>
      <c r="D230" s="16"/>
      <c r="E230" s="16"/>
      <c r="F230" s="23"/>
      <c r="G230" s="62"/>
      <c r="H230" s="68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8"/>
      <c r="W230" s="11"/>
      <c r="X230" s="42"/>
      <c r="Y230" s="71"/>
    </row>
    <row r="231" spans="1:25" ht="12.75">
      <c r="A231" s="244"/>
      <c r="B231" s="245"/>
      <c r="C231" s="245"/>
      <c r="D231" s="16"/>
      <c r="E231" s="16"/>
      <c r="F231" s="23"/>
      <c r="G231" s="62"/>
      <c r="H231" s="68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8"/>
      <c r="W231" s="11"/>
      <c r="X231" s="42"/>
      <c r="Y231" s="71"/>
    </row>
    <row r="232" spans="1:25" ht="12.75">
      <c r="A232" s="244"/>
      <c r="B232" s="245"/>
      <c r="C232" s="245"/>
      <c r="D232" s="16"/>
      <c r="E232" s="16"/>
      <c r="F232" s="23"/>
      <c r="G232" s="62"/>
      <c r="H232" s="68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8"/>
      <c r="W232" s="11"/>
      <c r="X232" s="42"/>
      <c r="Y232" s="71"/>
    </row>
    <row r="233" spans="1:25" ht="13.5" thickBot="1">
      <c r="A233" s="258"/>
      <c r="B233" s="259"/>
      <c r="C233" s="259"/>
      <c r="D233" s="17"/>
      <c r="E233" s="17"/>
      <c r="F233" s="24"/>
      <c r="G233" s="65"/>
      <c r="H233" s="79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9"/>
      <c r="W233" s="12"/>
      <c r="X233" s="273"/>
      <c r="Y233" s="84"/>
    </row>
  </sheetData>
  <sheetProtection/>
  <mergeCells count="17">
    <mergeCell ref="I8:I9"/>
    <mergeCell ref="K8:K9"/>
    <mergeCell ref="L8:V8"/>
    <mergeCell ref="I7:Y7"/>
    <mergeCell ref="W8:W9"/>
    <mergeCell ref="Y8:Y9"/>
    <mergeCell ref="J8:J9"/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59" t="s">
        <v>88</v>
      </c>
      <c r="P1" s="56"/>
      <c r="Q1" s="58" t="str">
        <f>1!P1</f>
        <v>18.10.2012</v>
      </c>
      <c r="R1" s="56"/>
      <c r="S1" s="56"/>
      <c r="T1" s="56"/>
      <c r="U1" s="56"/>
      <c r="V1" s="56"/>
      <c r="W1" s="56"/>
      <c r="X1" s="56"/>
      <c r="Y1" s="57"/>
    </row>
    <row r="2" spans="1:25" ht="21" customHeight="1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59" t="s">
        <v>89</v>
      </c>
      <c r="P2" s="56"/>
      <c r="Q2" s="58">
        <f>1!P2</f>
        <v>3</v>
      </c>
      <c r="R2" s="56"/>
      <c r="S2" s="56"/>
      <c r="T2" s="56"/>
      <c r="U2" s="56"/>
      <c r="V2" s="56"/>
      <c r="W2" s="56"/>
      <c r="X2" s="56"/>
      <c r="Y2" s="57"/>
    </row>
    <row r="3" spans="1:25" ht="21" customHeight="1">
      <c r="A3" s="353" t="s">
        <v>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59" t="s">
        <v>90</v>
      </c>
      <c r="P3" s="56"/>
      <c r="Q3" s="58" t="str">
        <f>1!P3</f>
        <v>18.10.2012</v>
      </c>
      <c r="R3" s="56"/>
      <c r="S3" s="56"/>
      <c r="T3" s="56"/>
      <c r="U3" s="56"/>
      <c r="V3" s="56"/>
      <c r="W3" s="56"/>
      <c r="X3" s="56"/>
      <c r="Y3" s="57"/>
    </row>
    <row r="5" spans="1:25" s="33" customFormat="1" ht="18">
      <c r="A5" s="32" t="str">
        <f>'Spis tabel'!B9</f>
        <v>Tabela 4. Struktura dochodów własnych budżetów jst woj. dolnośląskiego wg stanu na koniec II kwartału 2012 roku    (wykonanie)</v>
      </c>
      <c r="P5" s="32"/>
      <c r="Y5" s="34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33" customFormat="1" ht="16.5" customHeight="1">
      <c r="A7" s="348" t="s">
        <v>0</v>
      </c>
      <c r="B7" s="339" t="s">
        <v>1</v>
      </c>
      <c r="C7" s="339" t="s">
        <v>2</v>
      </c>
      <c r="D7" s="339" t="s">
        <v>3</v>
      </c>
      <c r="E7" s="339" t="s">
        <v>4</v>
      </c>
      <c r="F7" s="354" t="s">
        <v>5</v>
      </c>
      <c r="G7" s="355"/>
      <c r="H7" s="331" t="s">
        <v>202</v>
      </c>
      <c r="I7" s="393" t="s">
        <v>19</v>
      </c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4"/>
    </row>
    <row r="8" spans="1:25" s="33" customFormat="1" ht="16.5" customHeight="1">
      <c r="A8" s="349"/>
      <c r="B8" s="340"/>
      <c r="C8" s="340"/>
      <c r="D8" s="340"/>
      <c r="E8" s="340"/>
      <c r="F8" s="356"/>
      <c r="G8" s="357"/>
      <c r="H8" s="391"/>
      <c r="I8" s="323" t="s">
        <v>282</v>
      </c>
      <c r="J8" s="323" t="s">
        <v>281</v>
      </c>
      <c r="K8" s="327" t="s">
        <v>52</v>
      </c>
      <c r="L8" s="335" t="s">
        <v>19</v>
      </c>
      <c r="M8" s="335"/>
      <c r="N8" s="335"/>
      <c r="O8" s="335"/>
      <c r="P8" s="335"/>
      <c r="Q8" s="335"/>
      <c r="R8" s="335"/>
      <c r="S8" s="335"/>
      <c r="T8" s="335"/>
      <c r="U8" s="335"/>
      <c r="V8" s="336"/>
      <c r="W8" s="395" t="s">
        <v>203</v>
      </c>
      <c r="X8" s="274" t="s">
        <v>12</v>
      </c>
      <c r="Y8" s="397" t="s">
        <v>204</v>
      </c>
    </row>
    <row r="9" spans="1:25" s="33" customFormat="1" ht="86.25" customHeight="1" thickBot="1">
      <c r="A9" s="350"/>
      <c r="B9" s="341"/>
      <c r="C9" s="341"/>
      <c r="D9" s="341"/>
      <c r="E9" s="341"/>
      <c r="F9" s="358"/>
      <c r="G9" s="359"/>
      <c r="H9" s="392"/>
      <c r="I9" s="324"/>
      <c r="J9" s="324"/>
      <c r="K9" s="324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7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8" t="s">
        <v>61</v>
      </c>
      <c r="W9" s="396"/>
      <c r="X9" s="268" t="s">
        <v>222</v>
      </c>
      <c r="Y9" s="398"/>
    </row>
    <row r="10" spans="1:25" s="33" customFormat="1" ht="13.5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9"/>
      <c r="G10" s="30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9">
        <v>23</v>
      </c>
      <c r="Y10" s="31">
        <v>24</v>
      </c>
    </row>
    <row r="11" spans="1:25" s="90" customFormat="1" ht="15">
      <c r="A11" s="239"/>
      <c r="B11" s="239"/>
      <c r="C11" s="239"/>
      <c r="D11" s="99"/>
      <c r="E11" s="99"/>
      <c r="F11" s="100" t="s">
        <v>284</v>
      </c>
      <c r="G11" s="163"/>
      <c r="H11" s="102">
        <v>4104511621.0599995</v>
      </c>
      <c r="I11" s="102">
        <v>1058542631</v>
      </c>
      <c r="J11" s="164">
        <v>702604804.56</v>
      </c>
      <c r="K11" s="164">
        <v>1327269806.0500002</v>
      </c>
      <c r="L11" s="102">
        <v>812463306.5099999</v>
      </c>
      <c r="M11" s="102">
        <v>73067743.69999999</v>
      </c>
      <c r="N11" s="102">
        <v>28914481.250000007</v>
      </c>
      <c r="O11" s="102">
        <v>8116742.5600000005</v>
      </c>
      <c r="P11" s="102">
        <v>18574171.97</v>
      </c>
      <c r="Q11" s="102">
        <v>28494913.43</v>
      </c>
      <c r="R11" s="102">
        <v>21684501.160000004</v>
      </c>
      <c r="S11" s="102">
        <v>70026993.51</v>
      </c>
      <c r="T11" s="102">
        <v>43839332.06999999</v>
      </c>
      <c r="U11" s="103">
        <v>59115682.28</v>
      </c>
      <c r="V11" s="102">
        <v>162971937.61</v>
      </c>
      <c r="W11" s="103">
        <v>373656823.71999997</v>
      </c>
      <c r="X11" s="269">
        <v>190943473.56</v>
      </c>
      <c r="Y11" s="237">
        <v>642437555.73</v>
      </c>
    </row>
    <row r="12" spans="1:25" ht="12.75">
      <c r="A12" s="240">
        <v>2</v>
      </c>
      <c r="B12" s="241">
        <v>0</v>
      </c>
      <c r="C12" s="241">
        <v>0</v>
      </c>
      <c r="D12" s="93">
        <v>0</v>
      </c>
      <c r="E12" s="93">
        <v>0</v>
      </c>
      <c r="F12" s="94"/>
      <c r="G12" s="95" t="s">
        <v>285</v>
      </c>
      <c r="H12" s="97">
        <v>584555797.89</v>
      </c>
      <c r="I12" s="96">
        <v>34487227</v>
      </c>
      <c r="J12" s="96">
        <v>453351921.92</v>
      </c>
      <c r="K12" s="96">
        <v>29964312.12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441388.26</v>
      </c>
      <c r="T12" s="96">
        <v>426800</v>
      </c>
      <c r="U12" s="96">
        <v>0</v>
      </c>
      <c r="V12" s="97">
        <v>29096123.86</v>
      </c>
      <c r="W12" s="96">
        <v>2483815.79</v>
      </c>
      <c r="X12" s="270">
        <v>1860698.06</v>
      </c>
      <c r="Y12" s="98">
        <v>64268521.06</v>
      </c>
    </row>
    <row r="13" spans="1:25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10">
        <v>298261391.59999996</v>
      </c>
      <c r="I13" s="109">
        <v>133230825</v>
      </c>
      <c r="J13" s="109">
        <v>34994829.84</v>
      </c>
      <c r="K13" s="109">
        <v>42638658.589999996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20763017.07</v>
      </c>
      <c r="R13" s="109">
        <v>0</v>
      </c>
      <c r="S13" s="109">
        <v>265772.01</v>
      </c>
      <c r="T13" s="109">
        <v>0</v>
      </c>
      <c r="U13" s="109">
        <v>0</v>
      </c>
      <c r="V13" s="110">
        <v>21609869.51</v>
      </c>
      <c r="W13" s="109">
        <v>16127358.899999999</v>
      </c>
      <c r="X13" s="271">
        <v>11861026.219999999</v>
      </c>
      <c r="Y13" s="111">
        <v>71269719.27</v>
      </c>
    </row>
    <row r="14" spans="1:25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68">
        <v>8499011.31</v>
      </c>
      <c r="I14" s="11">
        <v>4996727</v>
      </c>
      <c r="J14" s="11">
        <v>160311.28</v>
      </c>
      <c r="K14" s="11">
        <v>1619171.44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914267.54</v>
      </c>
      <c r="R14" s="11">
        <v>0</v>
      </c>
      <c r="S14" s="11">
        <v>10761.09</v>
      </c>
      <c r="T14" s="11">
        <v>0</v>
      </c>
      <c r="U14" s="11">
        <v>0</v>
      </c>
      <c r="V14" s="68">
        <v>694142.81</v>
      </c>
      <c r="W14" s="11">
        <v>400</v>
      </c>
      <c r="X14" s="42">
        <v>0</v>
      </c>
      <c r="Y14" s="71">
        <v>1722401.59</v>
      </c>
    </row>
    <row r="15" spans="1:25" ht="12.75">
      <c r="A15" s="244">
        <v>2</v>
      </c>
      <c r="B15" s="245">
        <v>2</v>
      </c>
      <c r="C15" s="245">
        <v>0</v>
      </c>
      <c r="D15" s="11">
        <v>0</v>
      </c>
      <c r="E15" s="11">
        <v>1</v>
      </c>
      <c r="F15" s="42"/>
      <c r="G15" s="41" t="s">
        <v>288</v>
      </c>
      <c r="H15" s="68">
        <v>13930881.89</v>
      </c>
      <c r="I15" s="11">
        <v>5373088</v>
      </c>
      <c r="J15" s="11">
        <v>126643.6</v>
      </c>
      <c r="K15" s="11">
        <v>1185967.67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855069.25</v>
      </c>
      <c r="R15" s="11">
        <v>0</v>
      </c>
      <c r="S15" s="11">
        <v>17.82</v>
      </c>
      <c r="T15" s="11">
        <v>0</v>
      </c>
      <c r="U15" s="11">
        <v>0</v>
      </c>
      <c r="V15" s="68">
        <v>330880.6</v>
      </c>
      <c r="W15" s="11">
        <v>2907865.49</v>
      </c>
      <c r="X15" s="42">
        <v>2774826.45</v>
      </c>
      <c r="Y15" s="71">
        <v>4337317.13</v>
      </c>
    </row>
    <row r="16" spans="1:25" ht="12.75">
      <c r="A16" s="244">
        <v>2</v>
      </c>
      <c r="B16" s="245">
        <v>3</v>
      </c>
      <c r="C16" s="245">
        <v>0</v>
      </c>
      <c r="D16" s="16">
        <v>0</v>
      </c>
      <c r="E16" s="16">
        <v>1</v>
      </c>
      <c r="F16" s="23"/>
      <c r="G16" s="21" t="s">
        <v>289</v>
      </c>
      <c r="H16" s="68">
        <v>19305825.83</v>
      </c>
      <c r="I16" s="11">
        <v>7811183</v>
      </c>
      <c r="J16" s="11">
        <v>4337836.27</v>
      </c>
      <c r="K16" s="11">
        <v>2946849.73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798553.5</v>
      </c>
      <c r="R16" s="11">
        <v>0</v>
      </c>
      <c r="S16" s="11">
        <v>153127.17</v>
      </c>
      <c r="T16" s="11">
        <v>0</v>
      </c>
      <c r="U16" s="11">
        <v>0</v>
      </c>
      <c r="V16" s="68">
        <v>1995169.06</v>
      </c>
      <c r="W16" s="11">
        <v>167872.82</v>
      </c>
      <c r="X16" s="42">
        <v>67</v>
      </c>
      <c r="Y16" s="71">
        <v>4042084.01</v>
      </c>
    </row>
    <row r="17" spans="1:25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68">
        <v>3825190.55</v>
      </c>
      <c r="I17" s="11">
        <v>1344117</v>
      </c>
      <c r="J17" s="11">
        <v>40800.83</v>
      </c>
      <c r="K17" s="11">
        <v>743849.14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394292</v>
      </c>
      <c r="R17" s="11">
        <v>0</v>
      </c>
      <c r="S17" s="11">
        <v>0</v>
      </c>
      <c r="T17" s="11">
        <v>0</v>
      </c>
      <c r="U17" s="11">
        <v>0</v>
      </c>
      <c r="V17" s="68">
        <v>349557.14</v>
      </c>
      <c r="W17" s="11">
        <v>71157.94</v>
      </c>
      <c r="X17" s="42">
        <v>0</v>
      </c>
      <c r="Y17" s="71">
        <v>1625265.64</v>
      </c>
    </row>
    <row r="18" spans="1:25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68">
        <v>5122195.99</v>
      </c>
      <c r="I18" s="11">
        <v>2609371</v>
      </c>
      <c r="J18" s="11">
        <v>85638.24</v>
      </c>
      <c r="K18" s="11">
        <v>1145561.92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558014.5</v>
      </c>
      <c r="R18" s="11">
        <v>0</v>
      </c>
      <c r="S18" s="11">
        <v>9336.62</v>
      </c>
      <c r="T18" s="11">
        <v>0</v>
      </c>
      <c r="U18" s="11">
        <v>0</v>
      </c>
      <c r="V18" s="68">
        <v>578210.8</v>
      </c>
      <c r="W18" s="11">
        <v>82801.49</v>
      </c>
      <c r="X18" s="42">
        <v>40926.83</v>
      </c>
      <c r="Y18" s="71">
        <v>1198823.34</v>
      </c>
    </row>
    <row r="19" spans="1:25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68">
        <v>8783152.84</v>
      </c>
      <c r="I19" s="11">
        <v>3400811</v>
      </c>
      <c r="J19" s="11">
        <v>87003.91</v>
      </c>
      <c r="K19" s="11">
        <v>1092874.23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671997.5</v>
      </c>
      <c r="R19" s="11">
        <v>0</v>
      </c>
      <c r="S19" s="11">
        <v>665.55</v>
      </c>
      <c r="T19" s="11">
        <v>0</v>
      </c>
      <c r="U19" s="11">
        <v>0</v>
      </c>
      <c r="V19" s="68">
        <v>420211.18</v>
      </c>
      <c r="W19" s="11">
        <v>123381.36</v>
      </c>
      <c r="X19" s="42">
        <v>30000</v>
      </c>
      <c r="Y19" s="71">
        <v>4079082.34</v>
      </c>
    </row>
    <row r="20" spans="1:25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68">
        <v>4100988.65</v>
      </c>
      <c r="I20" s="11">
        <v>2098089</v>
      </c>
      <c r="J20" s="11">
        <v>45176.54</v>
      </c>
      <c r="K20" s="11">
        <v>448485.79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385904</v>
      </c>
      <c r="R20" s="11">
        <v>0</v>
      </c>
      <c r="S20" s="11">
        <v>0</v>
      </c>
      <c r="T20" s="11">
        <v>0</v>
      </c>
      <c r="U20" s="11">
        <v>0</v>
      </c>
      <c r="V20" s="68">
        <v>62581.79</v>
      </c>
      <c r="W20" s="11">
        <v>165640.4</v>
      </c>
      <c r="X20" s="42">
        <v>400</v>
      </c>
      <c r="Y20" s="71">
        <v>1343596.92</v>
      </c>
    </row>
    <row r="21" spans="1:25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68">
        <v>19972748.56</v>
      </c>
      <c r="I21" s="11">
        <v>8494329</v>
      </c>
      <c r="J21" s="11">
        <v>230978.79</v>
      </c>
      <c r="K21" s="11">
        <v>1785304.07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1547372.75</v>
      </c>
      <c r="R21" s="11">
        <v>0</v>
      </c>
      <c r="S21" s="11">
        <v>715.54</v>
      </c>
      <c r="T21" s="11">
        <v>0</v>
      </c>
      <c r="U21" s="11">
        <v>0</v>
      </c>
      <c r="V21" s="68">
        <v>237215.78</v>
      </c>
      <c r="W21" s="11">
        <v>825231.55</v>
      </c>
      <c r="X21" s="42">
        <v>389262.85</v>
      </c>
      <c r="Y21" s="71">
        <v>8636905.15</v>
      </c>
    </row>
    <row r="22" spans="1:25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68">
        <v>11221996.71</v>
      </c>
      <c r="I22" s="11">
        <v>2880663</v>
      </c>
      <c r="J22" s="11">
        <v>102712.79</v>
      </c>
      <c r="K22" s="11">
        <v>2010051.25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641425.5</v>
      </c>
      <c r="R22" s="11">
        <v>0</v>
      </c>
      <c r="S22" s="11">
        <v>3022.09</v>
      </c>
      <c r="T22" s="11">
        <v>0</v>
      </c>
      <c r="U22" s="11">
        <v>0</v>
      </c>
      <c r="V22" s="68">
        <v>1365603.66</v>
      </c>
      <c r="W22" s="11">
        <v>419492.67</v>
      </c>
      <c r="X22" s="42">
        <v>34899.54</v>
      </c>
      <c r="Y22" s="71">
        <v>5809077</v>
      </c>
    </row>
    <row r="23" spans="1:25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68">
        <v>5120587.69</v>
      </c>
      <c r="I23" s="11">
        <v>2950607</v>
      </c>
      <c r="J23" s="11">
        <v>81884.81</v>
      </c>
      <c r="K23" s="11">
        <v>995146.56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598710.75</v>
      </c>
      <c r="R23" s="11">
        <v>0</v>
      </c>
      <c r="S23" s="11">
        <v>6455.64</v>
      </c>
      <c r="T23" s="11">
        <v>0</v>
      </c>
      <c r="U23" s="11">
        <v>0</v>
      </c>
      <c r="V23" s="68">
        <v>389980.17</v>
      </c>
      <c r="W23" s="11">
        <v>116904.52</v>
      </c>
      <c r="X23" s="42">
        <v>34896.2</v>
      </c>
      <c r="Y23" s="71">
        <v>976044.8</v>
      </c>
    </row>
    <row r="24" spans="1:25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68">
        <v>28238556.67</v>
      </c>
      <c r="I24" s="11">
        <v>11565370</v>
      </c>
      <c r="J24" s="11">
        <v>7701627.51</v>
      </c>
      <c r="K24" s="11">
        <v>1373939.37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1113159.15</v>
      </c>
      <c r="R24" s="11">
        <v>0</v>
      </c>
      <c r="S24" s="11">
        <v>13483.6</v>
      </c>
      <c r="T24" s="11">
        <v>0</v>
      </c>
      <c r="U24" s="11">
        <v>0</v>
      </c>
      <c r="V24" s="68">
        <v>247296.62</v>
      </c>
      <c r="W24" s="11">
        <v>5402983.12</v>
      </c>
      <c r="X24" s="42">
        <v>5174233.18</v>
      </c>
      <c r="Y24" s="71">
        <v>2194636.67</v>
      </c>
    </row>
    <row r="25" spans="1:25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68">
        <v>5356292.25</v>
      </c>
      <c r="I25" s="11">
        <v>1920932</v>
      </c>
      <c r="J25" s="11">
        <v>40460.22</v>
      </c>
      <c r="K25" s="11">
        <v>850748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529222.55</v>
      </c>
      <c r="R25" s="11">
        <v>0</v>
      </c>
      <c r="S25" s="11">
        <v>1246.19</v>
      </c>
      <c r="T25" s="11">
        <v>0</v>
      </c>
      <c r="U25" s="11">
        <v>0</v>
      </c>
      <c r="V25" s="68">
        <v>320279.26</v>
      </c>
      <c r="W25" s="11">
        <v>238867.57</v>
      </c>
      <c r="X25" s="42">
        <v>131447.25</v>
      </c>
      <c r="Y25" s="71">
        <v>2305284.46</v>
      </c>
    </row>
    <row r="26" spans="1:25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68">
        <v>6993316.85</v>
      </c>
      <c r="I26" s="11">
        <v>1786834</v>
      </c>
      <c r="J26" s="11">
        <v>40590.61</v>
      </c>
      <c r="K26" s="11">
        <v>849649.86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348821.75</v>
      </c>
      <c r="R26" s="11">
        <v>0</v>
      </c>
      <c r="S26" s="11">
        <v>3626.91</v>
      </c>
      <c r="T26" s="11">
        <v>0</v>
      </c>
      <c r="U26" s="11">
        <v>0</v>
      </c>
      <c r="V26" s="68">
        <v>497201.2</v>
      </c>
      <c r="W26" s="11">
        <v>101936.62</v>
      </c>
      <c r="X26" s="42">
        <v>4858.12</v>
      </c>
      <c r="Y26" s="71">
        <v>4214305.76</v>
      </c>
    </row>
    <row r="27" spans="1:25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68">
        <v>13411963.2</v>
      </c>
      <c r="I27" s="11">
        <v>6249807</v>
      </c>
      <c r="J27" s="11">
        <v>151567.29</v>
      </c>
      <c r="K27" s="11">
        <v>2488483.65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1096012</v>
      </c>
      <c r="R27" s="11">
        <v>0</v>
      </c>
      <c r="S27" s="11">
        <v>489</v>
      </c>
      <c r="T27" s="11">
        <v>0</v>
      </c>
      <c r="U27" s="11">
        <v>0</v>
      </c>
      <c r="V27" s="68">
        <v>1391982.65</v>
      </c>
      <c r="W27" s="11">
        <v>885328</v>
      </c>
      <c r="X27" s="42">
        <v>558757.96</v>
      </c>
      <c r="Y27" s="71">
        <v>3636777.26</v>
      </c>
    </row>
    <row r="28" spans="1:25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68">
        <v>9544190.34</v>
      </c>
      <c r="I28" s="11">
        <v>5421847</v>
      </c>
      <c r="J28" s="11">
        <v>376847.53</v>
      </c>
      <c r="K28" s="11">
        <v>1127963.91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803739</v>
      </c>
      <c r="R28" s="11">
        <v>0</v>
      </c>
      <c r="S28" s="11">
        <v>916.49</v>
      </c>
      <c r="T28" s="11">
        <v>0</v>
      </c>
      <c r="U28" s="11">
        <v>0</v>
      </c>
      <c r="V28" s="68">
        <v>323308.42</v>
      </c>
      <c r="W28" s="11">
        <v>160275.88</v>
      </c>
      <c r="X28" s="42">
        <v>29545</v>
      </c>
      <c r="Y28" s="71">
        <v>2457256.02</v>
      </c>
    </row>
    <row r="29" spans="1:25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68">
        <v>24798085.71</v>
      </c>
      <c r="I29" s="11">
        <v>5196563</v>
      </c>
      <c r="J29" s="11">
        <v>16779229.48</v>
      </c>
      <c r="K29" s="11">
        <v>1594184.7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665029.75</v>
      </c>
      <c r="R29" s="11">
        <v>0</v>
      </c>
      <c r="S29" s="11">
        <v>13449.3</v>
      </c>
      <c r="T29" s="11">
        <v>0</v>
      </c>
      <c r="U29" s="11">
        <v>0</v>
      </c>
      <c r="V29" s="68">
        <v>915705.65</v>
      </c>
      <c r="W29" s="11">
        <v>26357.66</v>
      </c>
      <c r="X29" s="42">
        <v>0</v>
      </c>
      <c r="Y29" s="71">
        <v>1201750.87</v>
      </c>
    </row>
    <row r="30" spans="1:25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68">
        <v>4313689.46</v>
      </c>
      <c r="I30" s="11">
        <v>2215016</v>
      </c>
      <c r="J30" s="11">
        <v>292098.63</v>
      </c>
      <c r="K30" s="11">
        <v>909446.33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444457</v>
      </c>
      <c r="R30" s="11">
        <v>0</v>
      </c>
      <c r="S30" s="11">
        <v>2622.09</v>
      </c>
      <c r="T30" s="11">
        <v>0</v>
      </c>
      <c r="U30" s="11">
        <v>0</v>
      </c>
      <c r="V30" s="68">
        <v>462367.24</v>
      </c>
      <c r="W30" s="11">
        <v>51717.73</v>
      </c>
      <c r="X30" s="42">
        <v>3494.38</v>
      </c>
      <c r="Y30" s="71">
        <v>845410.77</v>
      </c>
    </row>
    <row r="31" spans="1:25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68">
        <v>5047841.33</v>
      </c>
      <c r="I31" s="11">
        <v>3011480</v>
      </c>
      <c r="J31" s="11">
        <v>204946.01</v>
      </c>
      <c r="K31" s="11">
        <v>1190980.14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599914.01</v>
      </c>
      <c r="R31" s="11">
        <v>0</v>
      </c>
      <c r="S31" s="11">
        <v>0</v>
      </c>
      <c r="T31" s="11">
        <v>0</v>
      </c>
      <c r="U31" s="11">
        <v>0</v>
      </c>
      <c r="V31" s="68">
        <v>591066.13</v>
      </c>
      <c r="W31" s="11">
        <v>223582.56</v>
      </c>
      <c r="X31" s="42">
        <v>62680.62</v>
      </c>
      <c r="Y31" s="71">
        <v>416852.62</v>
      </c>
    </row>
    <row r="32" spans="1:25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68">
        <v>19010825.19</v>
      </c>
      <c r="I32" s="11">
        <v>10437304</v>
      </c>
      <c r="J32" s="11">
        <v>621444.41</v>
      </c>
      <c r="K32" s="11">
        <v>2828661.97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1439409.79</v>
      </c>
      <c r="R32" s="11">
        <v>0</v>
      </c>
      <c r="S32" s="11">
        <v>80.61</v>
      </c>
      <c r="T32" s="11">
        <v>0</v>
      </c>
      <c r="U32" s="11">
        <v>0</v>
      </c>
      <c r="V32" s="68">
        <v>1389171.57</v>
      </c>
      <c r="W32" s="11">
        <v>2341420.71</v>
      </c>
      <c r="X32" s="42">
        <v>2229995.84</v>
      </c>
      <c r="Y32" s="71">
        <v>2781994.1</v>
      </c>
    </row>
    <row r="33" spans="1:25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68">
        <v>10417173.91</v>
      </c>
      <c r="I33" s="11">
        <v>4922506</v>
      </c>
      <c r="J33" s="11">
        <v>73085.96</v>
      </c>
      <c r="K33" s="11">
        <v>1171745.65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910326.05</v>
      </c>
      <c r="R33" s="11">
        <v>0</v>
      </c>
      <c r="S33" s="11">
        <v>0</v>
      </c>
      <c r="T33" s="11">
        <v>0</v>
      </c>
      <c r="U33" s="11">
        <v>0</v>
      </c>
      <c r="V33" s="68">
        <v>261419.6</v>
      </c>
      <c r="W33" s="11">
        <v>40773.1</v>
      </c>
      <c r="X33" s="42">
        <v>3411.5</v>
      </c>
      <c r="Y33" s="71">
        <v>4209063.2</v>
      </c>
    </row>
    <row r="34" spans="1:25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68">
        <v>17156529.36</v>
      </c>
      <c r="I34" s="11">
        <v>11730154</v>
      </c>
      <c r="J34" s="11">
        <v>679326.8</v>
      </c>
      <c r="K34" s="11">
        <v>1935175.82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1432255.68</v>
      </c>
      <c r="R34" s="11">
        <v>0</v>
      </c>
      <c r="S34" s="11">
        <v>14984.69</v>
      </c>
      <c r="T34" s="11">
        <v>0</v>
      </c>
      <c r="U34" s="11">
        <v>0</v>
      </c>
      <c r="V34" s="68">
        <v>487935.45</v>
      </c>
      <c r="W34" s="11">
        <v>599881.53</v>
      </c>
      <c r="X34" s="42">
        <v>11050</v>
      </c>
      <c r="Y34" s="71">
        <v>2211991.21</v>
      </c>
    </row>
    <row r="35" spans="1:25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68">
        <v>5356531.54</v>
      </c>
      <c r="I35" s="11">
        <v>2566213</v>
      </c>
      <c r="J35" s="11">
        <v>74606.94</v>
      </c>
      <c r="K35" s="11">
        <v>825804.4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463206.39</v>
      </c>
      <c r="R35" s="11">
        <v>0</v>
      </c>
      <c r="S35" s="11">
        <v>0</v>
      </c>
      <c r="T35" s="11">
        <v>0</v>
      </c>
      <c r="U35" s="11">
        <v>0</v>
      </c>
      <c r="V35" s="68">
        <v>362598.01</v>
      </c>
      <c r="W35" s="11">
        <v>78557.79</v>
      </c>
      <c r="X35" s="42">
        <v>0</v>
      </c>
      <c r="Y35" s="71">
        <v>1811349.41</v>
      </c>
    </row>
    <row r="36" spans="1:25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68">
        <v>17893712.92</v>
      </c>
      <c r="I36" s="11">
        <v>11543167</v>
      </c>
      <c r="J36" s="11">
        <v>1737263.42</v>
      </c>
      <c r="K36" s="11">
        <v>3691058.14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1534827.67</v>
      </c>
      <c r="R36" s="11">
        <v>0</v>
      </c>
      <c r="S36" s="11">
        <v>35.5</v>
      </c>
      <c r="T36" s="11">
        <v>0</v>
      </c>
      <c r="U36" s="11">
        <v>0</v>
      </c>
      <c r="V36" s="68">
        <v>2156194.97</v>
      </c>
      <c r="W36" s="11">
        <v>155039.21</v>
      </c>
      <c r="X36" s="42">
        <v>121035.04</v>
      </c>
      <c r="Y36" s="71">
        <v>767185.15</v>
      </c>
    </row>
    <row r="37" spans="1:25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68">
        <v>9402905.94</v>
      </c>
      <c r="I37" s="11">
        <v>3441876</v>
      </c>
      <c r="J37" s="11">
        <v>119900.13</v>
      </c>
      <c r="K37" s="11">
        <v>4384981.56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658255.26</v>
      </c>
      <c r="R37" s="11">
        <v>0</v>
      </c>
      <c r="S37" s="11">
        <v>17607.95</v>
      </c>
      <c r="T37" s="11">
        <v>0</v>
      </c>
      <c r="U37" s="11">
        <v>0</v>
      </c>
      <c r="V37" s="68">
        <v>3709118.35</v>
      </c>
      <c r="W37" s="11">
        <v>357382.04</v>
      </c>
      <c r="X37" s="42">
        <v>201312.56</v>
      </c>
      <c r="Y37" s="71">
        <v>1098766.21</v>
      </c>
    </row>
    <row r="38" spans="1:25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68">
        <v>17704894.32</v>
      </c>
      <c r="I38" s="11">
        <v>6958912</v>
      </c>
      <c r="J38" s="11">
        <v>709821.9</v>
      </c>
      <c r="K38" s="11">
        <v>2688812.66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897055.63</v>
      </c>
      <c r="R38" s="11">
        <v>0</v>
      </c>
      <c r="S38" s="11">
        <v>7546.76</v>
      </c>
      <c r="T38" s="11">
        <v>0</v>
      </c>
      <c r="U38" s="11">
        <v>0</v>
      </c>
      <c r="V38" s="68">
        <v>1784210.27</v>
      </c>
      <c r="W38" s="11">
        <v>493300.97</v>
      </c>
      <c r="X38" s="42">
        <v>23925.9</v>
      </c>
      <c r="Y38" s="71">
        <v>6854046.79</v>
      </c>
    </row>
    <row r="39" spans="1:25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68">
        <v>3732302.59</v>
      </c>
      <c r="I39" s="11">
        <v>2303859</v>
      </c>
      <c r="J39" s="11">
        <v>93025.94</v>
      </c>
      <c r="K39" s="11">
        <v>753760.63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461718.1</v>
      </c>
      <c r="R39" s="11">
        <v>0</v>
      </c>
      <c r="S39" s="11">
        <v>5581.4</v>
      </c>
      <c r="T39" s="11">
        <v>0</v>
      </c>
      <c r="U39" s="11">
        <v>0</v>
      </c>
      <c r="V39" s="68">
        <v>286461.13</v>
      </c>
      <c r="W39" s="11">
        <v>89206.17</v>
      </c>
      <c r="X39" s="42">
        <v>0</v>
      </c>
      <c r="Y39" s="71">
        <v>492450.85</v>
      </c>
    </row>
    <row r="40" spans="1:25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6">
        <v>1335182986.29</v>
      </c>
      <c r="I40" s="115">
        <v>406514133</v>
      </c>
      <c r="J40" s="115">
        <v>46079834.25</v>
      </c>
      <c r="K40" s="115">
        <v>380852200.83</v>
      </c>
      <c r="L40" s="115">
        <v>230988571.16</v>
      </c>
      <c r="M40" s="115">
        <v>1102872.22</v>
      </c>
      <c r="N40" s="115">
        <v>9352629.49</v>
      </c>
      <c r="O40" s="115">
        <v>4688340.48</v>
      </c>
      <c r="P40" s="115">
        <v>8575011.34</v>
      </c>
      <c r="Q40" s="115">
        <v>7731896.36</v>
      </c>
      <c r="R40" s="115">
        <v>10951</v>
      </c>
      <c r="S40" s="115">
        <v>49353474.650000006</v>
      </c>
      <c r="T40" s="115">
        <v>13545582.330000002</v>
      </c>
      <c r="U40" s="115">
        <v>23431969.37</v>
      </c>
      <c r="V40" s="116">
        <v>32070902.43</v>
      </c>
      <c r="W40" s="115">
        <v>180495797.25</v>
      </c>
      <c r="X40" s="272">
        <v>93141180.25</v>
      </c>
      <c r="Y40" s="117">
        <v>321241020.96000004</v>
      </c>
    </row>
    <row r="41" spans="1:25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68">
        <v>89018118.39</v>
      </c>
      <c r="I41" s="11">
        <v>28780327</v>
      </c>
      <c r="J41" s="11">
        <v>2555703.46</v>
      </c>
      <c r="K41" s="11">
        <v>31652436.63</v>
      </c>
      <c r="L41" s="11">
        <v>19693449.56</v>
      </c>
      <c r="M41" s="11">
        <v>83777.04</v>
      </c>
      <c r="N41" s="11">
        <v>665645.06</v>
      </c>
      <c r="O41" s="11">
        <v>430014.19</v>
      </c>
      <c r="P41" s="11">
        <v>715836.01</v>
      </c>
      <c r="Q41" s="11">
        <v>683581.75</v>
      </c>
      <c r="R41" s="11">
        <v>10951</v>
      </c>
      <c r="S41" s="11">
        <v>3887891.2</v>
      </c>
      <c r="T41" s="11">
        <v>1424099.82</v>
      </c>
      <c r="U41" s="11">
        <v>1259845.52</v>
      </c>
      <c r="V41" s="68">
        <v>2797345.48</v>
      </c>
      <c r="W41" s="11">
        <v>8270273.56</v>
      </c>
      <c r="X41" s="42">
        <v>6376322.2</v>
      </c>
      <c r="Y41" s="71">
        <v>17759377.74</v>
      </c>
    </row>
    <row r="42" spans="1:25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68">
        <v>104907430.61</v>
      </c>
      <c r="I42" s="11">
        <v>37552908</v>
      </c>
      <c r="J42" s="11">
        <v>10824916.96</v>
      </c>
      <c r="K42" s="11">
        <v>41941069.49</v>
      </c>
      <c r="L42" s="11">
        <v>29986122.13</v>
      </c>
      <c r="M42" s="11">
        <v>150973.17</v>
      </c>
      <c r="N42" s="11">
        <v>1044885.16</v>
      </c>
      <c r="O42" s="11">
        <v>243636.54</v>
      </c>
      <c r="P42" s="11">
        <v>959344.11</v>
      </c>
      <c r="Q42" s="11">
        <v>1002880.74</v>
      </c>
      <c r="R42" s="11">
        <v>0</v>
      </c>
      <c r="S42" s="11">
        <v>2817209.36</v>
      </c>
      <c r="T42" s="11">
        <v>1575528.63</v>
      </c>
      <c r="U42" s="11">
        <v>1814341.05</v>
      </c>
      <c r="V42" s="68">
        <v>2346148.6</v>
      </c>
      <c r="W42" s="11">
        <v>7627026.04</v>
      </c>
      <c r="X42" s="42">
        <v>6602624.9</v>
      </c>
      <c r="Y42" s="71">
        <v>6961510.12</v>
      </c>
    </row>
    <row r="43" spans="1:25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68">
        <v>1141257437.29</v>
      </c>
      <c r="I43" s="11">
        <v>340180898</v>
      </c>
      <c r="J43" s="11">
        <v>32699213.83</v>
      </c>
      <c r="K43" s="11">
        <v>307258694.71</v>
      </c>
      <c r="L43" s="11">
        <v>181308999.47</v>
      </c>
      <c r="M43" s="11">
        <v>868122.01</v>
      </c>
      <c r="N43" s="11">
        <v>7642099.27</v>
      </c>
      <c r="O43" s="11">
        <v>4014689.75</v>
      </c>
      <c r="P43" s="11">
        <v>6899831.22</v>
      </c>
      <c r="Q43" s="11">
        <v>6045433.87</v>
      </c>
      <c r="R43" s="11">
        <v>0</v>
      </c>
      <c r="S43" s="11">
        <v>42648374.09</v>
      </c>
      <c r="T43" s="11">
        <v>10545953.88</v>
      </c>
      <c r="U43" s="11">
        <v>20357782.8</v>
      </c>
      <c r="V43" s="68">
        <v>26927408.35</v>
      </c>
      <c r="W43" s="11">
        <v>164598497.65</v>
      </c>
      <c r="X43" s="42">
        <v>80162233.15</v>
      </c>
      <c r="Y43" s="71">
        <v>296520133.1</v>
      </c>
    </row>
    <row r="44" spans="1:25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6">
        <v>1886511445.28</v>
      </c>
      <c r="I44" s="115">
        <v>484310446</v>
      </c>
      <c r="J44" s="115">
        <v>168178218.54999995</v>
      </c>
      <c r="K44" s="115">
        <v>873814634.5100002</v>
      </c>
      <c r="L44" s="115">
        <v>581474735.3499999</v>
      </c>
      <c r="M44" s="115">
        <v>71964871.47999999</v>
      </c>
      <c r="N44" s="115">
        <v>19561851.760000005</v>
      </c>
      <c r="O44" s="115">
        <v>3428402.08</v>
      </c>
      <c r="P44" s="115">
        <v>9999160.629999999</v>
      </c>
      <c r="Q44" s="115">
        <v>0</v>
      </c>
      <c r="R44" s="115">
        <v>21673550.160000004</v>
      </c>
      <c r="S44" s="115">
        <v>19966358.59</v>
      </c>
      <c r="T44" s="115">
        <v>29866949.739999995</v>
      </c>
      <c r="U44" s="115">
        <v>35683712.910000004</v>
      </c>
      <c r="V44" s="116">
        <v>80195041.81</v>
      </c>
      <c r="W44" s="115">
        <v>174549851.77999997</v>
      </c>
      <c r="X44" s="272">
        <v>84080569.03</v>
      </c>
      <c r="Y44" s="117">
        <v>185658294.44</v>
      </c>
    </row>
    <row r="45" spans="1:25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6">
        <v>738825244.5899998</v>
      </c>
      <c r="I45" s="115">
        <v>221593120</v>
      </c>
      <c r="J45" s="115">
        <v>63555578.57</v>
      </c>
      <c r="K45" s="115">
        <v>279190762.7900001</v>
      </c>
      <c r="L45" s="115">
        <v>198194844.75</v>
      </c>
      <c r="M45" s="115">
        <v>2201087.639999999</v>
      </c>
      <c r="N45" s="115">
        <v>6357139.6000000015</v>
      </c>
      <c r="O45" s="115">
        <v>1555884.17</v>
      </c>
      <c r="P45" s="115">
        <v>6237046.27</v>
      </c>
      <c r="Q45" s="115">
        <v>0</v>
      </c>
      <c r="R45" s="115">
        <v>1142132.38</v>
      </c>
      <c r="S45" s="115">
        <v>13671513.989999996</v>
      </c>
      <c r="T45" s="115">
        <v>13689131.799999999</v>
      </c>
      <c r="U45" s="115">
        <v>12819379.89</v>
      </c>
      <c r="V45" s="116">
        <v>23322602.3</v>
      </c>
      <c r="W45" s="115">
        <v>107720817.57999997</v>
      </c>
      <c r="X45" s="272">
        <v>43821398.69</v>
      </c>
      <c r="Y45" s="117">
        <v>66764965.64999999</v>
      </c>
    </row>
    <row r="46" spans="1:25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68">
        <v>20235349.79</v>
      </c>
      <c r="I46" s="11">
        <v>6081463</v>
      </c>
      <c r="J46" s="11">
        <v>54690.89</v>
      </c>
      <c r="K46" s="11">
        <v>5008107.92</v>
      </c>
      <c r="L46" s="11">
        <v>3599217.75</v>
      </c>
      <c r="M46" s="11">
        <v>135567.4</v>
      </c>
      <c r="N46" s="11">
        <v>73230.13</v>
      </c>
      <c r="O46" s="11">
        <v>96105.54</v>
      </c>
      <c r="P46" s="11">
        <v>46460</v>
      </c>
      <c r="Q46" s="11">
        <v>0</v>
      </c>
      <c r="R46" s="11">
        <v>0</v>
      </c>
      <c r="S46" s="11">
        <v>226446.75</v>
      </c>
      <c r="T46" s="11">
        <v>296482.1</v>
      </c>
      <c r="U46" s="11">
        <v>227708.56</v>
      </c>
      <c r="V46" s="68">
        <v>306889.69</v>
      </c>
      <c r="W46" s="11">
        <v>5379242.44</v>
      </c>
      <c r="X46" s="42">
        <v>1241849.51</v>
      </c>
      <c r="Y46" s="71">
        <v>3711845.54</v>
      </c>
    </row>
    <row r="47" spans="1:25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68">
        <v>9824926.03</v>
      </c>
      <c r="I47" s="11">
        <v>3337380</v>
      </c>
      <c r="J47" s="11">
        <v>39857.9</v>
      </c>
      <c r="K47" s="11">
        <v>2428194.92</v>
      </c>
      <c r="L47" s="11">
        <v>1571191.35</v>
      </c>
      <c r="M47" s="11">
        <v>27466.42</v>
      </c>
      <c r="N47" s="11">
        <v>113555.2</v>
      </c>
      <c r="O47" s="11">
        <v>68859.4</v>
      </c>
      <c r="P47" s="11">
        <v>17128.09</v>
      </c>
      <c r="Q47" s="11">
        <v>0</v>
      </c>
      <c r="R47" s="11">
        <v>2237.65</v>
      </c>
      <c r="S47" s="11">
        <v>77008.2</v>
      </c>
      <c r="T47" s="11">
        <v>204367.39</v>
      </c>
      <c r="U47" s="11">
        <v>110959.9</v>
      </c>
      <c r="V47" s="68">
        <v>235421.32</v>
      </c>
      <c r="W47" s="11">
        <v>2986926.85</v>
      </c>
      <c r="X47" s="42">
        <v>194221.15</v>
      </c>
      <c r="Y47" s="71">
        <v>1032566.36</v>
      </c>
    </row>
    <row r="48" spans="1:25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68">
        <v>40833156.99</v>
      </c>
      <c r="I48" s="11">
        <v>10391902</v>
      </c>
      <c r="J48" s="11">
        <v>594545.12</v>
      </c>
      <c r="K48" s="11">
        <v>15913209.84</v>
      </c>
      <c r="L48" s="11">
        <v>11488574.03</v>
      </c>
      <c r="M48" s="11">
        <v>18618.06</v>
      </c>
      <c r="N48" s="11">
        <v>609946.66</v>
      </c>
      <c r="O48" s="11">
        <v>135089.48</v>
      </c>
      <c r="P48" s="11">
        <v>538049.72</v>
      </c>
      <c r="Q48" s="11">
        <v>0</v>
      </c>
      <c r="R48" s="11">
        <v>0</v>
      </c>
      <c r="S48" s="11">
        <v>1348989.47</v>
      </c>
      <c r="T48" s="11">
        <v>747225.2</v>
      </c>
      <c r="U48" s="11">
        <v>539473.23</v>
      </c>
      <c r="V48" s="68">
        <v>487243.99</v>
      </c>
      <c r="W48" s="11">
        <v>10489394.5</v>
      </c>
      <c r="X48" s="42">
        <v>5210194.54</v>
      </c>
      <c r="Y48" s="71">
        <v>3444105.53</v>
      </c>
    </row>
    <row r="49" spans="1:25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68">
        <v>8393398.52</v>
      </c>
      <c r="I49" s="11">
        <v>2992230</v>
      </c>
      <c r="J49" s="11">
        <v>217774.57</v>
      </c>
      <c r="K49" s="11">
        <v>3651223.02</v>
      </c>
      <c r="L49" s="11">
        <v>2684918.36</v>
      </c>
      <c r="M49" s="11">
        <v>19702.8</v>
      </c>
      <c r="N49" s="11">
        <v>109895.04</v>
      </c>
      <c r="O49" s="11">
        <v>28346.2</v>
      </c>
      <c r="P49" s="11">
        <v>22566.7</v>
      </c>
      <c r="Q49" s="11">
        <v>0</v>
      </c>
      <c r="R49" s="11">
        <v>0</v>
      </c>
      <c r="S49" s="11">
        <v>70606.94</v>
      </c>
      <c r="T49" s="11">
        <v>219397.35</v>
      </c>
      <c r="U49" s="11">
        <v>109135.63</v>
      </c>
      <c r="V49" s="68">
        <v>386654</v>
      </c>
      <c r="W49" s="11">
        <v>659101.35</v>
      </c>
      <c r="X49" s="42">
        <v>536488.83</v>
      </c>
      <c r="Y49" s="71">
        <v>873069.58</v>
      </c>
    </row>
    <row r="50" spans="1:25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68">
        <v>6807377.77</v>
      </c>
      <c r="I50" s="11">
        <v>886524</v>
      </c>
      <c r="J50" s="11">
        <v>40664.15</v>
      </c>
      <c r="K50" s="11">
        <v>2475987.3</v>
      </c>
      <c r="L50" s="11">
        <v>1752768.47</v>
      </c>
      <c r="M50" s="11">
        <v>1021</v>
      </c>
      <c r="N50" s="11">
        <v>6637.3</v>
      </c>
      <c r="O50" s="11">
        <v>-6454.75</v>
      </c>
      <c r="P50" s="11">
        <v>17296.25</v>
      </c>
      <c r="Q50" s="11">
        <v>0</v>
      </c>
      <c r="R50" s="11">
        <v>702.6</v>
      </c>
      <c r="S50" s="11">
        <v>92750.77</v>
      </c>
      <c r="T50" s="11">
        <v>177800.67</v>
      </c>
      <c r="U50" s="11">
        <v>130544.47</v>
      </c>
      <c r="V50" s="68">
        <v>302920.52</v>
      </c>
      <c r="W50" s="11">
        <v>356214.25</v>
      </c>
      <c r="X50" s="42">
        <v>265519.49</v>
      </c>
      <c r="Y50" s="71">
        <v>3047988.07</v>
      </c>
    </row>
    <row r="51" spans="1:25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68">
        <v>24467719.11</v>
      </c>
      <c r="I51" s="11">
        <v>7804073</v>
      </c>
      <c r="J51" s="11">
        <v>492214.34</v>
      </c>
      <c r="K51" s="11">
        <v>11607846.13</v>
      </c>
      <c r="L51" s="11">
        <v>7777830.06</v>
      </c>
      <c r="M51" s="11">
        <v>109774.52</v>
      </c>
      <c r="N51" s="11">
        <v>293858.08</v>
      </c>
      <c r="O51" s="11">
        <v>124346.11</v>
      </c>
      <c r="P51" s="11">
        <v>426268.42</v>
      </c>
      <c r="Q51" s="11">
        <v>0</v>
      </c>
      <c r="R51" s="11">
        <v>0</v>
      </c>
      <c r="S51" s="11">
        <v>889617.19</v>
      </c>
      <c r="T51" s="11">
        <v>553053.78</v>
      </c>
      <c r="U51" s="11">
        <v>587892.47</v>
      </c>
      <c r="V51" s="68">
        <v>845205.5</v>
      </c>
      <c r="W51" s="11">
        <v>3027028.47</v>
      </c>
      <c r="X51" s="42">
        <v>894595.88</v>
      </c>
      <c r="Y51" s="71">
        <v>1536557.17</v>
      </c>
    </row>
    <row r="52" spans="1:25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68">
        <v>92190671.18</v>
      </c>
      <c r="I52" s="11">
        <v>23430909</v>
      </c>
      <c r="J52" s="11">
        <v>20638258.25</v>
      </c>
      <c r="K52" s="11">
        <v>36940601.07</v>
      </c>
      <c r="L52" s="11">
        <v>27807498.61</v>
      </c>
      <c r="M52" s="11">
        <v>32891.25</v>
      </c>
      <c r="N52" s="11">
        <v>406480.7</v>
      </c>
      <c r="O52" s="11">
        <v>100102.95</v>
      </c>
      <c r="P52" s="11">
        <v>357856.81</v>
      </c>
      <c r="Q52" s="11">
        <v>0</v>
      </c>
      <c r="R52" s="11">
        <v>0</v>
      </c>
      <c r="S52" s="11">
        <v>1057933.99</v>
      </c>
      <c r="T52" s="11">
        <v>888286</v>
      </c>
      <c r="U52" s="11">
        <v>885488.85</v>
      </c>
      <c r="V52" s="68">
        <v>5404061.91</v>
      </c>
      <c r="W52" s="11">
        <v>7211855.97</v>
      </c>
      <c r="X52" s="42">
        <v>3932635.34</v>
      </c>
      <c r="Y52" s="71">
        <v>3969046.89</v>
      </c>
    </row>
    <row r="53" spans="1:25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68">
        <v>18406844.75</v>
      </c>
      <c r="I53" s="11">
        <v>5486551</v>
      </c>
      <c r="J53" s="11">
        <v>352423.84</v>
      </c>
      <c r="K53" s="11">
        <v>7086462.47</v>
      </c>
      <c r="L53" s="11">
        <v>5127167.07</v>
      </c>
      <c r="M53" s="11">
        <v>204150.69</v>
      </c>
      <c r="N53" s="11">
        <v>106602.92</v>
      </c>
      <c r="O53" s="11">
        <v>14240.66</v>
      </c>
      <c r="P53" s="11">
        <v>220916.36</v>
      </c>
      <c r="Q53" s="11">
        <v>0</v>
      </c>
      <c r="R53" s="11">
        <v>0</v>
      </c>
      <c r="S53" s="11">
        <v>232869.32</v>
      </c>
      <c r="T53" s="11">
        <v>359817.26</v>
      </c>
      <c r="U53" s="11">
        <v>215459.9</v>
      </c>
      <c r="V53" s="68">
        <v>605238.29</v>
      </c>
      <c r="W53" s="11">
        <v>1056824.89</v>
      </c>
      <c r="X53" s="42">
        <v>746167.94</v>
      </c>
      <c r="Y53" s="71">
        <v>4424582.55</v>
      </c>
    </row>
    <row r="54" spans="1:25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68">
        <v>3335259.83</v>
      </c>
      <c r="I54" s="11">
        <v>1086430</v>
      </c>
      <c r="J54" s="11">
        <v>22364.8</v>
      </c>
      <c r="K54" s="11">
        <v>1248684.92</v>
      </c>
      <c r="L54" s="11">
        <v>979679.04</v>
      </c>
      <c r="M54" s="11">
        <v>5495.9</v>
      </c>
      <c r="N54" s="11">
        <v>34454.87</v>
      </c>
      <c r="O54" s="11">
        <v>10643.88</v>
      </c>
      <c r="P54" s="11">
        <v>9637</v>
      </c>
      <c r="Q54" s="11">
        <v>0</v>
      </c>
      <c r="R54" s="11">
        <v>1773.76</v>
      </c>
      <c r="S54" s="11">
        <v>50481.19</v>
      </c>
      <c r="T54" s="11">
        <v>58281.61</v>
      </c>
      <c r="U54" s="11">
        <v>36173.5</v>
      </c>
      <c r="V54" s="68">
        <v>62064.17</v>
      </c>
      <c r="W54" s="11">
        <v>664323.41</v>
      </c>
      <c r="X54" s="42">
        <v>305637.72</v>
      </c>
      <c r="Y54" s="71">
        <v>313456.7</v>
      </c>
    </row>
    <row r="55" spans="1:25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68">
        <v>13827823.32</v>
      </c>
      <c r="I55" s="11">
        <v>3958178</v>
      </c>
      <c r="J55" s="11">
        <v>188771.75</v>
      </c>
      <c r="K55" s="11">
        <v>4728176.58</v>
      </c>
      <c r="L55" s="11">
        <v>3514015.21</v>
      </c>
      <c r="M55" s="11">
        <v>64557.1</v>
      </c>
      <c r="N55" s="11">
        <v>185745.3</v>
      </c>
      <c r="O55" s="11">
        <v>51037.3</v>
      </c>
      <c r="P55" s="11">
        <v>174997.69</v>
      </c>
      <c r="Q55" s="11">
        <v>0</v>
      </c>
      <c r="R55" s="11">
        <v>0</v>
      </c>
      <c r="S55" s="11">
        <v>131544.45</v>
      </c>
      <c r="T55" s="11">
        <v>306642.15</v>
      </c>
      <c r="U55" s="11">
        <v>189038.7</v>
      </c>
      <c r="V55" s="68">
        <v>110598.68</v>
      </c>
      <c r="W55" s="11">
        <v>3231496.61</v>
      </c>
      <c r="X55" s="42">
        <v>856100.02</v>
      </c>
      <c r="Y55" s="71">
        <v>1721200.38</v>
      </c>
    </row>
    <row r="56" spans="1:25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68">
        <v>10951677.28</v>
      </c>
      <c r="I56" s="11">
        <v>1147475</v>
      </c>
      <c r="J56" s="11">
        <v>-9913.95</v>
      </c>
      <c r="K56" s="11">
        <v>5464724.38</v>
      </c>
      <c r="L56" s="11">
        <v>3329504.03</v>
      </c>
      <c r="M56" s="11">
        <v>1682.83</v>
      </c>
      <c r="N56" s="11">
        <v>18823.23</v>
      </c>
      <c r="O56" s="11">
        <v>9206</v>
      </c>
      <c r="P56" s="11">
        <v>12061.5</v>
      </c>
      <c r="Q56" s="11">
        <v>0</v>
      </c>
      <c r="R56" s="11">
        <v>0</v>
      </c>
      <c r="S56" s="11">
        <v>506276.89</v>
      </c>
      <c r="T56" s="11">
        <v>425135.07</v>
      </c>
      <c r="U56" s="11">
        <v>198140.18</v>
      </c>
      <c r="V56" s="68">
        <v>963894.65</v>
      </c>
      <c r="W56" s="11">
        <v>1079631.09</v>
      </c>
      <c r="X56" s="42">
        <v>409397</v>
      </c>
      <c r="Y56" s="71">
        <v>3269760.76</v>
      </c>
    </row>
    <row r="57" spans="1:25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68">
        <v>22623776.19</v>
      </c>
      <c r="I57" s="11">
        <v>7434555</v>
      </c>
      <c r="J57" s="11">
        <v>536766.91</v>
      </c>
      <c r="K57" s="11">
        <v>9101093.14</v>
      </c>
      <c r="L57" s="11">
        <v>6629070.86</v>
      </c>
      <c r="M57" s="11">
        <v>130749.54</v>
      </c>
      <c r="N57" s="11">
        <v>207512.1</v>
      </c>
      <c r="O57" s="11">
        <v>119107.33</v>
      </c>
      <c r="P57" s="11">
        <v>432992.71</v>
      </c>
      <c r="Q57" s="11">
        <v>0</v>
      </c>
      <c r="R57" s="11">
        <v>367</v>
      </c>
      <c r="S57" s="11">
        <v>323823.7</v>
      </c>
      <c r="T57" s="11">
        <v>593174.02</v>
      </c>
      <c r="U57" s="11">
        <v>479967.79</v>
      </c>
      <c r="V57" s="68">
        <v>184328.09</v>
      </c>
      <c r="W57" s="11">
        <v>4176232.08</v>
      </c>
      <c r="X57" s="42">
        <v>843456.8</v>
      </c>
      <c r="Y57" s="71">
        <v>1375129.06</v>
      </c>
    </row>
    <row r="58" spans="1:25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68">
        <v>7204390.39</v>
      </c>
      <c r="I58" s="11">
        <v>2031986</v>
      </c>
      <c r="J58" s="11">
        <v>56174.21</v>
      </c>
      <c r="K58" s="11">
        <v>4066117.34</v>
      </c>
      <c r="L58" s="11">
        <v>3419067.46</v>
      </c>
      <c r="M58" s="11">
        <v>8556.26</v>
      </c>
      <c r="N58" s="11">
        <v>120057.93</v>
      </c>
      <c r="O58" s="11">
        <v>2283.4</v>
      </c>
      <c r="P58" s="11">
        <v>25648</v>
      </c>
      <c r="Q58" s="11">
        <v>0</v>
      </c>
      <c r="R58" s="11">
        <v>0</v>
      </c>
      <c r="S58" s="11">
        <v>158782.12</v>
      </c>
      <c r="T58" s="11">
        <v>168615.8</v>
      </c>
      <c r="U58" s="11">
        <v>80824.6</v>
      </c>
      <c r="V58" s="68">
        <v>82281.77</v>
      </c>
      <c r="W58" s="11">
        <v>727023.81</v>
      </c>
      <c r="X58" s="42">
        <v>648437.08</v>
      </c>
      <c r="Y58" s="71">
        <v>323089.03</v>
      </c>
    </row>
    <row r="59" spans="1:25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68">
        <v>8402144.33</v>
      </c>
      <c r="I59" s="11">
        <v>1723182</v>
      </c>
      <c r="J59" s="11">
        <v>65826.35</v>
      </c>
      <c r="K59" s="11">
        <v>4279000.42</v>
      </c>
      <c r="L59" s="11">
        <v>3100006.85</v>
      </c>
      <c r="M59" s="11">
        <v>25267.66</v>
      </c>
      <c r="N59" s="11">
        <v>43130.7</v>
      </c>
      <c r="O59" s="11">
        <v>21986.79</v>
      </c>
      <c r="P59" s="11">
        <v>13663.56</v>
      </c>
      <c r="Q59" s="11">
        <v>0</v>
      </c>
      <c r="R59" s="11">
        <v>1227.6</v>
      </c>
      <c r="S59" s="11">
        <v>123476.51</v>
      </c>
      <c r="T59" s="11">
        <v>238720.08</v>
      </c>
      <c r="U59" s="11">
        <v>238764</v>
      </c>
      <c r="V59" s="68">
        <v>472756.67</v>
      </c>
      <c r="W59" s="11">
        <v>980245.21</v>
      </c>
      <c r="X59" s="42">
        <v>312807.35</v>
      </c>
      <c r="Y59" s="71">
        <v>1353890.35</v>
      </c>
    </row>
    <row r="60" spans="1:25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68">
        <v>17740626.8</v>
      </c>
      <c r="I60" s="11">
        <v>5546355</v>
      </c>
      <c r="J60" s="11">
        <v>280458.28</v>
      </c>
      <c r="K60" s="11">
        <v>7504839.38</v>
      </c>
      <c r="L60" s="11">
        <v>5169811.02</v>
      </c>
      <c r="M60" s="11">
        <v>84434.22</v>
      </c>
      <c r="N60" s="11">
        <v>117364.26</v>
      </c>
      <c r="O60" s="11">
        <v>23706.43</v>
      </c>
      <c r="P60" s="11">
        <v>238988.37</v>
      </c>
      <c r="Q60" s="11">
        <v>0</v>
      </c>
      <c r="R60" s="11">
        <v>174868.67</v>
      </c>
      <c r="S60" s="11">
        <v>208504.25</v>
      </c>
      <c r="T60" s="11">
        <v>390513.14</v>
      </c>
      <c r="U60" s="11">
        <v>299188.54</v>
      </c>
      <c r="V60" s="68">
        <v>797460.48</v>
      </c>
      <c r="W60" s="11">
        <v>2251412.65</v>
      </c>
      <c r="X60" s="42">
        <v>1002603.39</v>
      </c>
      <c r="Y60" s="71">
        <v>2157561.49</v>
      </c>
    </row>
    <row r="61" spans="1:25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68">
        <v>98869361.32</v>
      </c>
      <c r="I61" s="11">
        <v>32560831</v>
      </c>
      <c r="J61" s="11">
        <v>32252316.7</v>
      </c>
      <c r="K61" s="11">
        <v>26876920.48</v>
      </c>
      <c r="L61" s="11">
        <v>16951495.56</v>
      </c>
      <c r="M61" s="11">
        <v>28279.38</v>
      </c>
      <c r="N61" s="11">
        <v>560780.02</v>
      </c>
      <c r="O61" s="11">
        <v>89155.66</v>
      </c>
      <c r="P61" s="11">
        <v>476330.44</v>
      </c>
      <c r="Q61" s="11">
        <v>0</v>
      </c>
      <c r="R61" s="11">
        <v>891604.1</v>
      </c>
      <c r="S61" s="11">
        <v>2469815.86</v>
      </c>
      <c r="T61" s="11">
        <v>1487530.06</v>
      </c>
      <c r="U61" s="11">
        <v>1839771.51</v>
      </c>
      <c r="V61" s="68">
        <v>2082157.89</v>
      </c>
      <c r="W61" s="11">
        <v>2855353.9</v>
      </c>
      <c r="X61" s="42">
        <v>569252.55</v>
      </c>
      <c r="Y61" s="71">
        <v>4323939.24</v>
      </c>
    </row>
    <row r="62" spans="1:25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68">
        <v>13034065.86</v>
      </c>
      <c r="I62" s="11">
        <v>5248522</v>
      </c>
      <c r="J62" s="11">
        <v>-4800.15</v>
      </c>
      <c r="K62" s="11">
        <v>5255559.39</v>
      </c>
      <c r="L62" s="11">
        <v>3135726.7</v>
      </c>
      <c r="M62" s="11">
        <v>68299.65</v>
      </c>
      <c r="N62" s="11">
        <v>89371.5</v>
      </c>
      <c r="O62" s="11">
        <v>18469.3</v>
      </c>
      <c r="P62" s="11">
        <v>131576.49</v>
      </c>
      <c r="Q62" s="11">
        <v>0</v>
      </c>
      <c r="R62" s="11">
        <v>174.9</v>
      </c>
      <c r="S62" s="11">
        <v>111074.33</v>
      </c>
      <c r="T62" s="11">
        <v>317889.98</v>
      </c>
      <c r="U62" s="11">
        <v>251937.9</v>
      </c>
      <c r="V62" s="68">
        <v>1131038.64</v>
      </c>
      <c r="W62" s="11">
        <v>1313890.61</v>
      </c>
      <c r="X62" s="42">
        <v>1005695.05</v>
      </c>
      <c r="Y62" s="71">
        <v>1220894.01</v>
      </c>
    </row>
    <row r="63" spans="1:25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68">
        <v>30625436.67</v>
      </c>
      <c r="I63" s="11">
        <v>10178445</v>
      </c>
      <c r="J63" s="11">
        <v>1088386.46</v>
      </c>
      <c r="K63" s="11">
        <v>12238773.72</v>
      </c>
      <c r="L63" s="11">
        <v>8076460.83</v>
      </c>
      <c r="M63" s="11">
        <v>146052.67</v>
      </c>
      <c r="N63" s="11">
        <v>274239.7</v>
      </c>
      <c r="O63" s="11">
        <v>56090.46</v>
      </c>
      <c r="P63" s="11">
        <v>398925.76</v>
      </c>
      <c r="Q63" s="11">
        <v>0</v>
      </c>
      <c r="R63" s="11">
        <v>0</v>
      </c>
      <c r="S63" s="11">
        <v>1306351.04</v>
      </c>
      <c r="T63" s="11">
        <v>647548.74</v>
      </c>
      <c r="U63" s="11">
        <v>507943.75</v>
      </c>
      <c r="V63" s="68">
        <v>825160.77</v>
      </c>
      <c r="W63" s="11">
        <v>6459104.52</v>
      </c>
      <c r="X63" s="42">
        <v>1371405.45</v>
      </c>
      <c r="Y63" s="71">
        <v>660726.97</v>
      </c>
    </row>
    <row r="64" spans="1:25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68">
        <v>28040426.15</v>
      </c>
      <c r="I64" s="11">
        <v>9864285</v>
      </c>
      <c r="J64" s="11">
        <v>998454.71</v>
      </c>
      <c r="K64" s="11">
        <v>12052128.83</v>
      </c>
      <c r="L64" s="11">
        <v>8341674.94</v>
      </c>
      <c r="M64" s="11">
        <v>139922.88</v>
      </c>
      <c r="N64" s="11">
        <v>617707.93</v>
      </c>
      <c r="O64" s="11">
        <v>29214.2</v>
      </c>
      <c r="P64" s="11">
        <v>346315.29</v>
      </c>
      <c r="Q64" s="11">
        <v>0</v>
      </c>
      <c r="R64" s="11">
        <v>0</v>
      </c>
      <c r="S64" s="11">
        <v>1012239.34</v>
      </c>
      <c r="T64" s="11">
        <v>512828.33</v>
      </c>
      <c r="U64" s="11">
        <v>586404.4</v>
      </c>
      <c r="V64" s="68">
        <v>465821.52</v>
      </c>
      <c r="W64" s="11">
        <v>4018826.28</v>
      </c>
      <c r="X64" s="42">
        <v>951473.44</v>
      </c>
      <c r="Y64" s="71">
        <v>1106731.33</v>
      </c>
    </row>
    <row r="65" spans="1:25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68">
        <v>5614217.65</v>
      </c>
      <c r="I65" s="11">
        <v>1435620</v>
      </c>
      <c r="J65" s="11">
        <v>71676.56</v>
      </c>
      <c r="K65" s="11">
        <v>3478087.74</v>
      </c>
      <c r="L65" s="11">
        <v>3162103.78</v>
      </c>
      <c r="M65" s="11">
        <v>17061.44</v>
      </c>
      <c r="N65" s="11">
        <v>11623.08</v>
      </c>
      <c r="O65" s="11">
        <v>6823</v>
      </c>
      <c r="P65" s="11">
        <v>7710</v>
      </c>
      <c r="Q65" s="11">
        <v>0</v>
      </c>
      <c r="R65" s="11">
        <v>0</v>
      </c>
      <c r="S65" s="11">
        <v>24260.7</v>
      </c>
      <c r="T65" s="11">
        <v>96433.37</v>
      </c>
      <c r="U65" s="11">
        <v>76056.48</v>
      </c>
      <c r="V65" s="68">
        <v>76015.89</v>
      </c>
      <c r="W65" s="11">
        <v>341767.27</v>
      </c>
      <c r="X65" s="42">
        <v>286679.38</v>
      </c>
      <c r="Y65" s="71">
        <v>287066.08</v>
      </c>
    </row>
    <row r="66" spans="1:25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68">
        <v>4027553.39</v>
      </c>
      <c r="I66" s="11">
        <v>1569453</v>
      </c>
      <c r="J66" s="11">
        <v>10247.92</v>
      </c>
      <c r="K66" s="11">
        <v>2099756.27</v>
      </c>
      <c r="L66" s="11">
        <v>1554696.78</v>
      </c>
      <c r="M66" s="11">
        <v>215109.9</v>
      </c>
      <c r="N66" s="11">
        <v>40100</v>
      </c>
      <c r="O66" s="11">
        <v>5045.34</v>
      </c>
      <c r="P66" s="11">
        <v>10384</v>
      </c>
      <c r="Q66" s="11">
        <v>0</v>
      </c>
      <c r="R66" s="11">
        <v>0</v>
      </c>
      <c r="S66" s="11">
        <v>20036.89</v>
      </c>
      <c r="T66" s="11">
        <v>108751.91</v>
      </c>
      <c r="U66" s="11">
        <v>80190.62</v>
      </c>
      <c r="V66" s="68">
        <v>65440.83</v>
      </c>
      <c r="W66" s="11">
        <v>203106.9</v>
      </c>
      <c r="X66" s="42">
        <v>177428.71</v>
      </c>
      <c r="Y66" s="71">
        <v>144989.3</v>
      </c>
    </row>
    <row r="67" spans="1:25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68">
        <v>3244460.29</v>
      </c>
      <c r="I67" s="11">
        <v>889529</v>
      </c>
      <c r="J67" s="11">
        <v>10422.41</v>
      </c>
      <c r="K67" s="11">
        <v>1733612.68</v>
      </c>
      <c r="L67" s="11">
        <v>1267635.59</v>
      </c>
      <c r="M67" s="11">
        <v>167505.73</v>
      </c>
      <c r="N67" s="11">
        <v>30023.9</v>
      </c>
      <c r="O67" s="11">
        <v>36570.7</v>
      </c>
      <c r="P67" s="11">
        <v>6451</v>
      </c>
      <c r="Q67" s="11">
        <v>0</v>
      </c>
      <c r="R67" s="11">
        <v>0</v>
      </c>
      <c r="S67" s="11">
        <v>63413.08</v>
      </c>
      <c r="T67" s="11">
        <v>71735</v>
      </c>
      <c r="U67" s="11">
        <v>54763</v>
      </c>
      <c r="V67" s="68">
        <v>35514.68</v>
      </c>
      <c r="W67" s="11">
        <v>545136.08</v>
      </c>
      <c r="X67" s="42">
        <v>17780.57</v>
      </c>
      <c r="Y67" s="71">
        <v>65760.12</v>
      </c>
    </row>
    <row r="68" spans="1:25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68">
        <v>6892005.53</v>
      </c>
      <c r="I68" s="11">
        <v>1474598</v>
      </c>
      <c r="J68" s="11">
        <v>46780.11</v>
      </c>
      <c r="K68" s="11">
        <v>3337524.24</v>
      </c>
      <c r="L68" s="11">
        <v>2515833.24</v>
      </c>
      <c r="M68" s="11">
        <v>13868.5</v>
      </c>
      <c r="N68" s="11">
        <v>32347</v>
      </c>
      <c r="O68" s="11">
        <v>69951.24</v>
      </c>
      <c r="P68" s="11">
        <v>15094</v>
      </c>
      <c r="Q68" s="11">
        <v>0</v>
      </c>
      <c r="R68" s="11">
        <v>7579</v>
      </c>
      <c r="S68" s="11">
        <v>65313.66</v>
      </c>
      <c r="T68" s="11">
        <v>190711.77</v>
      </c>
      <c r="U68" s="11">
        <v>147979.03</v>
      </c>
      <c r="V68" s="68">
        <v>278846.8</v>
      </c>
      <c r="W68" s="11">
        <v>691810.16</v>
      </c>
      <c r="X68" s="42">
        <v>188205.09</v>
      </c>
      <c r="Y68" s="71">
        <v>1341293.02</v>
      </c>
    </row>
    <row r="69" spans="1:25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68">
        <v>7545182.67</v>
      </c>
      <c r="I69" s="11">
        <v>2675006</v>
      </c>
      <c r="J69" s="11">
        <v>135263.23</v>
      </c>
      <c r="K69" s="11">
        <v>2934182.07</v>
      </c>
      <c r="L69" s="11">
        <v>2045479.79</v>
      </c>
      <c r="M69" s="11">
        <v>14171.85</v>
      </c>
      <c r="N69" s="11">
        <v>27493.5</v>
      </c>
      <c r="O69" s="11">
        <v>14455.96</v>
      </c>
      <c r="P69" s="11">
        <v>12595.43</v>
      </c>
      <c r="Q69" s="11">
        <v>0</v>
      </c>
      <c r="R69" s="11">
        <v>728.87</v>
      </c>
      <c r="S69" s="11">
        <v>58410.15</v>
      </c>
      <c r="T69" s="11">
        <v>271692.34</v>
      </c>
      <c r="U69" s="11">
        <v>95174</v>
      </c>
      <c r="V69" s="68">
        <v>393980.18</v>
      </c>
      <c r="W69" s="11">
        <v>1396058.99</v>
      </c>
      <c r="X69" s="42">
        <v>954950.67</v>
      </c>
      <c r="Y69" s="71">
        <v>404672.38</v>
      </c>
    </row>
    <row r="70" spans="1:25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68">
        <v>9724981.52</v>
      </c>
      <c r="I70" s="11">
        <v>1343403</v>
      </c>
      <c r="J70" s="11">
        <v>77283.4</v>
      </c>
      <c r="K70" s="11">
        <v>6021979.76</v>
      </c>
      <c r="L70" s="11">
        <v>4594558.68</v>
      </c>
      <c r="M70" s="11">
        <v>984.19</v>
      </c>
      <c r="N70" s="11">
        <v>8364.44</v>
      </c>
      <c r="O70" s="11">
        <v>6126.2</v>
      </c>
      <c r="P70" s="11">
        <v>17892.15</v>
      </c>
      <c r="Q70" s="11">
        <v>0</v>
      </c>
      <c r="R70" s="11">
        <v>0</v>
      </c>
      <c r="S70" s="11">
        <v>231498.78</v>
      </c>
      <c r="T70" s="11">
        <v>291609.2</v>
      </c>
      <c r="U70" s="11">
        <v>197529.13</v>
      </c>
      <c r="V70" s="68">
        <v>673416.99</v>
      </c>
      <c r="W70" s="11">
        <v>1799718.65</v>
      </c>
      <c r="X70" s="42">
        <v>1318152.96</v>
      </c>
      <c r="Y70" s="71">
        <v>482596.71</v>
      </c>
    </row>
    <row r="71" spans="1:25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68">
        <v>48410721.38</v>
      </c>
      <c r="I71" s="11">
        <v>17119533</v>
      </c>
      <c r="J71" s="11">
        <v>1397048.73</v>
      </c>
      <c r="K71" s="11">
        <v>19517809.42</v>
      </c>
      <c r="L71" s="11">
        <v>13826600.69</v>
      </c>
      <c r="M71" s="11">
        <v>53161.9</v>
      </c>
      <c r="N71" s="11">
        <v>461282.37</v>
      </c>
      <c r="O71" s="11">
        <v>86102.1</v>
      </c>
      <c r="P71" s="11">
        <v>644603.82</v>
      </c>
      <c r="Q71" s="11">
        <v>0</v>
      </c>
      <c r="R71" s="11">
        <v>0</v>
      </c>
      <c r="S71" s="11">
        <v>1057170.94</v>
      </c>
      <c r="T71" s="11">
        <v>956005.66</v>
      </c>
      <c r="U71" s="11">
        <v>1024719.62</v>
      </c>
      <c r="V71" s="68">
        <v>1408162.32</v>
      </c>
      <c r="W71" s="11">
        <v>5105170.69</v>
      </c>
      <c r="X71" s="42">
        <v>4812333.68</v>
      </c>
      <c r="Y71" s="71">
        <v>5271159.54</v>
      </c>
    </row>
    <row r="72" spans="1:25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68">
        <v>26933199.38</v>
      </c>
      <c r="I72" s="11">
        <v>6420820</v>
      </c>
      <c r="J72" s="11">
        <v>412794.65</v>
      </c>
      <c r="K72" s="11">
        <v>6989719.81</v>
      </c>
      <c r="L72" s="11">
        <v>5630420.9</v>
      </c>
      <c r="M72" s="11">
        <v>180239.86</v>
      </c>
      <c r="N72" s="11">
        <v>129549.5</v>
      </c>
      <c r="O72" s="11">
        <v>60341.7</v>
      </c>
      <c r="P72" s="11">
        <v>37084.38</v>
      </c>
      <c r="Q72" s="11">
        <v>0</v>
      </c>
      <c r="R72" s="11">
        <v>0</v>
      </c>
      <c r="S72" s="11">
        <v>206667.52</v>
      </c>
      <c r="T72" s="11">
        <v>288747.21</v>
      </c>
      <c r="U72" s="11">
        <v>294709.67</v>
      </c>
      <c r="V72" s="68">
        <v>161959.07</v>
      </c>
      <c r="W72" s="11">
        <v>8960298.38</v>
      </c>
      <c r="X72" s="42">
        <v>6960472.75</v>
      </c>
      <c r="Y72" s="71">
        <v>4149566.54</v>
      </c>
    </row>
    <row r="73" spans="1:25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68">
        <v>6041941.13</v>
      </c>
      <c r="I73" s="11">
        <v>931980</v>
      </c>
      <c r="J73" s="11">
        <v>14578.42</v>
      </c>
      <c r="K73" s="11">
        <v>2939083.49</v>
      </c>
      <c r="L73" s="11">
        <v>1929579.55</v>
      </c>
      <c r="M73" s="11">
        <v>17655.99</v>
      </c>
      <c r="N73" s="11">
        <v>42543.9</v>
      </c>
      <c r="O73" s="11">
        <v>32891</v>
      </c>
      <c r="P73" s="11">
        <v>6293</v>
      </c>
      <c r="Q73" s="11">
        <v>0</v>
      </c>
      <c r="R73" s="11">
        <v>1278</v>
      </c>
      <c r="S73" s="11">
        <v>126462.64</v>
      </c>
      <c r="T73" s="11">
        <v>210279.35</v>
      </c>
      <c r="U73" s="11">
        <v>98217</v>
      </c>
      <c r="V73" s="68">
        <v>473883.06</v>
      </c>
      <c r="W73" s="11">
        <v>948268.1</v>
      </c>
      <c r="X73" s="42">
        <v>640783.06</v>
      </c>
      <c r="Y73" s="71">
        <v>1208031.12</v>
      </c>
    </row>
    <row r="74" spans="1:25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68">
        <v>99968369.42</v>
      </c>
      <c r="I74" s="11">
        <v>29935533</v>
      </c>
      <c r="J74" s="11">
        <v>2759940.57</v>
      </c>
      <c r="K74" s="11">
        <v>35732443.59</v>
      </c>
      <c r="L74" s="11">
        <v>25728526.8</v>
      </c>
      <c r="M74" s="11">
        <v>67699.74</v>
      </c>
      <c r="N74" s="11">
        <v>1198569.41</v>
      </c>
      <c r="O74" s="11">
        <v>124447.19</v>
      </c>
      <c r="P74" s="11">
        <v>961631.98</v>
      </c>
      <c r="Q74" s="11">
        <v>0</v>
      </c>
      <c r="R74" s="11">
        <v>0</v>
      </c>
      <c r="S74" s="11">
        <v>798340.1</v>
      </c>
      <c r="T74" s="11">
        <v>1587445.32</v>
      </c>
      <c r="U74" s="11">
        <v>2222419</v>
      </c>
      <c r="V74" s="68">
        <v>3043364.05</v>
      </c>
      <c r="W74" s="11">
        <v>21422252.94</v>
      </c>
      <c r="X74" s="42">
        <v>2125663.51</v>
      </c>
      <c r="Y74" s="71">
        <v>10118199.32</v>
      </c>
    </row>
    <row r="75" spans="1:25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68">
        <v>2884208.42</v>
      </c>
      <c r="I75" s="11">
        <v>526009</v>
      </c>
      <c r="J75" s="11">
        <v>86276.97</v>
      </c>
      <c r="K75" s="11">
        <v>1189110.78</v>
      </c>
      <c r="L75" s="11">
        <v>947771.27</v>
      </c>
      <c r="M75" s="11">
        <v>38265.66</v>
      </c>
      <c r="N75" s="11">
        <v>24040.2</v>
      </c>
      <c r="O75" s="11">
        <v>5535</v>
      </c>
      <c r="P75" s="11">
        <v>3924</v>
      </c>
      <c r="Q75" s="11">
        <v>0</v>
      </c>
      <c r="R75" s="11">
        <v>59590.23</v>
      </c>
      <c r="S75" s="11">
        <v>24672.47</v>
      </c>
      <c r="T75" s="11">
        <v>24714.27</v>
      </c>
      <c r="U75" s="11">
        <v>19673.02</v>
      </c>
      <c r="V75" s="68">
        <v>40924.66</v>
      </c>
      <c r="W75" s="11">
        <v>73118.32</v>
      </c>
      <c r="X75" s="42">
        <v>34300.54</v>
      </c>
      <c r="Y75" s="71">
        <v>1009693.35</v>
      </c>
    </row>
    <row r="76" spans="1:25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68">
        <v>2495245.75</v>
      </c>
      <c r="I76" s="11">
        <v>1074405</v>
      </c>
      <c r="J76" s="11">
        <v>6700.5</v>
      </c>
      <c r="K76" s="11">
        <v>1083390.24</v>
      </c>
      <c r="L76" s="11">
        <v>830435.24</v>
      </c>
      <c r="M76" s="11">
        <v>36652.14</v>
      </c>
      <c r="N76" s="11">
        <v>64091.66</v>
      </c>
      <c r="O76" s="11">
        <v>1326</v>
      </c>
      <c r="P76" s="11">
        <v>5693</v>
      </c>
      <c r="Q76" s="11">
        <v>0</v>
      </c>
      <c r="R76" s="11">
        <v>0</v>
      </c>
      <c r="S76" s="11">
        <v>26182.6</v>
      </c>
      <c r="T76" s="11">
        <v>73449.92</v>
      </c>
      <c r="U76" s="11">
        <v>28298.76</v>
      </c>
      <c r="V76" s="68">
        <v>17260.92</v>
      </c>
      <c r="W76" s="11">
        <v>200408.35</v>
      </c>
      <c r="X76" s="42">
        <v>108591.54</v>
      </c>
      <c r="Y76" s="71">
        <v>130341.66</v>
      </c>
    </row>
    <row r="77" spans="1:25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68">
        <v>26734955.13</v>
      </c>
      <c r="I77" s="11">
        <v>10708385</v>
      </c>
      <c r="J77" s="11">
        <v>483458.84</v>
      </c>
      <c r="K77" s="11">
        <v>9675673.16</v>
      </c>
      <c r="L77" s="11">
        <v>6577223.29</v>
      </c>
      <c r="M77" s="11">
        <v>52379</v>
      </c>
      <c r="N77" s="11">
        <v>149230.41</v>
      </c>
      <c r="O77" s="11">
        <v>87287.2</v>
      </c>
      <c r="P77" s="11">
        <v>390226.93</v>
      </c>
      <c r="Q77" s="11">
        <v>0</v>
      </c>
      <c r="R77" s="11">
        <v>0</v>
      </c>
      <c r="S77" s="11">
        <v>349327.12</v>
      </c>
      <c r="T77" s="11">
        <v>659589.31</v>
      </c>
      <c r="U77" s="11">
        <v>764087.15</v>
      </c>
      <c r="V77" s="68">
        <v>646322.75</v>
      </c>
      <c r="W77" s="11">
        <v>4333002.32</v>
      </c>
      <c r="X77" s="42">
        <v>4029162.09</v>
      </c>
      <c r="Y77" s="71">
        <v>1534435.81</v>
      </c>
    </row>
    <row r="78" spans="1:25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68">
        <v>12493770.65</v>
      </c>
      <c r="I78" s="11">
        <v>4297570</v>
      </c>
      <c r="J78" s="11">
        <v>137871.13</v>
      </c>
      <c r="K78" s="11">
        <v>4530738.29</v>
      </c>
      <c r="L78" s="11">
        <v>3128300.95</v>
      </c>
      <c r="M78" s="11">
        <v>73841.51</v>
      </c>
      <c r="N78" s="11">
        <v>148486.66</v>
      </c>
      <c r="O78" s="11">
        <v>27445.2</v>
      </c>
      <c r="P78" s="11">
        <v>209783.42</v>
      </c>
      <c r="Q78" s="11">
        <v>0</v>
      </c>
      <c r="R78" s="11">
        <v>0</v>
      </c>
      <c r="S78" s="11">
        <v>221165.03</v>
      </c>
      <c r="T78" s="11">
        <v>264658.44</v>
      </c>
      <c r="U78" s="11">
        <v>200745.53</v>
      </c>
      <c r="V78" s="68">
        <v>256311.55</v>
      </c>
      <c r="W78" s="11">
        <v>2776571.54</v>
      </c>
      <c r="X78" s="42">
        <v>868955.61</v>
      </c>
      <c r="Y78" s="71">
        <v>751019.69</v>
      </c>
    </row>
    <row r="79" spans="1:25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6">
        <v>467294441.86999995</v>
      </c>
      <c r="I79" s="115">
        <v>113897975</v>
      </c>
      <c r="J79" s="115">
        <v>14034056.670000004</v>
      </c>
      <c r="K79" s="115">
        <v>264818315.60000005</v>
      </c>
      <c r="L79" s="115">
        <v>165939945.52</v>
      </c>
      <c r="M79" s="115">
        <v>42173883.78</v>
      </c>
      <c r="N79" s="115">
        <v>6733934.530000001</v>
      </c>
      <c r="O79" s="115">
        <v>833373.5399999999</v>
      </c>
      <c r="P79" s="115">
        <v>722408.2100000001</v>
      </c>
      <c r="Q79" s="115">
        <v>0</v>
      </c>
      <c r="R79" s="115">
        <v>7720323.3100000005</v>
      </c>
      <c r="S79" s="115">
        <v>1440273.8600000006</v>
      </c>
      <c r="T79" s="115">
        <v>6657660.109999999</v>
      </c>
      <c r="U79" s="115">
        <v>13085075.629999999</v>
      </c>
      <c r="V79" s="116">
        <v>19511437.110000003</v>
      </c>
      <c r="W79" s="115">
        <v>19083288.939999998</v>
      </c>
      <c r="X79" s="272">
        <v>12306506.749999998</v>
      </c>
      <c r="Y79" s="117">
        <v>55460805.66</v>
      </c>
    </row>
    <row r="80" spans="1:25" s="148" customFormat="1" ht="14.25">
      <c r="A80" s="266">
        <v>2</v>
      </c>
      <c r="B80" s="267">
        <v>1</v>
      </c>
      <c r="C80" s="267">
        <v>2</v>
      </c>
      <c r="D80" s="160">
        <v>2</v>
      </c>
      <c r="E80" s="160">
        <v>0</v>
      </c>
      <c r="F80" s="156"/>
      <c r="G80" s="157" t="s">
        <v>321</v>
      </c>
      <c r="H80" s="159">
        <v>10760050.22</v>
      </c>
      <c r="I80" s="158">
        <v>2797165</v>
      </c>
      <c r="J80" s="158">
        <v>80705.11</v>
      </c>
      <c r="K80" s="158">
        <v>7216482.55</v>
      </c>
      <c r="L80" s="158">
        <v>5639816.84</v>
      </c>
      <c r="M80" s="158">
        <v>444087</v>
      </c>
      <c r="N80" s="158">
        <v>222758.83</v>
      </c>
      <c r="O80" s="158">
        <v>9284.76</v>
      </c>
      <c r="P80" s="158">
        <v>13028.83</v>
      </c>
      <c r="Q80" s="158">
        <v>0</v>
      </c>
      <c r="R80" s="158">
        <v>82367.17</v>
      </c>
      <c r="S80" s="158">
        <v>6680.08</v>
      </c>
      <c r="T80" s="158">
        <v>132687.98</v>
      </c>
      <c r="U80" s="158">
        <v>171426.45</v>
      </c>
      <c r="V80" s="159">
        <v>494344.61</v>
      </c>
      <c r="W80" s="158">
        <v>389078.74</v>
      </c>
      <c r="X80" s="275">
        <v>317397.31</v>
      </c>
      <c r="Y80" s="165">
        <v>276618.82</v>
      </c>
    </row>
    <row r="81" spans="1:25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68">
        <v>2984489.42</v>
      </c>
      <c r="I81" s="11">
        <v>871025</v>
      </c>
      <c r="J81" s="11">
        <v>438.39</v>
      </c>
      <c r="K81" s="11">
        <v>1964326.38</v>
      </c>
      <c r="L81" s="11">
        <v>537789.79</v>
      </c>
      <c r="M81" s="11">
        <v>1064366.45</v>
      </c>
      <c r="N81" s="11">
        <v>27718.4</v>
      </c>
      <c r="O81" s="11">
        <v>1078</v>
      </c>
      <c r="P81" s="11">
        <v>10343</v>
      </c>
      <c r="Q81" s="11">
        <v>0</v>
      </c>
      <c r="R81" s="11">
        <v>0</v>
      </c>
      <c r="S81" s="11">
        <v>17398.58</v>
      </c>
      <c r="T81" s="11">
        <v>50226.32</v>
      </c>
      <c r="U81" s="11">
        <v>57226</v>
      </c>
      <c r="V81" s="68">
        <v>198179.84</v>
      </c>
      <c r="W81" s="11">
        <v>26798.98</v>
      </c>
      <c r="X81" s="42">
        <v>800</v>
      </c>
      <c r="Y81" s="71">
        <v>121900.67</v>
      </c>
    </row>
    <row r="82" spans="1:25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68">
        <v>6621285.32</v>
      </c>
      <c r="I82" s="11">
        <v>1432668</v>
      </c>
      <c r="J82" s="11">
        <v>1049.71</v>
      </c>
      <c r="K82" s="11">
        <v>3934023.59</v>
      </c>
      <c r="L82" s="11">
        <v>2453581.5</v>
      </c>
      <c r="M82" s="11">
        <v>794735.85</v>
      </c>
      <c r="N82" s="11">
        <v>141327.8</v>
      </c>
      <c r="O82" s="11">
        <v>3786</v>
      </c>
      <c r="P82" s="11">
        <v>10158</v>
      </c>
      <c r="Q82" s="11">
        <v>0</v>
      </c>
      <c r="R82" s="11">
        <v>151630.23</v>
      </c>
      <c r="S82" s="11">
        <v>6142.56</v>
      </c>
      <c r="T82" s="11">
        <v>92466.17</v>
      </c>
      <c r="U82" s="11">
        <v>103650.9</v>
      </c>
      <c r="V82" s="68">
        <v>176544.58</v>
      </c>
      <c r="W82" s="11">
        <v>1078542.28</v>
      </c>
      <c r="X82" s="42">
        <v>1036980.96</v>
      </c>
      <c r="Y82" s="71">
        <v>175001.74</v>
      </c>
    </row>
    <row r="83" spans="1:25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68">
        <v>2132081.05</v>
      </c>
      <c r="I83" s="11">
        <v>462487</v>
      </c>
      <c r="J83" s="11">
        <v>7520.3</v>
      </c>
      <c r="K83" s="11">
        <v>1443139.29</v>
      </c>
      <c r="L83" s="11">
        <v>546941.9</v>
      </c>
      <c r="M83" s="11">
        <v>711969.39</v>
      </c>
      <c r="N83" s="11">
        <v>12821</v>
      </c>
      <c r="O83" s="11">
        <v>1226</v>
      </c>
      <c r="P83" s="11">
        <v>6587</v>
      </c>
      <c r="Q83" s="11">
        <v>0</v>
      </c>
      <c r="R83" s="11">
        <v>75418.8</v>
      </c>
      <c r="S83" s="11">
        <v>3112.8</v>
      </c>
      <c r="T83" s="11">
        <v>23310.87</v>
      </c>
      <c r="U83" s="11">
        <v>42112</v>
      </c>
      <c r="V83" s="68">
        <v>19639.53</v>
      </c>
      <c r="W83" s="11">
        <v>176499.02</v>
      </c>
      <c r="X83" s="42">
        <v>136630.51</v>
      </c>
      <c r="Y83" s="71">
        <v>42435.44</v>
      </c>
    </row>
    <row r="84" spans="1:25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68">
        <v>1944195.9</v>
      </c>
      <c r="I84" s="11">
        <v>561089</v>
      </c>
      <c r="J84" s="11">
        <v>44770.48</v>
      </c>
      <c r="K84" s="11">
        <v>1040732.82</v>
      </c>
      <c r="L84" s="11">
        <v>524492.17</v>
      </c>
      <c r="M84" s="11">
        <v>260559.1</v>
      </c>
      <c r="N84" s="11">
        <v>30721.5</v>
      </c>
      <c r="O84" s="11">
        <v>10799</v>
      </c>
      <c r="P84" s="11">
        <v>7294</v>
      </c>
      <c r="Q84" s="11">
        <v>0</v>
      </c>
      <c r="R84" s="11">
        <v>203.18</v>
      </c>
      <c r="S84" s="11">
        <v>4645.96</v>
      </c>
      <c r="T84" s="11">
        <v>36142.25</v>
      </c>
      <c r="U84" s="11">
        <v>23384</v>
      </c>
      <c r="V84" s="68">
        <v>142491.66</v>
      </c>
      <c r="W84" s="11">
        <v>21214.64</v>
      </c>
      <c r="X84" s="42">
        <v>219.51</v>
      </c>
      <c r="Y84" s="71">
        <v>276388.96</v>
      </c>
    </row>
    <row r="85" spans="1:25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68">
        <v>6045166.4</v>
      </c>
      <c r="I85" s="11">
        <v>989737</v>
      </c>
      <c r="J85" s="11">
        <v>120447.29</v>
      </c>
      <c r="K85" s="11">
        <v>1839296.39</v>
      </c>
      <c r="L85" s="11">
        <v>1026859.12</v>
      </c>
      <c r="M85" s="11">
        <v>78222.28</v>
      </c>
      <c r="N85" s="11">
        <v>109223.22</v>
      </c>
      <c r="O85" s="11">
        <v>6323.2</v>
      </c>
      <c r="P85" s="11">
        <v>2587</v>
      </c>
      <c r="Q85" s="11">
        <v>0</v>
      </c>
      <c r="R85" s="11">
        <v>288913.8</v>
      </c>
      <c r="S85" s="11">
        <v>110283.85</v>
      </c>
      <c r="T85" s="11">
        <v>45138.22</v>
      </c>
      <c r="U85" s="11">
        <v>29563.5</v>
      </c>
      <c r="V85" s="68">
        <v>142182.2</v>
      </c>
      <c r="W85" s="11">
        <v>765633.73</v>
      </c>
      <c r="X85" s="42">
        <v>28928</v>
      </c>
      <c r="Y85" s="71">
        <v>2330051.99</v>
      </c>
    </row>
    <row r="86" spans="1:25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68">
        <v>10332139.78</v>
      </c>
      <c r="I86" s="11">
        <v>4221256</v>
      </c>
      <c r="J86" s="11">
        <v>-25416.26</v>
      </c>
      <c r="K86" s="11">
        <v>4903127.83</v>
      </c>
      <c r="L86" s="11">
        <v>3385381.19</v>
      </c>
      <c r="M86" s="11">
        <v>360923.5</v>
      </c>
      <c r="N86" s="11">
        <v>49164.85</v>
      </c>
      <c r="O86" s="11">
        <v>19357.34</v>
      </c>
      <c r="P86" s="11">
        <v>26074</v>
      </c>
      <c r="Q86" s="11">
        <v>0</v>
      </c>
      <c r="R86" s="11">
        <v>5295.7</v>
      </c>
      <c r="S86" s="11">
        <v>6603.47</v>
      </c>
      <c r="T86" s="11">
        <v>135053.64</v>
      </c>
      <c r="U86" s="11">
        <v>325606</v>
      </c>
      <c r="V86" s="68">
        <v>589668.14</v>
      </c>
      <c r="W86" s="11">
        <v>561631.85</v>
      </c>
      <c r="X86" s="42">
        <v>483955.51</v>
      </c>
      <c r="Y86" s="71">
        <v>671540.36</v>
      </c>
    </row>
    <row r="87" spans="1:25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68">
        <v>32769826.48</v>
      </c>
      <c r="I87" s="11">
        <v>8496831</v>
      </c>
      <c r="J87" s="11">
        <v>2757443.48</v>
      </c>
      <c r="K87" s="11">
        <v>17065867.92</v>
      </c>
      <c r="L87" s="11">
        <v>9000526.19</v>
      </c>
      <c r="M87" s="11">
        <v>922236.53</v>
      </c>
      <c r="N87" s="11">
        <v>378321.98</v>
      </c>
      <c r="O87" s="11">
        <v>70908.27</v>
      </c>
      <c r="P87" s="11">
        <v>34952</v>
      </c>
      <c r="Q87" s="11">
        <v>0</v>
      </c>
      <c r="R87" s="11">
        <v>0</v>
      </c>
      <c r="S87" s="11">
        <v>35956.84</v>
      </c>
      <c r="T87" s="11">
        <v>483465.17</v>
      </c>
      <c r="U87" s="11">
        <v>5696514.54</v>
      </c>
      <c r="V87" s="68">
        <v>442986.4</v>
      </c>
      <c r="W87" s="11">
        <v>433742.92</v>
      </c>
      <c r="X87" s="42">
        <v>296926</v>
      </c>
      <c r="Y87" s="71">
        <v>4015941.16</v>
      </c>
    </row>
    <row r="88" spans="1:25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68">
        <v>4122711.21</v>
      </c>
      <c r="I88" s="11">
        <v>884029</v>
      </c>
      <c r="J88" s="11">
        <v>112122.54</v>
      </c>
      <c r="K88" s="11">
        <v>2143300.91</v>
      </c>
      <c r="L88" s="11">
        <v>1355999.41</v>
      </c>
      <c r="M88" s="11">
        <v>442409.8</v>
      </c>
      <c r="N88" s="11">
        <v>57106.2</v>
      </c>
      <c r="O88" s="11">
        <v>990.92</v>
      </c>
      <c r="P88" s="11">
        <v>4853</v>
      </c>
      <c r="Q88" s="11">
        <v>0</v>
      </c>
      <c r="R88" s="11">
        <v>143412.11</v>
      </c>
      <c r="S88" s="11">
        <v>4775.17</v>
      </c>
      <c r="T88" s="11">
        <v>61363.67</v>
      </c>
      <c r="U88" s="11">
        <v>21586.8</v>
      </c>
      <c r="V88" s="68">
        <v>50803.83</v>
      </c>
      <c r="W88" s="11">
        <v>777997.37</v>
      </c>
      <c r="X88" s="42">
        <v>599043.98</v>
      </c>
      <c r="Y88" s="71">
        <v>205261.39</v>
      </c>
    </row>
    <row r="89" spans="1:25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68">
        <v>3890524.65</v>
      </c>
      <c r="I89" s="11">
        <v>1152435</v>
      </c>
      <c r="J89" s="11">
        <v>-10856.17</v>
      </c>
      <c r="K89" s="11">
        <v>2476138.03</v>
      </c>
      <c r="L89" s="11">
        <v>1509400.08</v>
      </c>
      <c r="M89" s="11">
        <v>424380.18</v>
      </c>
      <c r="N89" s="11">
        <v>33158.6</v>
      </c>
      <c r="O89" s="11">
        <v>3665.72</v>
      </c>
      <c r="P89" s="11">
        <v>7726</v>
      </c>
      <c r="Q89" s="11">
        <v>0</v>
      </c>
      <c r="R89" s="11">
        <v>195791.27</v>
      </c>
      <c r="S89" s="11">
        <v>2375.82</v>
      </c>
      <c r="T89" s="11">
        <v>62821.01</v>
      </c>
      <c r="U89" s="11">
        <v>97200.1</v>
      </c>
      <c r="V89" s="68">
        <v>139619.25</v>
      </c>
      <c r="W89" s="11">
        <v>125063.97</v>
      </c>
      <c r="X89" s="42">
        <v>96571.84</v>
      </c>
      <c r="Y89" s="71">
        <v>147743.82</v>
      </c>
    </row>
    <row r="90" spans="1:25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68">
        <v>2664863.47</v>
      </c>
      <c r="I90" s="11">
        <v>753618</v>
      </c>
      <c r="J90" s="11">
        <v>62760.32</v>
      </c>
      <c r="K90" s="11">
        <v>1695690.64</v>
      </c>
      <c r="L90" s="11">
        <v>543898.97</v>
      </c>
      <c r="M90" s="11">
        <v>948794.99</v>
      </c>
      <c r="N90" s="11">
        <v>55937.9</v>
      </c>
      <c r="O90" s="11">
        <v>1460</v>
      </c>
      <c r="P90" s="11">
        <v>8678</v>
      </c>
      <c r="Q90" s="11">
        <v>0</v>
      </c>
      <c r="R90" s="11">
        <v>0</v>
      </c>
      <c r="S90" s="11">
        <v>1291.7</v>
      </c>
      <c r="T90" s="11">
        <v>64274.08</v>
      </c>
      <c r="U90" s="11">
        <v>46757.7</v>
      </c>
      <c r="V90" s="68">
        <v>24597.3</v>
      </c>
      <c r="W90" s="11">
        <v>36241.97</v>
      </c>
      <c r="X90" s="42">
        <v>0</v>
      </c>
      <c r="Y90" s="71">
        <v>116552.54</v>
      </c>
    </row>
    <row r="91" spans="1:25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68">
        <v>1997268.66</v>
      </c>
      <c r="I91" s="11">
        <v>399178</v>
      </c>
      <c r="J91" s="11">
        <v>6824.21</v>
      </c>
      <c r="K91" s="11">
        <v>1060200.43</v>
      </c>
      <c r="L91" s="11">
        <v>430437.38</v>
      </c>
      <c r="M91" s="11">
        <v>485874.48</v>
      </c>
      <c r="N91" s="11">
        <v>42981.2</v>
      </c>
      <c r="O91" s="11">
        <v>334</v>
      </c>
      <c r="P91" s="11">
        <v>3267</v>
      </c>
      <c r="Q91" s="11">
        <v>0</v>
      </c>
      <c r="R91" s="11">
        <v>0</v>
      </c>
      <c r="S91" s="11">
        <v>10630.37</v>
      </c>
      <c r="T91" s="11">
        <v>33938.49</v>
      </c>
      <c r="U91" s="11">
        <v>21122.6</v>
      </c>
      <c r="V91" s="68">
        <v>31614.91</v>
      </c>
      <c r="W91" s="11">
        <v>72404.57</v>
      </c>
      <c r="X91" s="42">
        <v>49726.98</v>
      </c>
      <c r="Y91" s="71">
        <v>458661.45</v>
      </c>
    </row>
    <row r="92" spans="1:25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68">
        <v>5115567.34</v>
      </c>
      <c r="I92" s="11">
        <v>1358413</v>
      </c>
      <c r="J92" s="11">
        <v>-1108.36</v>
      </c>
      <c r="K92" s="11">
        <v>2746903.77</v>
      </c>
      <c r="L92" s="11">
        <v>1142330.78</v>
      </c>
      <c r="M92" s="11">
        <v>1080894.94</v>
      </c>
      <c r="N92" s="11">
        <v>12054.2</v>
      </c>
      <c r="O92" s="11">
        <v>14171.81</v>
      </c>
      <c r="P92" s="11">
        <v>9063.65</v>
      </c>
      <c r="Q92" s="11">
        <v>0</v>
      </c>
      <c r="R92" s="11">
        <v>15409</v>
      </c>
      <c r="S92" s="11">
        <v>9425.78</v>
      </c>
      <c r="T92" s="11">
        <v>75895.21</v>
      </c>
      <c r="U92" s="11">
        <v>70988</v>
      </c>
      <c r="V92" s="68">
        <v>316670.4</v>
      </c>
      <c r="W92" s="11">
        <v>380961.77</v>
      </c>
      <c r="X92" s="42">
        <v>132490.3</v>
      </c>
      <c r="Y92" s="71">
        <v>630397.16</v>
      </c>
    </row>
    <row r="93" spans="1:25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68">
        <v>2304088.63</v>
      </c>
      <c r="I93" s="11">
        <v>729459</v>
      </c>
      <c r="J93" s="11">
        <v>1425.36</v>
      </c>
      <c r="K93" s="11">
        <v>939625.53</v>
      </c>
      <c r="L93" s="11">
        <v>462877.39</v>
      </c>
      <c r="M93" s="11">
        <v>321353.14</v>
      </c>
      <c r="N93" s="11">
        <v>9922.61</v>
      </c>
      <c r="O93" s="11">
        <v>3730.94</v>
      </c>
      <c r="P93" s="11">
        <v>4436</v>
      </c>
      <c r="Q93" s="11">
        <v>0</v>
      </c>
      <c r="R93" s="11">
        <v>0</v>
      </c>
      <c r="S93" s="11">
        <v>5228.57</v>
      </c>
      <c r="T93" s="11">
        <v>40241.25</v>
      </c>
      <c r="U93" s="11">
        <v>27200.39</v>
      </c>
      <c r="V93" s="68">
        <v>64635.24</v>
      </c>
      <c r="W93" s="11">
        <v>131734.37</v>
      </c>
      <c r="X93" s="42">
        <v>114528</v>
      </c>
      <c r="Y93" s="71">
        <v>501844.37</v>
      </c>
    </row>
    <row r="94" spans="1:25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68">
        <v>5823223.14</v>
      </c>
      <c r="I94" s="11">
        <v>1857464</v>
      </c>
      <c r="J94" s="11">
        <v>15191.55</v>
      </c>
      <c r="K94" s="11">
        <v>3215817.81</v>
      </c>
      <c r="L94" s="11">
        <v>2061277.18</v>
      </c>
      <c r="M94" s="11">
        <v>257889.56</v>
      </c>
      <c r="N94" s="11">
        <v>84149.5</v>
      </c>
      <c r="O94" s="11">
        <v>802</v>
      </c>
      <c r="P94" s="11">
        <v>6430.7</v>
      </c>
      <c r="Q94" s="11">
        <v>0</v>
      </c>
      <c r="R94" s="11">
        <v>1144.03</v>
      </c>
      <c r="S94" s="11">
        <v>73948.9</v>
      </c>
      <c r="T94" s="11">
        <v>277054.63</v>
      </c>
      <c r="U94" s="11">
        <v>157354.5</v>
      </c>
      <c r="V94" s="68">
        <v>295766.81</v>
      </c>
      <c r="W94" s="11">
        <v>55090.58</v>
      </c>
      <c r="X94" s="42">
        <v>17263.4</v>
      </c>
      <c r="Y94" s="71">
        <v>679659.2</v>
      </c>
    </row>
    <row r="95" spans="1:25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68">
        <v>12716175.37</v>
      </c>
      <c r="I95" s="11">
        <v>916323</v>
      </c>
      <c r="J95" s="11">
        <v>18763.57</v>
      </c>
      <c r="K95" s="11">
        <v>4587433.19</v>
      </c>
      <c r="L95" s="11">
        <v>2603355.23</v>
      </c>
      <c r="M95" s="11">
        <v>403298.62</v>
      </c>
      <c r="N95" s="11">
        <v>26696.73</v>
      </c>
      <c r="O95" s="11">
        <v>2050.72</v>
      </c>
      <c r="P95" s="11">
        <v>11026</v>
      </c>
      <c r="Q95" s="11">
        <v>0</v>
      </c>
      <c r="R95" s="11">
        <v>369803.17</v>
      </c>
      <c r="S95" s="11">
        <v>24216.53</v>
      </c>
      <c r="T95" s="11">
        <v>33612.28</v>
      </c>
      <c r="U95" s="11">
        <v>45328.17</v>
      </c>
      <c r="V95" s="68">
        <v>1068045.74</v>
      </c>
      <c r="W95" s="11">
        <v>40068.25</v>
      </c>
      <c r="X95" s="42">
        <v>3875.1</v>
      </c>
      <c r="Y95" s="71">
        <v>7153587.36</v>
      </c>
    </row>
    <row r="96" spans="1:25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68">
        <v>4549992.41</v>
      </c>
      <c r="I96" s="11">
        <v>728749</v>
      </c>
      <c r="J96" s="11">
        <v>13709.29</v>
      </c>
      <c r="K96" s="11">
        <v>3155092.51</v>
      </c>
      <c r="L96" s="11">
        <v>2528422.38</v>
      </c>
      <c r="M96" s="11">
        <v>138578.87</v>
      </c>
      <c r="N96" s="11">
        <v>87368</v>
      </c>
      <c r="O96" s="11">
        <v>2585</v>
      </c>
      <c r="P96" s="11">
        <v>8249.82</v>
      </c>
      <c r="Q96" s="11">
        <v>0</v>
      </c>
      <c r="R96" s="11">
        <v>0</v>
      </c>
      <c r="S96" s="11">
        <v>21882.06</v>
      </c>
      <c r="T96" s="11">
        <v>77631.45</v>
      </c>
      <c r="U96" s="11">
        <v>31166.78</v>
      </c>
      <c r="V96" s="68">
        <v>259208.15</v>
      </c>
      <c r="W96" s="11">
        <v>244398.82</v>
      </c>
      <c r="X96" s="42">
        <v>224545.53</v>
      </c>
      <c r="Y96" s="71">
        <v>408042.79</v>
      </c>
    </row>
    <row r="97" spans="1:25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68">
        <v>4702696.32</v>
      </c>
      <c r="I97" s="11">
        <v>711836</v>
      </c>
      <c r="J97" s="11">
        <v>21324.9</v>
      </c>
      <c r="K97" s="11">
        <v>1011460.56</v>
      </c>
      <c r="L97" s="11">
        <v>803500.96</v>
      </c>
      <c r="M97" s="11">
        <v>55798.4</v>
      </c>
      <c r="N97" s="11">
        <v>36725.9</v>
      </c>
      <c r="O97" s="11">
        <v>5906.29</v>
      </c>
      <c r="P97" s="11">
        <v>5410.3</v>
      </c>
      <c r="Q97" s="11">
        <v>0</v>
      </c>
      <c r="R97" s="11">
        <v>0</v>
      </c>
      <c r="S97" s="11">
        <v>2304.77</v>
      </c>
      <c r="T97" s="11">
        <v>38079.56</v>
      </c>
      <c r="U97" s="11">
        <v>29754.2</v>
      </c>
      <c r="V97" s="68">
        <v>33980.18</v>
      </c>
      <c r="W97" s="11">
        <v>260564.88</v>
      </c>
      <c r="X97" s="42">
        <v>126416.99</v>
      </c>
      <c r="Y97" s="71">
        <v>2697509.98</v>
      </c>
    </row>
    <row r="98" spans="1:25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68">
        <v>2491992.42</v>
      </c>
      <c r="I98" s="11">
        <v>290344</v>
      </c>
      <c r="J98" s="11">
        <v>38.25</v>
      </c>
      <c r="K98" s="11">
        <v>857303.75</v>
      </c>
      <c r="L98" s="11">
        <v>349434.64</v>
      </c>
      <c r="M98" s="11">
        <v>240660.59</v>
      </c>
      <c r="N98" s="11">
        <v>24330.9</v>
      </c>
      <c r="O98" s="11">
        <v>805</v>
      </c>
      <c r="P98" s="11">
        <v>4351</v>
      </c>
      <c r="Q98" s="11">
        <v>0</v>
      </c>
      <c r="R98" s="11">
        <v>109636.09</v>
      </c>
      <c r="S98" s="11">
        <v>1502.32</v>
      </c>
      <c r="T98" s="11">
        <v>25972.96</v>
      </c>
      <c r="U98" s="11">
        <v>16911.09</v>
      </c>
      <c r="V98" s="68">
        <v>83699.16</v>
      </c>
      <c r="W98" s="11">
        <v>208040.48</v>
      </c>
      <c r="X98" s="42">
        <v>129400.16</v>
      </c>
      <c r="Y98" s="71">
        <v>1136265.94</v>
      </c>
    </row>
    <row r="99" spans="1:25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68">
        <v>8675800.47</v>
      </c>
      <c r="I99" s="11">
        <v>1533465</v>
      </c>
      <c r="J99" s="11">
        <v>2270.14</v>
      </c>
      <c r="K99" s="11">
        <v>6206904.48</v>
      </c>
      <c r="L99" s="11">
        <v>4126793.87</v>
      </c>
      <c r="M99" s="11">
        <v>201365.88</v>
      </c>
      <c r="N99" s="11">
        <v>21055</v>
      </c>
      <c r="O99" s="11">
        <v>12252</v>
      </c>
      <c r="P99" s="11">
        <v>7313</v>
      </c>
      <c r="Q99" s="11">
        <v>0</v>
      </c>
      <c r="R99" s="11">
        <v>1604120.7</v>
      </c>
      <c r="S99" s="11">
        <v>1757.53</v>
      </c>
      <c r="T99" s="11">
        <v>52224.56</v>
      </c>
      <c r="U99" s="11">
        <v>95519.9</v>
      </c>
      <c r="V99" s="68">
        <v>84502.04</v>
      </c>
      <c r="W99" s="11">
        <v>66068.75</v>
      </c>
      <c r="X99" s="42">
        <v>8343.23</v>
      </c>
      <c r="Y99" s="71">
        <v>867092.1</v>
      </c>
    </row>
    <row r="100" spans="1:25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68">
        <v>4251702.87</v>
      </c>
      <c r="I100" s="11">
        <v>1561705</v>
      </c>
      <c r="J100" s="11">
        <v>47107.78</v>
      </c>
      <c r="K100" s="11">
        <v>1939130.6</v>
      </c>
      <c r="L100" s="11">
        <v>1318473.07</v>
      </c>
      <c r="M100" s="11">
        <v>185353.68</v>
      </c>
      <c r="N100" s="11">
        <v>49855.8</v>
      </c>
      <c r="O100" s="11">
        <v>20363.81</v>
      </c>
      <c r="P100" s="11">
        <v>10354</v>
      </c>
      <c r="Q100" s="11">
        <v>0</v>
      </c>
      <c r="R100" s="11">
        <v>0</v>
      </c>
      <c r="S100" s="11">
        <v>11864.76</v>
      </c>
      <c r="T100" s="11">
        <v>48944.08</v>
      </c>
      <c r="U100" s="11">
        <v>96697.94</v>
      </c>
      <c r="V100" s="68">
        <v>197223.46</v>
      </c>
      <c r="W100" s="11">
        <v>132500.69</v>
      </c>
      <c r="X100" s="42">
        <v>87341.17</v>
      </c>
      <c r="Y100" s="71">
        <v>571258.8</v>
      </c>
    </row>
    <row r="101" spans="1:25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68">
        <v>1742708.72</v>
      </c>
      <c r="I101" s="11">
        <v>435007</v>
      </c>
      <c r="J101" s="11">
        <v>39876.26</v>
      </c>
      <c r="K101" s="11">
        <v>1100853.37</v>
      </c>
      <c r="L101" s="11">
        <v>421295.28</v>
      </c>
      <c r="M101" s="11">
        <v>518832.88</v>
      </c>
      <c r="N101" s="11">
        <v>47962</v>
      </c>
      <c r="O101" s="11">
        <v>2556.8</v>
      </c>
      <c r="P101" s="11">
        <v>7794</v>
      </c>
      <c r="Q101" s="11">
        <v>0</v>
      </c>
      <c r="R101" s="11">
        <v>0</v>
      </c>
      <c r="S101" s="11">
        <v>2149.06</v>
      </c>
      <c r="T101" s="11">
        <v>40520.61</v>
      </c>
      <c r="U101" s="11">
        <v>38298</v>
      </c>
      <c r="V101" s="68">
        <v>21444.74</v>
      </c>
      <c r="W101" s="11">
        <v>23119.14</v>
      </c>
      <c r="X101" s="42">
        <v>0</v>
      </c>
      <c r="Y101" s="71">
        <v>143852.95</v>
      </c>
    </row>
    <row r="102" spans="1:25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68">
        <v>5319745.83</v>
      </c>
      <c r="I102" s="11">
        <v>1441883</v>
      </c>
      <c r="J102" s="11">
        <v>106154.14</v>
      </c>
      <c r="K102" s="11">
        <v>2988694.9</v>
      </c>
      <c r="L102" s="11">
        <v>2173608</v>
      </c>
      <c r="M102" s="11">
        <v>217079.33</v>
      </c>
      <c r="N102" s="11">
        <v>196689.88</v>
      </c>
      <c r="O102" s="11">
        <v>9816.55</v>
      </c>
      <c r="P102" s="11">
        <v>13698</v>
      </c>
      <c r="Q102" s="11">
        <v>0</v>
      </c>
      <c r="R102" s="11">
        <v>141188.08</v>
      </c>
      <c r="S102" s="11">
        <v>8934.03</v>
      </c>
      <c r="T102" s="11">
        <v>70866.97</v>
      </c>
      <c r="U102" s="11">
        <v>130515.2</v>
      </c>
      <c r="V102" s="68">
        <v>26298.86</v>
      </c>
      <c r="W102" s="11">
        <v>472856.99</v>
      </c>
      <c r="X102" s="42">
        <v>439556.96</v>
      </c>
      <c r="Y102" s="71">
        <v>310156.8</v>
      </c>
    </row>
    <row r="103" spans="1:25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68">
        <v>7317026.08</v>
      </c>
      <c r="I103" s="11">
        <v>1360521</v>
      </c>
      <c r="J103" s="11">
        <v>16459.18</v>
      </c>
      <c r="K103" s="11">
        <v>2187989.26</v>
      </c>
      <c r="L103" s="11">
        <v>1576360.36</v>
      </c>
      <c r="M103" s="11">
        <v>205060.52</v>
      </c>
      <c r="N103" s="11">
        <v>68039.8</v>
      </c>
      <c r="O103" s="11">
        <v>5839</v>
      </c>
      <c r="P103" s="11">
        <v>6831</v>
      </c>
      <c r="Q103" s="11">
        <v>0</v>
      </c>
      <c r="R103" s="11">
        <v>107823.24</v>
      </c>
      <c r="S103" s="11">
        <v>2106.02</v>
      </c>
      <c r="T103" s="11">
        <v>59904.68</v>
      </c>
      <c r="U103" s="11">
        <v>73183.8</v>
      </c>
      <c r="V103" s="68">
        <v>82840.84</v>
      </c>
      <c r="W103" s="11">
        <v>380298.32</v>
      </c>
      <c r="X103" s="42">
        <v>292408.63</v>
      </c>
      <c r="Y103" s="71">
        <v>3371758.32</v>
      </c>
    </row>
    <row r="104" spans="1:25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68">
        <v>8684274.25</v>
      </c>
      <c r="I104" s="11">
        <v>2510830</v>
      </c>
      <c r="J104" s="11">
        <v>17305.38</v>
      </c>
      <c r="K104" s="11">
        <v>4660375.99</v>
      </c>
      <c r="L104" s="11">
        <v>2963979.48</v>
      </c>
      <c r="M104" s="11">
        <v>1062129.17</v>
      </c>
      <c r="N104" s="11">
        <v>194908.8</v>
      </c>
      <c r="O104" s="11">
        <v>26924</v>
      </c>
      <c r="P104" s="11">
        <v>9772</v>
      </c>
      <c r="Q104" s="11">
        <v>0</v>
      </c>
      <c r="R104" s="11">
        <v>9868.8</v>
      </c>
      <c r="S104" s="11">
        <v>16451.04</v>
      </c>
      <c r="T104" s="11">
        <v>113199.31</v>
      </c>
      <c r="U104" s="11">
        <v>131206.1</v>
      </c>
      <c r="V104" s="68">
        <v>131937.29</v>
      </c>
      <c r="W104" s="11">
        <v>852339.05</v>
      </c>
      <c r="X104" s="42">
        <v>522951.94</v>
      </c>
      <c r="Y104" s="71">
        <v>643423.83</v>
      </c>
    </row>
    <row r="105" spans="1:25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68">
        <v>45488756.83</v>
      </c>
      <c r="I105" s="11">
        <v>9554876</v>
      </c>
      <c r="J105" s="11">
        <v>4022632.95</v>
      </c>
      <c r="K105" s="11">
        <v>28347287.06</v>
      </c>
      <c r="L105" s="11">
        <v>22293196.57</v>
      </c>
      <c r="M105" s="11">
        <v>1169515.34</v>
      </c>
      <c r="N105" s="11">
        <v>307758</v>
      </c>
      <c r="O105" s="11">
        <v>20430.71</v>
      </c>
      <c r="P105" s="11">
        <v>32275</v>
      </c>
      <c r="Q105" s="11">
        <v>0</v>
      </c>
      <c r="R105" s="11">
        <v>18840.82</v>
      </c>
      <c r="S105" s="11">
        <v>476922.92</v>
      </c>
      <c r="T105" s="11">
        <v>854567.95</v>
      </c>
      <c r="U105" s="11">
        <v>933412.47</v>
      </c>
      <c r="V105" s="68">
        <v>2240367.28</v>
      </c>
      <c r="W105" s="11">
        <v>418323.87</v>
      </c>
      <c r="X105" s="42">
        <v>61799.75</v>
      </c>
      <c r="Y105" s="71">
        <v>3145636.95</v>
      </c>
    </row>
    <row r="106" spans="1:25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68">
        <v>2846662.47</v>
      </c>
      <c r="I106" s="11">
        <v>543833</v>
      </c>
      <c r="J106" s="11">
        <v>-17418.01</v>
      </c>
      <c r="K106" s="11">
        <v>2195013.37</v>
      </c>
      <c r="L106" s="11">
        <v>764225.56</v>
      </c>
      <c r="M106" s="11">
        <v>1075397.74</v>
      </c>
      <c r="N106" s="11">
        <v>20502.9</v>
      </c>
      <c r="O106" s="11">
        <v>5290</v>
      </c>
      <c r="P106" s="11">
        <v>3250</v>
      </c>
      <c r="Q106" s="11">
        <v>0</v>
      </c>
      <c r="R106" s="11">
        <v>161064</v>
      </c>
      <c r="S106" s="11">
        <v>1323.28</v>
      </c>
      <c r="T106" s="11">
        <v>47122.08</v>
      </c>
      <c r="U106" s="11">
        <v>87270</v>
      </c>
      <c r="V106" s="68">
        <v>29567.81</v>
      </c>
      <c r="W106" s="11">
        <v>47873.08</v>
      </c>
      <c r="X106" s="42">
        <v>39383.9</v>
      </c>
      <c r="Y106" s="71">
        <v>77361.03</v>
      </c>
    </row>
    <row r="107" spans="1:25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68">
        <v>4272084.82</v>
      </c>
      <c r="I107" s="11">
        <v>1097472</v>
      </c>
      <c r="J107" s="11">
        <v>4264.2</v>
      </c>
      <c r="K107" s="11">
        <v>2935684.21</v>
      </c>
      <c r="L107" s="11">
        <v>1015489.11</v>
      </c>
      <c r="M107" s="11">
        <v>1510166.28</v>
      </c>
      <c r="N107" s="11">
        <v>99089.9</v>
      </c>
      <c r="O107" s="11">
        <v>9848.46</v>
      </c>
      <c r="P107" s="11">
        <v>12412</v>
      </c>
      <c r="Q107" s="11">
        <v>0</v>
      </c>
      <c r="R107" s="11">
        <v>0</v>
      </c>
      <c r="S107" s="11">
        <v>3032.53</v>
      </c>
      <c r="T107" s="11">
        <v>70438.41</v>
      </c>
      <c r="U107" s="11">
        <v>49487.8</v>
      </c>
      <c r="V107" s="68">
        <v>165719.72</v>
      </c>
      <c r="W107" s="11">
        <v>122866.31</v>
      </c>
      <c r="X107" s="42">
        <v>84610.56</v>
      </c>
      <c r="Y107" s="71">
        <v>111798.1</v>
      </c>
    </row>
    <row r="108" spans="1:25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68">
        <v>2738907.24</v>
      </c>
      <c r="I108" s="11">
        <v>799984</v>
      </c>
      <c r="J108" s="11">
        <v>8502.04</v>
      </c>
      <c r="K108" s="11">
        <v>1331462.44</v>
      </c>
      <c r="L108" s="11">
        <v>851668.15</v>
      </c>
      <c r="M108" s="11">
        <v>273102.07</v>
      </c>
      <c r="N108" s="11">
        <v>12367</v>
      </c>
      <c r="O108" s="11">
        <v>2612</v>
      </c>
      <c r="P108" s="11">
        <v>2007.5</v>
      </c>
      <c r="Q108" s="11">
        <v>0</v>
      </c>
      <c r="R108" s="11">
        <v>42334.9</v>
      </c>
      <c r="S108" s="11">
        <v>6615.54</v>
      </c>
      <c r="T108" s="11">
        <v>39700.37</v>
      </c>
      <c r="U108" s="11">
        <v>31361</v>
      </c>
      <c r="V108" s="68">
        <v>69693.91</v>
      </c>
      <c r="W108" s="11">
        <v>80583.16</v>
      </c>
      <c r="X108" s="42">
        <v>27441.2</v>
      </c>
      <c r="Y108" s="71">
        <v>518375.6</v>
      </c>
    </row>
    <row r="109" spans="1:25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68">
        <v>4783721.18</v>
      </c>
      <c r="I109" s="11">
        <v>1442334</v>
      </c>
      <c r="J109" s="11">
        <v>1741.93</v>
      </c>
      <c r="K109" s="11">
        <v>2833289.53</v>
      </c>
      <c r="L109" s="11">
        <v>2082156.31</v>
      </c>
      <c r="M109" s="11">
        <v>285263.85</v>
      </c>
      <c r="N109" s="11">
        <v>158786.84</v>
      </c>
      <c r="O109" s="11">
        <v>5511.5</v>
      </c>
      <c r="P109" s="11">
        <v>6736</v>
      </c>
      <c r="Q109" s="11">
        <v>0</v>
      </c>
      <c r="R109" s="11">
        <v>46705.15</v>
      </c>
      <c r="S109" s="11">
        <v>12584.28</v>
      </c>
      <c r="T109" s="11">
        <v>83420.82</v>
      </c>
      <c r="U109" s="11">
        <v>43180</v>
      </c>
      <c r="V109" s="68">
        <v>108944.78</v>
      </c>
      <c r="W109" s="11">
        <v>260396.68</v>
      </c>
      <c r="X109" s="42">
        <v>193930.04</v>
      </c>
      <c r="Y109" s="71">
        <v>245959.04</v>
      </c>
    </row>
    <row r="110" spans="1:25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68">
        <v>2794525.87</v>
      </c>
      <c r="I110" s="11">
        <v>512868</v>
      </c>
      <c r="J110" s="11">
        <v>27583.71</v>
      </c>
      <c r="K110" s="11">
        <v>1817428.07</v>
      </c>
      <c r="L110" s="11">
        <v>1170566.38</v>
      </c>
      <c r="M110" s="11">
        <v>527487.86</v>
      </c>
      <c r="N110" s="11">
        <v>26546</v>
      </c>
      <c r="O110" s="11">
        <v>3579</v>
      </c>
      <c r="P110" s="11">
        <v>3589</v>
      </c>
      <c r="Q110" s="11">
        <v>0</v>
      </c>
      <c r="R110" s="11">
        <v>0</v>
      </c>
      <c r="S110" s="11">
        <v>2472.34</v>
      </c>
      <c r="T110" s="11">
        <v>30099.97</v>
      </c>
      <c r="U110" s="11">
        <v>22260.58</v>
      </c>
      <c r="V110" s="68">
        <v>30826.94</v>
      </c>
      <c r="W110" s="11">
        <v>117695.12</v>
      </c>
      <c r="X110" s="42">
        <v>92187</v>
      </c>
      <c r="Y110" s="71">
        <v>318950.97</v>
      </c>
    </row>
    <row r="111" spans="1:25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68">
        <v>5714177.59</v>
      </c>
      <c r="I111" s="11">
        <v>1948215</v>
      </c>
      <c r="J111" s="11">
        <v>12909.04</v>
      </c>
      <c r="K111" s="11">
        <v>3406078.98</v>
      </c>
      <c r="L111" s="11">
        <v>2358790.42</v>
      </c>
      <c r="M111" s="11">
        <v>536665.99</v>
      </c>
      <c r="N111" s="11">
        <v>57652.05</v>
      </c>
      <c r="O111" s="11">
        <v>5056</v>
      </c>
      <c r="P111" s="11">
        <v>7276.3</v>
      </c>
      <c r="Q111" s="11">
        <v>0</v>
      </c>
      <c r="R111" s="11">
        <v>74563.19</v>
      </c>
      <c r="S111" s="11">
        <v>0</v>
      </c>
      <c r="T111" s="11">
        <v>59056.57</v>
      </c>
      <c r="U111" s="11">
        <v>106440.5</v>
      </c>
      <c r="V111" s="68">
        <v>200577.96</v>
      </c>
      <c r="W111" s="11">
        <v>56674.11</v>
      </c>
      <c r="X111" s="42">
        <v>38886.4</v>
      </c>
      <c r="Y111" s="71">
        <v>290300.46</v>
      </c>
    </row>
    <row r="112" spans="1:25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68">
        <v>6444060</v>
      </c>
      <c r="I112" s="11">
        <v>842260</v>
      </c>
      <c r="J112" s="11">
        <v>54328.11</v>
      </c>
      <c r="K112" s="11">
        <v>4463374.61</v>
      </c>
      <c r="L112" s="11">
        <v>2195930.17</v>
      </c>
      <c r="M112" s="11">
        <v>511134.39</v>
      </c>
      <c r="N112" s="11">
        <v>40772</v>
      </c>
      <c r="O112" s="11">
        <v>2799.9</v>
      </c>
      <c r="P112" s="11">
        <v>7047</v>
      </c>
      <c r="Q112" s="11">
        <v>0</v>
      </c>
      <c r="R112" s="11">
        <v>105728.4</v>
      </c>
      <c r="S112" s="11">
        <v>10408.52</v>
      </c>
      <c r="T112" s="11">
        <v>65806.43</v>
      </c>
      <c r="U112" s="11">
        <v>57026.12</v>
      </c>
      <c r="V112" s="68">
        <v>1466721.68</v>
      </c>
      <c r="W112" s="11">
        <v>59432.49</v>
      </c>
      <c r="X112" s="42">
        <v>43370</v>
      </c>
      <c r="Y112" s="71">
        <v>1024664.79</v>
      </c>
    </row>
    <row r="113" spans="1:25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68">
        <v>999434.64</v>
      </c>
      <c r="I113" s="11">
        <v>244551</v>
      </c>
      <c r="J113" s="11">
        <v>1802.13</v>
      </c>
      <c r="K113" s="11">
        <v>582532.98</v>
      </c>
      <c r="L113" s="11">
        <v>511602.31</v>
      </c>
      <c r="M113" s="11">
        <v>8003.7</v>
      </c>
      <c r="N113" s="11">
        <v>600</v>
      </c>
      <c r="O113" s="11">
        <v>370.5</v>
      </c>
      <c r="P113" s="11">
        <v>931</v>
      </c>
      <c r="Q113" s="11">
        <v>0</v>
      </c>
      <c r="R113" s="11">
        <v>0</v>
      </c>
      <c r="S113" s="11">
        <v>2045.35</v>
      </c>
      <c r="T113" s="11">
        <v>7623.13</v>
      </c>
      <c r="U113" s="11">
        <v>16565</v>
      </c>
      <c r="V113" s="68">
        <v>34791.99</v>
      </c>
      <c r="W113" s="11">
        <v>54035.74</v>
      </c>
      <c r="X113" s="42">
        <v>35464.52</v>
      </c>
      <c r="Y113" s="71">
        <v>116512.79</v>
      </c>
    </row>
    <row r="114" spans="1:25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68">
        <v>3848699.8</v>
      </c>
      <c r="I114" s="11">
        <v>877605</v>
      </c>
      <c r="J114" s="11">
        <v>5556.82</v>
      </c>
      <c r="K114" s="11">
        <v>2241662.81</v>
      </c>
      <c r="L114" s="11">
        <v>1150104.46</v>
      </c>
      <c r="M114" s="11">
        <v>807527.66</v>
      </c>
      <c r="N114" s="11">
        <v>74803.6</v>
      </c>
      <c r="O114" s="11">
        <v>7221.59</v>
      </c>
      <c r="P114" s="11">
        <v>5067</v>
      </c>
      <c r="Q114" s="11">
        <v>0</v>
      </c>
      <c r="R114" s="11">
        <v>2963.83</v>
      </c>
      <c r="S114" s="11">
        <v>5077.9</v>
      </c>
      <c r="T114" s="11">
        <v>45680.23</v>
      </c>
      <c r="U114" s="11">
        <v>62544.71</v>
      </c>
      <c r="V114" s="68">
        <v>80671.83</v>
      </c>
      <c r="W114" s="11">
        <v>65710.69</v>
      </c>
      <c r="X114" s="42">
        <v>37277</v>
      </c>
      <c r="Y114" s="71">
        <v>658164.48</v>
      </c>
    </row>
    <row r="115" spans="1:25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68">
        <v>16933732.48</v>
      </c>
      <c r="I115" s="11">
        <v>5523163</v>
      </c>
      <c r="J115" s="11">
        <v>24345.78</v>
      </c>
      <c r="K115" s="11">
        <v>10838817.63</v>
      </c>
      <c r="L115" s="11">
        <v>7622066.71</v>
      </c>
      <c r="M115" s="11">
        <v>705602.17</v>
      </c>
      <c r="N115" s="11">
        <v>149583.3</v>
      </c>
      <c r="O115" s="11">
        <v>107223</v>
      </c>
      <c r="P115" s="11">
        <v>10969</v>
      </c>
      <c r="Q115" s="11">
        <v>0</v>
      </c>
      <c r="R115" s="11">
        <v>1586998.48</v>
      </c>
      <c r="S115" s="11">
        <v>1815.36</v>
      </c>
      <c r="T115" s="11">
        <v>113092.3</v>
      </c>
      <c r="U115" s="11">
        <v>391200.53</v>
      </c>
      <c r="V115" s="68">
        <v>150266.78</v>
      </c>
      <c r="W115" s="11">
        <v>149911.1</v>
      </c>
      <c r="X115" s="42">
        <v>107532.48</v>
      </c>
      <c r="Y115" s="71">
        <v>397494.97</v>
      </c>
    </row>
    <row r="116" spans="1:25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68">
        <v>3591908.25</v>
      </c>
      <c r="I116" s="11">
        <v>1062146</v>
      </c>
      <c r="J116" s="11">
        <v>21706.17</v>
      </c>
      <c r="K116" s="11">
        <v>2211442.21</v>
      </c>
      <c r="L116" s="11">
        <v>794115.75</v>
      </c>
      <c r="M116" s="11">
        <v>1097196.12</v>
      </c>
      <c r="N116" s="11">
        <v>48867</v>
      </c>
      <c r="O116" s="11">
        <v>832.7</v>
      </c>
      <c r="P116" s="11">
        <v>13762</v>
      </c>
      <c r="Q116" s="11">
        <v>0</v>
      </c>
      <c r="R116" s="11">
        <v>3414</v>
      </c>
      <c r="S116" s="11">
        <v>27885.18</v>
      </c>
      <c r="T116" s="11">
        <v>91420.17</v>
      </c>
      <c r="U116" s="11">
        <v>73163.8</v>
      </c>
      <c r="V116" s="68">
        <v>60785.49</v>
      </c>
      <c r="W116" s="11">
        <v>60602.67</v>
      </c>
      <c r="X116" s="42">
        <v>37178.26</v>
      </c>
      <c r="Y116" s="71">
        <v>236011.2</v>
      </c>
    </row>
    <row r="117" spans="1:25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68">
        <v>3048787.93</v>
      </c>
      <c r="I117" s="11">
        <v>1140888</v>
      </c>
      <c r="J117" s="11">
        <v>2759.21</v>
      </c>
      <c r="K117" s="11">
        <v>1451791.55</v>
      </c>
      <c r="L117" s="11">
        <v>936441.89</v>
      </c>
      <c r="M117" s="11">
        <v>232071.48</v>
      </c>
      <c r="N117" s="11">
        <v>48239.1</v>
      </c>
      <c r="O117" s="11">
        <v>8598</v>
      </c>
      <c r="P117" s="11">
        <v>9457</v>
      </c>
      <c r="Q117" s="11">
        <v>0</v>
      </c>
      <c r="R117" s="11">
        <v>1621</v>
      </c>
      <c r="S117" s="11">
        <v>4071.33</v>
      </c>
      <c r="T117" s="11">
        <v>61214.18</v>
      </c>
      <c r="U117" s="11">
        <v>48099.7</v>
      </c>
      <c r="V117" s="68">
        <v>101977.87</v>
      </c>
      <c r="W117" s="11">
        <v>228759.92</v>
      </c>
      <c r="X117" s="42">
        <v>145349</v>
      </c>
      <c r="Y117" s="71">
        <v>224589.25</v>
      </c>
    </row>
    <row r="118" spans="1:25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68">
        <v>3578678.16</v>
      </c>
      <c r="I118" s="11">
        <v>904650</v>
      </c>
      <c r="J118" s="11">
        <v>-968.87</v>
      </c>
      <c r="K118" s="11">
        <v>2392364.5</v>
      </c>
      <c r="L118" s="11">
        <v>919542.4</v>
      </c>
      <c r="M118" s="11">
        <v>759588.07</v>
      </c>
      <c r="N118" s="11">
        <v>71593.5</v>
      </c>
      <c r="O118" s="11">
        <v>17140</v>
      </c>
      <c r="P118" s="11">
        <v>5993</v>
      </c>
      <c r="Q118" s="11">
        <v>0</v>
      </c>
      <c r="R118" s="11">
        <v>251311.5</v>
      </c>
      <c r="S118" s="11">
        <v>50749.81</v>
      </c>
      <c r="T118" s="11">
        <v>88254.57</v>
      </c>
      <c r="U118" s="11">
        <v>54201.9</v>
      </c>
      <c r="V118" s="68">
        <v>173989.75</v>
      </c>
      <c r="W118" s="11">
        <v>211335.97</v>
      </c>
      <c r="X118" s="42">
        <v>155042.4</v>
      </c>
      <c r="Y118" s="71">
        <v>71296.56</v>
      </c>
    </row>
    <row r="119" spans="1:25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68">
        <v>2864642.46</v>
      </c>
      <c r="I119" s="11">
        <v>613819</v>
      </c>
      <c r="J119" s="11">
        <v>-5978.86</v>
      </c>
      <c r="K119" s="11">
        <v>973387</v>
      </c>
      <c r="L119" s="11">
        <v>745980.79</v>
      </c>
      <c r="M119" s="11">
        <v>72524.91</v>
      </c>
      <c r="N119" s="11">
        <v>20044</v>
      </c>
      <c r="O119" s="11">
        <v>935.6</v>
      </c>
      <c r="P119" s="11">
        <v>5661</v>
      </c>
      <c r="Q119" s="11">
        <v>0</v>
      </c>
      <c r="R119" s="11">
        <v>0</v>
      </c>
      <c r="S119" s="11">
        <v>13077.64</v>
      </c>
      <c r="T119" s="11">
        <v>40218.63</v>
      </c>
      <c r="U119" s="11">
        <v>34036</v>
      </c>
      <c r="V119" s="68">
        <v>40908.43</v>
      </c>
      <c r="W119" s="11">
        <v>197993.93</v>
      </c>
      <c r="X119" s="42">
        <v>166745.87</v>
      </c>
      <c r="Y119" s="71">
        <v>1085421.39</v>
      </c>
    </row>
    <row r="120" spans="1:25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68">
        <v>3643800.1</v>
      </c>
      <c r="I120" s="11">
        <v>676903</v>
      </c>
      <c r="J120" s="11">
        <v>1215.87</v>
      </c>
      <c r="K120" s="11">
        <v>2286006.35</v>
      </c>
      <c r="L120" s="11">
        <v>1053194.49</v>
      </c>
      <c r="M120" s="11">
        <v>670666.65</v>
      </c>
      <c r="N120" s="11">
        <v>93433.77</v>
      </c>
      <c r="O120" s="11">
        <v>27572.85</v>
      </c>
      <c r="P120" s="11">
        <v>7175</v>
      </c>
      <c r="Q120" s="11">
        <v>0</v>
      </c>
      <c r="R120" s="11">
        <v>267030.61</v>
      </c>
      <c r="S120" s="11">
        <v>0</v>
      </c>
      <c r="T120" s="11">
        <v>53344.52</v>
      </c>
      <c r="U120" s="11">
        <v>50875</v>
      </c>
      <c r="V120" s="68">
        <v>62713.46</v>
      </c>
      <c r="W120" s="11">
        <v>212793.36</v>
      </c>
      <c r="X120" s="42">
        <v>151710.91</v>
      </c>
      <c r="Y120" s="71">
        <v>466881.52</v>
      </c>
    </row>
    <row r="121" spans="1:25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68">
        <v>4723502</v>
      </c>
      <c r="I121" s="11">
        <v>589639</v>
      </c>
      <c r="J121" s="11">
        <v>88007.83</v>
      </c>
      <c r="K121" s="11">
        <v>3653782.01</v>
      </c>
      <c r="L121" s="11">
        <v>1340944.88</v>
      </c>
      <c r="M121" s="11">
        <v>548487.63</v>
      </c>
      <c r="N121" s="11">
        <v>29454</v>
      </c>
      <c r="O121" s="11">
        <v>386.6</v>
      </c>
      <c r="P121" s="11">
        <v>4224</v>
      </c>
      <c r="Q121" s="11">
        <v>0</v>
      </c>
      <c r="R121" s="11">
        <v>130320</v>
      </c>
      <c r="S121" s="11">
        <v>6771</v>
      </c>
      <c r="T121" s="11">
        <v>46245.55</v>
      </c>
      <c r="U121" s="11">
        <v>31727</v>
      </c>
      <c r="V121" s="68">
        <v>1515221.35</v>
      </c>
      <c r="W121" s="11">
        <v>294166.83</v>
      </c>
      <c r="X121" s="42">
        <v>237361</v>
      </c>
      <c r="Y121" s="71">
        <v>97906.33</v>
      </c>
    </row>
    <row r="122" spans="1:25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68">
        <v>11092499.63</v>
      </c>
      <c r="I122" s="11">
        <v>3281341</v>
      </c>
      <c r="J122" s="11">
        <v>129060.32</v>
      </c>
      <c r="K122" s="11">
        <v>6723350.11</v>
      </c>
      <c r="L122" s="11">
        <v>3811605.11</v>
      </c>
      <c r="M122" s="11">
        <v>1102641.54</v>
      </c>
      <c r="N122" s="11">
        <v>867705.22</v>
      </c>
      <c r="O122" s="11">
        <v>8955.6</v>
      </c>
      <c r="P122" s="11">
        <v>32639.5</v>
      </c>
      <c r="Q122" s="11">
        <v>0</v>
      </c>
      <c r="R122" s="11">
        <v>55124.2</v>
      </c>
      <c r="S122" s="11">
        <v>40727.81</v>
      </c>
      <c r="T122" s="11">
        <v>149485.02</v>
      </c>
      <c r="U122" s="11">
        <v>409934.79</v>
      </c>
      <c r="V122" s="68">
        <v>244531.32</v>
      </c>
      <c r="W122" s="11">
        <v>424437.35</v>
      </c>
      <c r="X122" s="42">
        <v>351836.42</v>
      </c>
      <c r="Y122" s="71">
        <v>534310.85</v>
      </c>
    </row>
    <row r="123" spans="1:25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68">
        <v>3588479.77</v>
      </c>
      <c r="I123" s="11">
        <v>1165076</v>
      </c>
      <c r="J123" s="11">
        <v>99790.8</v>
      </c>
      <c r="K123" s="11">
        <v>1691060.84</v>
      </c>
      <c r="L123" s="11">
        <v>914960.81</v>
      </c>
      <c r="M123" s="11">
        <v>483706.68</v>
      </c>
      <c r="N123" s="11">
        <v>95019.7</v>
      </c>
      <c r="O123" s="11">
        <v>8397</v>
      </c>
      <c r="P123" s="11">
        <v>10711</v>
      </c>
      <c r="Q123" s="11">
        <v>0</v>
      </c>
      <c r="R123" s="11">
        <v>0</v>
      </c>
      <c r="S123" s="11">
        <v>8221</v>
      </c>
      <c r="T123" s="11">
        <v>40141.59</v>
      </c>
      <c r="U123" s="11">
        <v>110116.8</v>
      </c>
      <c r="V123" s="68">
        <v>19786.26</v>
      </c>
      <c r="W123" s="11">
        <v>301515.74</v>
      </c>
      <c r="X123" s="42">
        <v>291633.12</v>
      </c>
      <c r="Y123" s="71">
        <v>331036.39</v>
      </c>
    </row>
    <row r="124" spans="1:25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68">
        <v>2991587.21</v>
      </c>
      <c r="I124" s="11">
        <v>747587</v>
      </c>
      <c r="J124" s="11">
        <v>412.68</v>
      </c>
      <c r="K124" s="11">
        <v>1419364.77</v>
      </c>
      <c r="L124" s="11">
        <v>458781.63</v>
      </c>
      <c r="M124" s="11">
        <v>800118.37</v>
      </c>
      <c r="N124" s="11">
        <v>32720.49</v>
      </c>
      <c r="O124" s="11">
        <v>542.9</v>
      </c>
      <c r="P124" s="11">
        <v>5400</v>
      </c>
      <c r="Q124" s="11">
        <v>0</v>
      </c>
      <c r="R124" s="11">
        <v>16248.53</v>
      </c>
      <c r="S124" s="11">
        <v>1292.72</v>
      </c>
      <c r="T124" s="11">
        <v>44682.79</v>
      </c>
      <c r="U124" s="11">
        <v>52962.89</v>
      </c>
      <c r="V124" s="68">
        <v>6614.45</v>
      </c>
      <c r="W124" s="11">
        <v>684821.11</v>
      </c>
      <c r="X124" s="42">
        <v>663419.8</v>
      </c>
      <c r="Y124" s="71">
        <v>139401.65</v>
      </c>
    </row>
    <row r="125" spans="1:25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68">
        <v>8064177.19</v>
      </c>
      <c r="I125" s="11">
        <v>1822385</v>
      </c>
      <c r="J125" s="11">
        <v>37209.59</v>
      </c>
      <c r="K125" s="11">
        <v>5565731.31</v>
      </c>
      <c r="L125" s="11">
        <v>4129630.7</v>
      </c>
      <c r="M125" s="11">
        <v>116659.41</v>
      </c>
      <c r="N125" s="11">
        <v>101152.12</v>
      </c>
      <c r="O125" s="11">
        <v>4490</v>
      </c>
      <c r="P125" s="11">
        <v>16829</v>
      </c>
      <c r="Q125" s="11">
        <v>0</v>
      </c>
      <c r="R125" s="11">
        <v>0</v>
      </c>
      <c r="S125" s="11">
        <v>23488.26</v>
      </c>
      <c r="T125" s="11">
        <v>126850.34</v>
      </c>
      <c r="U125" s="11">
        <v>249634</v>
      </c>
      <c r="V125" s="68">
        <v>796997.48</v>
      </c>
      <c r="W125" s="11">
        <v>476312.44</v>
      </c>
      <c r="X125" s="42">
        <v>110392.5</v>
      </c>
      <c r="Y125" s="71">
        <v>162538.85</v>
      </c>
    </row>
    <row r="126" spans="1:25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68">
        <v>2254400.07</v>
      </c>
      <c r="I126" s="11">
        <v>584706</v>
      </c>
      <c r="J126" s="11">
        <v>17259.85</v>
      </c>
      <c r="K126" s="11">
        <v>1520080.58</v>
      </c>
      <c r="L126" s="11">
        <v>797220.27</v>
      </c>
      <c r="M126" s="11">
        <v>416520.45</v>
      </c>
      <c r="N126" s="11">
        <v>15673</v>
      </c>
      <c r="O126" s="11">
        <v>2060</v>
      </c>
      <c r="P126" s="11">
        <v>3952.7</v>
      </c>
      <c r="Q126" s="11">
        <v>0</v>
      </c>
      <c r="R126" s="11">
        <v>51158.5</v>
      </c>
      <c r="S126" s="11">
        <v>0</v>
      </c>
      <c r="T126" s="11">
        <v>44086.6</v>
      </c>
      <c r="U126" s="11">
        <v>27861.4</v>
      </c>
      <c r="V126" s="68">
        <v>161547.66</v>
      </c>
      <c r="W126" s="11">
        <v>28597.44</v>
      </c>
      <c r="X126" s="42">
        <v>4710.02</v>
      </c>
      <c r="Y126" s="71">
        <v>103756.2</v>
      </c>
    </row>
    <row r="127" spans="1:25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68">
        <v>5519051.99</v>
      </c>
      <c r="I127" s="11">
        <v>2062794</v>
      </c>
      <c r="J127" s="11">
        <v>45976.13</v>
      </c>
      <c r="K127" s="11">
        <v>2726364.96</v>
      </c>
      <c r="L127" s="11">
        <v>1759287.71</v>
      </c>
      <c r="M127" s="11">
        <v>203769.75</v>
      </c>
      <c r="N127" s="11">
        <v>62857.74</v>
      </c>
      <c r="O127" s="11">
        <v>14142.04</v>
      </c>
      <c r="P127" s="11">
        <v>4498</v>
      </c>
      <c r="Q127" s="11">
        <v>0</v>
      </c>
      <c r="R127" s="11">
        <v>376434</v>
      </c>
      <c r="S127" s="11">
        <v>0</v>
      </c>
      <c r="T127" s="11">
        <v>129768.5</v>
      </c>
      <c r="U127" s="11">
        <v>96269</v>
      </c>
      <c r="V127" s="68">
        <v>79338.22</v>
      </c>
      <c r="W127" s="11">
        <v>348355.41</v>
      </c>
      <c r="X127" s="42">
        <v>208709.5</v>
      </c>
      <c r="Y127" s="71">
        <v>335561.49</v>
      </c>
    </row>
    <row r="128" spans="1:25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68">
        <v>9328671.56</v>
      </c>
      <c r="I128" s="11">
        <v>2227063</v>
      </c>
      <c r="J128" s="11">
        <v>37900.59</v>
      </c>
      <c r="K128" s="11">
        <v>5834473.21</v>
      </c>
      <c r="L128" s="11">
        <v>3370785.14</v>
      </c>
      <c r="M128" s="11">
        <v>1001817.05</v>
      </c>
      <c r="N128" s="11">
        <v>250050.48</v>
      </c>
      <c r="O128" s="11">
        <v>90616</v>
      </c>
      <c r="P128" s="11">
        <v>19657.5</v>
      </c>
      <c r="Q128" s="11">
        <v>0</v>
      </c>
      <c r="R128" s="11">
        <v>190206.32</v>
      </c>
      <c r="S128" s="11">
        <v>18914.96</v>
      </c>
      <c r="T128" s="11">
        <v>126931.65</v>
      </c>
      <c r="U128" s="11">
        <v>220682.6</v>
      </c>
      <c r="V128" s="68">
        <v>544811.51</v>
      </c>
      <c r="W128" s="11">
        <v>1095317.65</v>
      </c>
      <c r="X128" s="42">
        <v>1012435.32</v>
      </c>
      <c r="Y128" s="71">
        <v>133917.11</v>
      </c>
    </row>
    <row r="129" spans="1:25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68">
        <v>12858068.16</v>
      </c>
      <c r="I129" s="11">
        <v>3562777</v>
      </c>
      <c r="J129" s="11">
        <v>66894.33</v>
      </c>
      <c r="K129" s="11">
        <v>7482526.17</v>
      </c>
      <c r="L129" s="11">
        <v>4619982.88</v>
      </c>
      <c r="M129" s="11">
        <v>984230.18</v>
      </c>
      <c r="N129" s="11">
        <v>143098.97</v>
      </c>
      <c r="O129" s="11">
        <v>28011</v>
      </c>
      <c r="P129" s="11">
        <v>14392.1</v>
      </c>
      <c r="Q129" s="11">
        <v>0</v>
      </c>
      <c r="R129" s="11">
        <v>45594</v>
      </c>
      <c r="S129" s="11">
        <v>17963.34</v>
      </c>
      <c r="T129" s="11">
        <v>128048.85</v>
      </c>
      <c r="U129" s="11">
        <v>251268.7</v>
      </c>
      <c r="V129" s="68">
        <v>1249936.15</v>
      </c>
      <c r="W129" s="11">
        <v>403849.65</v>
      </c>
      <c r="X129" s="42">
        <v>190251.78</v>
      </c>
      <c r="Y129" s="71">
        <v>1342021.01</v>
      </c>
    </row>
    <row r="130" spans="1:25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68">
        <v>6592482.14</v>
      </c>
      <c r="I130" s="11">
        <v>1237304</v>
      </c>
      <c r="J130" s="11">
        <v>8982.94</v>
      </c>
      <c r="K130" s="11">
        <v>4657463.6</v>
      </c>
      <c r="L130" s="11">
        <v>3633294.65</v>
      </c>
      <c r="M130" s="11">
        <v>62325.86</v>
      </c>
      <c r="N130" s="11">
        <v>120569</v>
      </c>
      <c r="O130" s="11">
        <v>4689.51</v>
      </c>
      <c r="P130" s="11">
        <v>9024</v>
      </c>
      <c r="Q130" s="11">
        <v>0</v>
      </c>
      <c r="R130" s="11">
        <v>66279.6</v>
      </c>
      <c r="S130" s="11">
        <v>3341.91</v>
      </c>
      <c r="T130" s="11">
        <v>97167.53</v>
      </c>
      <c r="U130" s="11">
        <v>62440.31</v>
      </c>
      <c r="V130" s="68">
        <v>598331.23</v>
      </c>
      <c r="W130" s="11">
        <v>218380.19</v>
      </c>
      <c r="X130" s="42">
        <v>112965.85</v>
      </c>
      <c r="Y130" s="71">
        <v>470351.41</v>
      </c>
    </row>
    <row r="131" spans="1:25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68">
        <v>2122708.55</v>
      </c>
      <c r="I131" s="11">
        <v>464745</v>
      </c>
      <c r="J131" s="11">
        <v>7872.4</v>
      </c>
      <c r="K131" s="11">
        <v>1286104.69</v>
      </c>
      <c r="L131" s="11">
        <v>461326.87</v>
      </c>
      <c r="M131" s="11">
        <v>649431.62</v>
      </c>
      <c r="N131" s="11">
        <v>33185.5</v>
      </c>
      <c r="O131" s="11">
        <v>9544</v>
      </c>
      <c r="P131" s="11">
        <v>4027</v>
      </c>
      <c r="Q131" s="11">
        <v>0</v>
      </c>
      <c r="R131" s="11">
        <v>918.8</v>
      </c>
      <c r="S131" s="11">
        <v>1108.11</v>
      </c>
      <c r="T131" s="11">
        <v>35044.43</v>
      </c>
      <c r="U131" s="11">
        <v>40398.89</v>
      </c>
      <c r="V131" s="68">
        <v>51119.47</v>
      </c>
      <c r="W131" s="11">
        <v>78689.65</v>
      </c>
      <c r="X131" s="42">
        <v>36407.53</v>
      </c>
      <c r="Y131" s="71">
        <v>285296.81</v>
      </c>
    </row>
    <row r="132" spans="1:25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68">
        <v>1509839.57</v>
      </c>
      <c r="I132" s="11">
        <v>285417</v>
      </c>
      <c r="J132" s="11">
        <v>-232.1</v>
      </c>
      <c r="K132" s="11">
        <v>637364.28</v>
      </c>
      <c r="L132" s="11">
        <v>233419.5</v>
      </c>
      <c r="M132" s="11">
        <v>347998.16</v>
      </c>
      <c r="N132" s="11">
        <v>2225</v>
      </c>
      <c r="O132" s="11">
        <v>0</v>
      </c>
      <c r="P132" s="11">
        <v>3507.5</v>
      </c>
      <c r="Q132" s="11">
        <v>0</v>
      </c>
      <c r="R132" s="11">
        <v>0</v>
      </c>
      <c r="S132" s="11">
        <v>158.86</v>
      </c>
      <c r="T132" s="11">
        <v>19928.26</v>
      </c>
      <c r="U132" s="11">
        <v>19922</v>
      </c>
      <c r="V132" s="68">
        <v>10205</v>
      </c>
      <c r="W132" s="11">
        <v>128702.84</v>
      </c>
      <c r="X132" s="42">
        <v>107877</v>
      </c>
      <c r="Y132" s="71">
        <v>458587.55</v>
      </c>
    </row>
    <row r="133" spans="1:25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68">
        <v>2321660.77</v>
      </c>
      <c r="I133" s="11">
        <v>588614</v>
      </c>
      <c r="J133" s="11">
        <v>1755.91</v>
      </c>
      <c r="K133" s="11">
        <v>1433507.1</v>
      </c>
      <c r="L133" s="11">
        <v>457536.39</v>
      </c>
      <c r="M133" s="11">
        <v>534917.66</v>
      </c>
      <c r="N133" s="11">
        <v>44646.29</v>
      </c>
      <c r="O133" s="11">
        <v>4455.1</v>
      </c>
      <c r="P133" s="11">
        <v>3283.5</v>
      </c>
      <c r="Q133" s="11">
        <v>0</v>
      </c>
      <c r="R133" s="11">
        <v>2991.7</v>
      </c>
      <c r="S133" s="11">
        <v>1795.71</v>
      </c>
      <c r="T133" s="11">
        <v>40055.7</v>
      </c>
      <c r="U133" s="11">
        <v>23089.98</v>
      </c>
      <c r="V133" s="68">
        <v>320735.07</v>
      </c>
      <c r="W133" s="11">
        <v>224486.35</v>
      </c>
      <c r="X133" s="42">
        <v>99006.67</v>
      </c>
      <c r="Y133" s="71">
        <v>73297.41</v>
      </c>
    </row>
    <row r="134" spans="1:25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68">
        <v>1674207.1</v>
      </c>
      <c r="I134" s="11">
        <v>231138</v>
      </c>
      <c r="J134" s="11">
        <v>30.26</v>
      </c>
      <c r="K134" s="11">
        <v>1001522.86</v>
      </c>
      <c r="L134" s="11">
        <v>547109.85</v>
      </c>
      <c r="M134" s="11">
        <v>197714.1</v>
      </c>
      <c r="N134" s="11">
        <v>3150</v>
      </c>
      <c r="O134" s="11">
        <v>244</v>
      </c>
      <c r="P134" s="11">
        <v>2773</v>
      </c>
      <c r="Q134" s="11">
        <v>0</v>
      </c>
      <c r="R134" s="11">
        <v>203146.34</v>
      </c>
      <c r="S134" s="11">
        <v>2140.83</v>
      </c>
      <c r="T134" s="11">
        <v>16207.9</v>
      </c>
      <c r="U134" s="11">
        <v>9998</v>
      </c>
      <c r="V134" s="68">
        <v>19038.84</v>
      </c>
      <c r="W134" s="11">
        <v>16545.57</v>
      </c>
      <c r="X134" s="42">
        <v>1903.59</v>
      </c>
      <c r="Y134" s="71">
        <v>424970.41</v>
      </c>
    </row>
    <row r="135" spans="1:25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68">
        <v>5324439.89</v>
      </c>
      <c r="I135" s="11">
        <v>1530612</v>
      </c>
      <c r="J135" s="11">
        <v>13168.78</v>
      </c>
      <c r="K135" s="11">
        <v>3406008.37</v>
      </c>
      <c r="L135" s="11">
        <v>2488678.36</v>
      </c>
      <c r="M135" s="11">
        <v>67906.57</v>
      </c>
      <c r="N135" s="11">
        <v>66665</v>
      </c>
      <c r="O135" s="11">
        <v>5962.66</v>
      </c>
      <c r="P135" s="11">
        <v>14148.26</v>
      </c>
      <c r="Q135" s="11">
        <v>0</v>
      </c>
      <c r="R135" s="11">
        <v>0</v>
      </c>
      <c r="S135" s="11">
        <v>47948.37</v>
      </c>
      <c r="T135" s="11">
        <v>113997.07</v>
      </c>
      <c r="U135" s="11">
        <v>104803.87</v>
      </c>
      <c r="V135" s="68">
        <v>495898.21</v>
      </c>
      <c r="W135" s="11">
        <v>231291.88</v>
      </c>
      <c r="X135" s="42">
        <v>168146.38</v>
      </c>
      <c r="Y135" s="71">
        <v>143358.86</v>
      </c>
    </row>
    <row r="136" spans="1:25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68">
        <v>1896995.66</v>
      </c>
      <c r="I136" s="11">
        <v>601167</v>
      </c>
      <c r="J136" s="11">
        <v>5793.16</v>
      </c>
      <c r="K136" s="11">
        <v>1166122.11</v>
      </c>
      <c r="L136" s="11">
        <v>378859.94</v>
      </c>
      <c r="M136" s="11">
        <v>630692.86</v>
      </c>
      <c r="N136" s="11">
        <v>25388.4</v>
      </c>
      <c r="O136" s="11">
        <v>1787.5</v>
      </c>
      <c r="P136" s="11">
        <v>5824</v>
      </c>
      <c r="Q136" s="11">
        <v>0</v>
      </c>
      <c r="R136" s="11">
        <v>0</v>
      </c>
      <c r="S136" s="11">
        <v>1972.84</v>
      </c>
      <c r="T136" s="11">
        <v>45458.06</v>
      </c>
      <c r="U136" s="11">
        <v>45609</v>
      </c>
      <c r="V136" s="68">
        <v>30529.51</v>
      </c>
      <c r="W136" s="11">
        <v>60201.59</v>
      </c>
      <c r="X136" s="42">
        <v>53514</v>
      </c>
      <c r="Y136" s="71">
        <v>63711.8</v>
      </c>
    </row>
    <row r="137" spans="1:25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68">
        <v>3082887.22</v>
      </c>
      <c r="I137" s="11">
        <v>1134388</v>
      </c>
      <c r="J137" s="11">
        <v>909.68</v>
      </c>
      <c r="K137" s="11">
        <v>1855367.16</v>
      </c>
      <c r="L137" s="11">
        <v>946215.4</v>
      </c>
      <c r="M137" s="11">
        <v>142758.9</v>
      </c>
      <c r="N137" s="11">
        <v>343684</v>
      </c>
      <c r="O137" s="11">
        <v>8619.7</v>
      </c>
      <c r="P137" s="11">
        <v>7149</v>
      </c>
      <c r="Q137" s="11">
        <v>0</v>
      </c>
      <c r="R137" s="11">
        <v>207198.49</v>
      </c>
      <c r="S137" s="11">
        <v>752.85</v>
      </c>
      <c r="T137" s="11">
        <v>56314.48</v>
      </c>
      <c r="U137" s="11">
        <v>50078.87</v>
      </c>
      <c r="V137" s="68">
        <v>92595.47</v>
      </c>
      <c r="W137" s="11">
        <v>39966.16</v>
      </c>
      <c r="X137" s="42">
        <v>1521</v>
      </c>
      <c r="Y137" s="71">
        <v>52256.22</v>
      </c>
    </row>
    <row r="138" spans="1:25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68">
        <v>22690466.05</v>
      </c>
      <c r="I138" s="11">
        <v>1795655</v>
      </c>
      <c r="J138" s="11">
        <v>4586287.23</v>
      </c>
      <c r="K138" s="11">
        <v>9265313.88</v>
      </c>
      <c r="L138" s="11">
        <v>8330738.69</v>
      </c>
      <c r="M138" s="11">
        <v>384821.6</v>
      </c>
      <c r="N138" s="11">
        <v>74311.5</v>
      </c>
      <c r="O138" s="11">
        <v>313</v>
      </c>
      <c r="P138" s="11">
        <v>9667</v>
      </c>
      <c r="Q138" s="11">
        <v>0</v>
      </c>
      <c r="R138" s="11">
        <v>567.6</v>
      </c>
      <c r="S138" s="11">
        <v>28335.79</v>
      </c>
      <c r="T138" s="11">
        <v>73097.68</v>
      </c>
      <c r="U138" s="11">
        <v>62306</v>
      </c>
      <c r="V138" s="68">
        <v>301155.02</v>
      </c>
      <c r="W138" s="11">
        <v>622713.88</v>
      </c>
      <c r="X138" s="42">
        <v>553454.72</v>
      </c>
      <c r="Y138" s="71">
        <v>6420496.06</v>
      </c>
    </row>
    <row r="139" spans="1:25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68">
        <v>1908703.27</v>
      </c>
      <c r="I139" s="11">
        <v>327276</v>
      </c>
      <c r="J139" s="11">
        <v>657.82</v>
      </c>
      <c r="K139" s="11">
        <v>1501827.57</v>
      </c>
      <c r="L139" s="11">
        <v>809284.61</v>
      </c>
      <c r="M139" s="11">
        <v>633523</v>
      </c>
      <c r="N139" s="11">
        <v>500</v>
      </c>
      <c r="O139" s="11">
        <v>2946.4</v>
      </c>
      <c r="P139" s="11">
        <v>1979</v>
      </c>
      <c r="Q139" s="11">
        <v>0</v>
      </c>
      <c r="R139" s="11">
        <v>0</v>
      </c>
      <c r="S139" s="11">
        <v>333.51</v>
      </c>
      <c r="T139" s="11">
        <v>25166.85</v>
      </c>
      <c r="U139" s="11">
        <v>21642.97</v>
      </c>
      <c r="V139" s="68">
        <v>6451.23</v>
      </c>
      <c r="W139" s="11">
        <v>26053.62</v>
      </c>
      <c r="X139" s="42">
        <v>1138</v>
      </c>
      <c r="Y139" s="71">
        <v>52888.26</v>
      </c>
    </row>
    <row r="140" spans="1:25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68">
        <v>4264779.94</v>
      </c>
      <c r="I140" s="11">
        <v>942799</v>
      </c>
      <c r="J140" s="11">
        <v>1141.51</v>
      </c>
      <c r="K140" s="11">
        <v>1250158.23</v>
      </c>
      <c r="L140" s="11">
        <v>831319.63</v>
      </c>
      <c r="M140" s="11">
        <v>267292.05</v>
      </c>
      <c r="N140" s="11">
        <v>22339</v>
      </c>
      <c r="O140" s="11">
        <v>5224</v>
      </c>
      <c r="P140" s="11">
        <v>5745</v>
      </c>
      <c r="Q140" s="11">
        <v>0</v>
      </c>
      <c r="R140" s="11">
        <v>0</v>
      </c>
      <c r="S140" s="11">
        <v>166.11</v>
      </c>
      <c r="T140" s="11">
        <v>28163.85</v>
      </c>
      <c r="U140" s="11">
        <v>38340.67</v>
      </c>
      <c r="V140" s="68">
        <v>51567.92</v>
      </c>
      <c r="W140" s="11">
        <v>114354.18</v>
      </c>
      <c r="X140" s="42">
        <v>65841.1</v>
      </c>
      <c r="Y140" s="71">
        <v>1956327.02</v>
      </c>
    </row>
    <row r="141" spans="1:25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68">
        <v>2750601.53</v>
      </c>
      <c r="I141" s="11">
        <v>777345</v>
      </c>
      <c r="J141" s="11">
        <v>71204.57</v>
      </c>
      <c r="K141" s="11">
        <v>1256864.84</v>
      </c>
      <c r="L141" s="11">
        <v>945641.44</v>
      </c>
      <c r="M141" s="11">
        <v>120871.11</v>
      </c>
      <c r="N141" s="11">
        <v>37068.05</v>
      </c>
      <c r="O141" s="11">
        <v>4631.8</v>
      </c>
      <c r="P141" s="11">
        <v>7934</v>
      </c>
      <c r="Q141" s="11">
        <v>0</v>
      </c>
      <c r="R141" s="11">
        <v>0</v>
      </c>
      <c r="S141" s="11">
        <v>3330.07</v>
      </c>
      <c r="T141" s="11">
        <v>46124.9</v>
      </c>
      <c r="U141" s="11">
        <v>38336.5</v>
      </c>
      <c r="V141" s="68">
        <v>52926.97</v>
      </c>
      <c r="W141" s="11">
        <v>94546.87</v>
      </c>
      <c r="X141" s="42">
        <v>81055.21</v>
      </c>
      <c r="Y141" s="71">
        <v>550640.25</v>
      </c>
    </row>
    <row r="142" spans="1:25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68">
        <v>2314073.52</v>
      </c>
      <c r="I142" s="11">
        <v>911216</v>
      </c>
      <c r="J142" s="11">
        <v>84920.53</v>
      </c>
      <c r="K142" s="11">
        <v>866197.04</v>
      </c>
      <c r="L142" s="11">
        <v>544357.26</v>
      </c>
      <c r="M142" s="11">
        <v>95978.68</v>
      </c>
      <c r="N142" s="11">
        <v>78561.6</v>
      </c>
      <c r="O142" s="11">
        <v>5451</v>
      </c>
      <c r="P142" s="11">
        <v>2829</v>
      </c>
      <c r="Q142" s="11">
        <v>0</v>
      </c>
      <c r="R142" s="11">
        <v>0</v>
      </c>
      <c r="S142" s="11">
        <v>15205.94</v>
      </c>
      <c r="T142" s="11">
        <v>28163.06</v>
      </c>
      <c r="U142" s="11">
        <v>51888.21</v>
      </c>
      <c r="V142" s="68">
        <v>43762.29</v>
      </c>
      <c r="W142" s="11">
        <v>275696.97</v>
      </c>
      <c r="X142" s="42">
        <v>106800</v>
      </c>
      <c r="Y142" s="71">
        <v>176042.98</v>
      </c>
    </row>
    <row r="143" spans="1:25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68">
        <v>2546824.87</v>
      </c>
      <c r="I143" s="11">
        <v>878759</v>
      </c>
      <c r="J143" s="11">
        <v>9269.57</v>
      </c>
      <c r="K143" s="11">
        <v>1476702.47</v>
      </c>
      <c r="L143" s="11">
        <v>746728.44</v>
      </c>
      <c r="M143" s="11">
        <v>453805.84</v>
      </c>
      <c r="N143" s="11">
        <v>68014.48</v>
      </c>
      <c r="O143" s="11">
        <v>9608</v>
      </c>
      <c r="P143" s="11">
        <v>3159</v>
      </c>
      <c r="Q143" s="11">
        <v>0</v>
      </c>
      <c r="R143" s="11">
        <v>0</v>
      </c>
      <c r="S143" s="11">
        <v>18538.71</v>
      </c>
      <c r="T143" s="11">
        <v>60525.07</v>
      </c>
      <c r="U143" s="11">
        <v>79925</v>
      </c>
      <c r="V143" s="68">
        <v>36397.93</v>
      </c>
      <c r="W143" s="11">
        <v>105243.89</v>
      </c>
      <c r="X143" s="42">
        <v>73335</v>
      </c>
      <c r="Y143" s="71">
        <v>76849.94</v>
      </c>
    </row>
    <row r="144" spans="1:25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68">
        <v>4738302.09</v>
      </c>
      <c r="I144" s="11">
        <v>1225655</v>
      </c>
      <c r="J144" s="11">
        <v>39483.5</v>
      </c>
      <c r="K144" s="11">
        <v>3142956.08</v>
      </c>
      <c r="L144" s="11">
        <v>2262989.63</v>
      </c>
      <c r="M144" s="11">
        <v>569511.37</v>
      </c>
      <c r="N144" s="11">
        <v>33322</v>
      </c>
      <c r="O144" s="11">
        <v>14182</v>
      </c>
      <c r="P144" s="11">
        <v>10213</v>
      </c>
      <c r="Q144" s="11">
        <v>0</v>
      </c>
      <c r="R144" s="11">
        <v>62832</v>
      </c>
      <c r="S144" s="11">
        <v>11489.24</v>
      </c>
      <c r="T144" s="11">
        <v>44238.14</v>
      </c>
      <c r="U144" s="11">
        <v>40563.18</v>
      </c>
      <c r="V144" s="68">
        <v>93615.52</v>
      </c>
      <c r="W144" s="11">
        <v>88217</v>
      </c>
      <c r="X144" s="42">
        <v>77165.17</v>
      </c>
      <c r="Y144" s="71">
        <v>241990.51</v>
      </c>
    </row>
    <row r="145" spans="1:25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68">
        <v>11001183.84</v>
      </c>
      <c r="I145" s="11">
        <v>3331148</v>
      </c>
      <c r="J145" s="11">
        <v>553589.73</v>
      </c>
      <c r="K145" s="11">
        <v>6285717.54</v>
      </c>
      <c r="L145" s="11">
        <v>3541139.81</v>
      </c>
      <c r="M145" s="11">
        <v>1124123.15</v>
      </c>
      <c r="N145" s="11">
        <v>205631.69</v>
      </c>
      <c r="O145" s="11">
        <v>21840</v>
      </c>
      <c r="P145" s="11">
        <v>13711</v>
      </c>
      <c r="Q145" s="11">
        <v>0</v>
      </c>
      <c r="R145" s="11">
        <v>24837.4</v>
      </c>
      <c r="S145" s="11">
        <v>44491.78</v>
      </c>
      <c r="T145" s="11">
        <v>148457.62</v>
      </c>
      <c r="U145" s="11">
        <v>230538.54</v>
      </c>
      <c r="V145" s="68">
        <v>930946.55</v>
      </c>
      <c r="W145" s="11">
        <v>392037.07</v>
      </c>
      <c r="X145" s="42">
        <v>176686.12</v>
      </c>
      <c r="Y145" s="71">
        <v>438691.5</v>
      </c>
    </row>
    <row r="146" spans="1:25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68">
        <v>3434407.56</v>
      </c>
      <c r="I146" s="11">
        <v>684507</v>
      </c>
      <c r="J146" s="11">
        <v>17639.66</v>
      </c>
      <c r="K146" s="11">
        <v>2050715.66</v>
      </c>
      <c r="L146" s="11">
        <v>685049.86</v>
      </c>
      <c r="M146" s="11">
        <v>1123486.71</v>
      </c>
      <c r="N146" s="11">
        <v>88961.06</v>
      </c>
      <c r="O146" s="11">
        <v>6134</v>
      </c>
      <c r="P146" s="11">
        <v>14898</v>
      </c>
      <c r="Q146" s="11">
        <v>0</v>
      </c>
      <c r="R146" s="11">
        <v>0</v>
      </c>
      <c r="S146" s="11">
        <v>4701.56</v>
      </c>
      <c r="T146" s="11">
        <v>51962.08</v>
      </c>
      <c r="U146" s="11">
        <v>38286.12</v>
      </c>
      <c r="V146" s="68">
        <v>37236.27</v>
      </c>
      <c r="W146" s="11">
        <v>228599.11</v>
      </c>
      <c r="X146" s="42">
        <v>127271.14</v>
      </c>
      <c r="Y146" s="71">
        <v>452946.13</v>
      </c>
    </row>
    <row r="147" spans="1:25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68">
        <v>3343753.85</v>
      </c>
      <c r="I147" s="11">
        <v>939485</v>
      </c>
      <c r="J147" s="11">
        <v>10242.18</v>
      </c>
      <c r="K147" s="11">
        <v>1367075.72</v>
      </c>
      <c r="L147" s="11">
        <v>1022985.27</v>
      </c>
      <c r="M147" s="11">
        <v>81371.11</v>
      </c>
      <c r="N147" s="11">
        <v>27797</v>
      </c>
      <c r="O147" s="11">
        <v>10050.4</v>
      </c>
      <c r="P147" s="11">
        <v>3403</v>
      </c>
      <c r="Q147" s="11">
        <v>0</v>
      </c>
      <c r="R147" s="11">
        <v>0</v>
      </c>
      <c r="S147" s="11">
        <v>11996.88</v>
      </c>
      <c r="T147" s="11">
        <v>77698.73</v>
      </c>
      <c r="U147" s="11">
        <v>43181</v>
      </c>
      <c r="V147" s="68">
        <v>88592.33</v>
      </c>
      <c r="W147" s="11">
        <v>689668.94</v>
      </c>
      <c r="X147" s="42">
        <v>80214</v>
      </c>
      <c r="Y147" s="71">
        <v>337282.01</v>
      </c>
    </row>
    <row r="148" spans="1:25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68">
        <v>6597415.07</v>
      </c>
      <c r="I148" s="11">
        <v>1375405</v>
      </c>
      <c r="J148" s="11">
        <v>53197.21</v>
      </c>
      <c r="K148" s="11">
        <v>4883629.66</v>
      </c>
      <c r="L148" s="11">
        <v>3889650</v>
      </c>
      <c r="M148" s="11">
        <v>489374.6</v>
      </c>
      <c r="N148" s="11">
        <v>159289</v>
      </c>
      <c r="O148" s="11">
        <v>39902.5</v>
      </c>
      <c r="P148" s="11">
        <v>10955</v>
      </c>
      <c r="Q148" s="11">
        <v>0</v>
      </c>
      <c r="R148" s="11">
        <v>44263.4</v>
      </c>
      <c r="S148" s="11">
        <v>8075.4</v>
      </c>
      <c r="T148" s="11">
        <v>76118.28</v>
      </c>
      <c r="U148" s="11">
        <v>94618.12</v>
      </c>
      <c r="V148" s="68">
        <v>71383.36</v>
      </c>
      <c r="W148" s="11">
        <v>96603.92</v>
      </c>
      <c r="X148" s="42">
        <v>72873.2</v>
      </c>
      <c r="Y148" s="71">
        <v>188579.28</v>
      </c>
    </row>
    <row r="149" spans="1:25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68">
        <v>2447884.32</v>
      </c>
      <c r="I149" s="11">
        <v>604182</v>
      </c>
      <c r="J149" s="11">
        <v>16746.28</v>
      </c>
      <c r="K149" s="11">
        <v>1691492.1</v>
      </c>
      <c r="L149" s="11">
        <v>712891.25</v>
      </c>
      <c r="M149" s="11">
        <v>803585</v>
      </c>
      <c r="N149" s="11">
        <v>40085.6</v>
      </c>
      <c r="O149" s="11">
        <v>2404.49</v>
      </c>
      <c r="P149" s="11">
        <v>8169</v>
      </c>
      <c r="Q149" s="11">
        <v>0</v>
      </c>
      <c r="R149" s="11">
        <v>14618.89</v>
      </c>
      <c r="S149" s="11">
        <v>1775.43</v>
      </c>
      <c r="T149" s="11">
        <v>47056.22</v>
      </c>
      <c r="U149" s="11">
        <v>26160.74</v>
      </c>
      <c r="V149" s="68">
        <v>34745.48</v>
      </c>
      <c r="W149" s="11">
        <v>69713.33</v>
      </c>
      <c r="X149" s="42">
        <v>8272.2</v>
      </c>
      <c r="Y149" s="71">
        <v>65750.61</v>
      </c>
    </row>
    <row r="150" spans="1:25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68">
        <v>3931412.33</v>
      </c>
      <c r="I150" s="11">
        <v>1307813</v>
      </c>
      <c r="J150" s="11">
        <v>20987.71</v>
      </c>
      <c r="K150" s="11">
        <v>1868765.55</v>
      </c>
      <c r="L150" s="11">
        <v>726558.26</v>
      </c>
      <c r="M150" s="11">
        <v>777310.16</v>
      </c>
      <c r="N150" s="11">
        <v>72813.5</v>
      </c>
      <c r="O150" s="11">
        <v>6080.2</v>
      </c>
      <c r="P150" s="11">
        <v>17561</v>
      </c>
      <c r="Q150" s="11">
        <v>0</v>
      </c>
      <c r="R150" s="11">
        <v>22723.43</v>
      </c>
      <c r="S150" s="11">
        <v>4048.41</v>
      </c>
      <c r="T150" s="11">
        <v>71363.98</v>
      </c>
      <c r="U150" s="11">
        <v>63574.02</v>
      </c>
      <c r="V150" s="68">
        <v>106732.59</v>
      </c>
      <c r="W150" s="11">
        <v>183119.62</v>
      </c>
      <c r="X150" s="42">
        <v>68946.33</v>
      </c>
      <c r="Y150" s="71">
        <v>550726.45</v>
      </c>
    </row>
    <row r="151" spans="1:25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68">
        <v>7430691.69</v>
      </c>
      <c r="I151" s="11">
        <v>2581831</v>
      </c>
      <c r="J151" s="11">
        <v>32174.59</v>
      </c>
      <c r="K151" s="11">
        <v>4387291.15</v>
      </c>
      <c r="L151" s="11">
        <v>2933518.88</v>
      </c>
      <c r="M151" s="11">
        <v>713755.51</v>
      </c>
      <c r="N151" s="11">
        <v>70356.07</v>
      </c>
      <c r="O151" s="11">
        <v>14229.2</v>
      </c>
      <c r="P151" s="11">
        <v>16161.24</v>
      </c>
      <c r="Q151" s="11">
        <v>0</v>
      </c>
      <c r="R151" s="11">
        <v>23114.71</v>
      </c>
      <c r="S151" s="11">
        <v>51630.73</v>
      </c>
      <c r="T151" s="11">
        <v>139455.39</v>
      </c>
      <c r="U151" s="11">
        <v>260428.23</v>
      </c>
      <c r="V151" s="68">
        <v>164641.19</v>
      </c>
      <c r="W151" s="11">
        <v>104808.48</v>
      </c>
      <c r="X151" s="42">
        <v>41309.43</v>
      </c>
      <c r="Y151" s="71">
        <v>324586.47</v>
      </c>
    </row>
    <row r="152" spans="1:25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68">
        <v>3718805.04</v>
      </c>
      <c r="I152" s="11">
        <v>735392</v>
      </c>
      <c r="J152" s="11">
        <v>8829.68</v>
      </c>
      <c r="K152" s="11">
        <v>2651234.08</v>
      </c>
      <c r="L152" s="11">
        <v>1613704.99</v>
      </c>
      <c r="M152" s="11">
        <v>843972.84</v>
      </c>
      <c r="N152" s="11">
        <v>39171.9</v>
      </c>
      <c r="O152" s="11">
        <v>3783.6</v>
      </c>
      <c r="P152" s="11">
        <v>6675</v>
      </c>
      <c r="Q152" s="11">
        <v>0</v>
      </c>
      <c r="R152" s="11">
        <v>38570.4</v>
      </c>
      <c r="S152" s="11">
        <v>4538.4</v>
      </c>
      <c r="T152" s="11">
        <v>47989.57</v>
      </c>
      <c r="U152" s="11">
        <v>35248.21</v>
      </c>
      <c r="V152" s="68">
        <v>17579.17</v>
      </c>
      <c r="W152" s="11">
        <v>100861</v>
      </c>
      <c r="X152" s="42">
        <v>74193</v>
      </c>
      <c r="Y152" s="71">
        <v>222488.28</v>
      </c>
    </row>
    <row r="153" spans="1:25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68">
        <v>3052545.8</v>
      </c>
      <c r="I153" s="11">
        <v>1032409</v>
      </c>
      <c r="J153" s="11">
        <v>7887.98</v>
      </c>
      <c r="K153" s="11">
        <v>1534741.88</v>
      </c>
      <c r="L153" s="11">
        <v>913673.32</v>
      </c>
      <c r="M153" s="11">
        <v>334604.64</v>
      </c>
      <c r="N153" s="11">
        <v>39430</v>
      </c>
      <c r="O153" s="11">
        <v>1646</v>
      </c>
      <c r="P153" s="11">
        <v>7936</v>
      </c>
      <c r="Q153" s="11">
        <v>0</v>
      </c>
      <c r="R153" s="11">
        <v>3366.31</v>
      </c>
      <c r="S153" s="11">
        <v>443.56</v>
      </c>
      <c r="T153" s="11">
        <v>55008</v>
      </c>
      <c r="U153" s="11">
        <v>51314.5</v>
      </c>
      <c r="V153" s="68">
        <v>127319.55</v>
      </c>
      <c r="W153" s="11">
        <v>175987.88</v>
      </c>
      <c r="X153" s="42">
        <v>135008.65</v>
      </c>
      <c r="Y153" s="71">
        <v>301519.06</v>
      </c>
    </row>
    <row r="154" spans="1:25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68">
        <v>8000432.83</v>
      </c>
      <c r="I154" s="11">
        <v>1677460</v>
      </c>
      <c r="J154" s="11">
        <v>63913.98</v>
      </c>
      <c r="K154" s="11">
        <v>5972839.59</v>
      </c>
      <c r="L154" s="11">
        <v>4424260.46</v>
      </c>
      <c r="M154" s="11">
        <v>607612.06</v>
      </c>
      <c r="N154" s="11">
        <v>28069.17</v>
      </c>
      <c r="O154" s="11">
        <v>10077.35</v>
      </c>
      <c r="P154" s="11">
        <v>18163</v>
      </c>
      <c r="Q154" s="11">
        <v>0</v>
      </c>
      <c r="R154" s="11">
        <v>79288.05</v>
      </c>
      <c r="S154" s="11">
        <v>14600.45</v>
      </c>
      <c r="T154" s="11">
        <v>228396.38</v>
      </c>
      <c r="U154" s="11">
        <v>88931.84</v>
      </c>
      <c r="V154" s="68">
        <v>473440.83</v>
      </c>
      <c r="W154" s="11">
        <v>96485.97</v>
      </c>
      <c r="X154" s="42">
        <v>31355.85</v>
      </c>
      <c r="Y154" s="71">
        <v>189733.29</v>
      </c>
    </row>
    <row r="155" spans="1:25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68">
        <v>4875978.19</v>
      </c>
      <c r="I155" s="11">
        <v>1269396</v>
      </c>
      <c r="J155" s="11">
        <v>143746.49</v>
      </c>
      <c r="K155" s="11">
        <v>3059054.79</v>
      </c>
      <c r="L155" s="11">
        <v>1674267.11</v>
      </c>
      <c r="M155" s="11">
        <v>919062.29</v>
      </c>
      <c r="N155" s="11">
        <v>61015</v>
      </c>
      <c r="O155" s="11">
        <v>4648.4</v>
      </c>
      <c r="P155" s="11">
        <v>2586</v>
      </c>
      <c r="Q155" s="11">
        <v>0</v>
      </c>
      <c r="R155" s="11">
        <v>194760.19</v>
      </c>
      <c r="S155" s="11">
        <v>6059.45</v>
      </c>
      <c r="T155" s="11">
        <v>65529.19</v>
      </c>
      <c r="U155" s="11">
        <v>66015.33</v>
      </c>
      <c r="V155" s="68">
        <v>65111.83</v>
      </c>
      <c r="W155" s="11">
        <v>209067.84</v>
      </c>
      <c r="X155" s="42">
        <v>168768.18</v>
      </c>
      <c r="Y155" s="71">
        <v>194713.07</v>
      </c>
    </row>
    <row r="156" spans="1:25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68">
        <v>7414965.96</v>
      </c>
      <c r="I156" s="11">
        <v>2653032</v>
      </c>
      <c r="J156" s="11">
        <v>10231.21</v>
      </c>
      <c r="K156" s="11">
        <v>4249782.14</v>
      </c>
      <c r="L156" s="11">
        <v>2247047.29</v>
      </c>
      <c r="M156" s="11">
        <v>1095424.95</v>
      </c>
      <c r="N156" s="11">
        <v>51037.44</v>
      </c>
      <c r="O156" s="11">
        <v>13038.65</v>
      </c>
      <c r="P156" s="11">
        <v>20652.56</v>
      </c>
      <c r="Q156" s="11">
        <v>0</v>
      </c>
      <c r="R156" s="11">
        <v>0</v>
      </c>
      <c r="S156" s="11">
        <v>22316.77</v>
      </c>
      <c r="T156" s="11">
        <v>115587.62</v>
      </c>
      <c r="U156" s="11">
        <v>273851.08</v>
      </c>
      <c r="V156" s="68">
        <v>410825.78</v>
      </c>
      <c r="W156" s="11">
        <v>182289.85</v>
      </c>
      <c r="X156" s="42">
        <v>119414.75</v>
      </c>
      <c r="Y156" s="71">
        <v>319630.76</v>
      </c>
    </row>
    <row r="157" spans="1:25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68">
        <v>2333379.41</v>
      </c>
      <c r="I157" s="11">
        <v>487373</v>
      </c>
      <c r="J157" s="11">
        <v>119803.03</v>
      </c>
      <c r="K157" s="11">
        <v>1308225.7</v>
      </c>
      <c r="L157" s="11">
        <v>782594.6</v>
      </c>
      <c r="M157" s="11">
        <v>373930.91</v>
      </c>
      <c r="N157" s="11">
        <v>47276</v>
      </c>
      <c r="O157" s="11">
        <v>2240</v>
      </c>
      <c r="P157" s="11">
        <v>4086.25</v>
      </c>
      <c r="Q157" s="11">
        <v>0</v>
      </c>
      <c r="R157" s="11">
        <v>1159.2</v>
      </c>
      <c r="S157" s="11">
        <v>1846.55</v>
      </c>
      <c r="T157" s="11">
        <v>41047.43</v>
      </c>
      <c r="U157" s="11">
        <v>31727.5</v>
      </c>
      <c r="V157" s="68">
        <v>22317.26</v>
      </c>
      <c r="W157" s="11">
        <v>113701.34</v>
      </c>
      <c r="X157" s="42">
        <v>27101.92</v>
      </c>
      <c r="Y157" s="71">
        <v>304276.34</v>
      </c>
    </row>
    <row r="158" spans="1:25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6">
        <v>680391758.8200002</v>
      </c>
      <c r="I158" s="115">
        <v>148819351</v>
      </c>
      <c r="J158" s="115">
        <v>90588583.30999996</v>
      </c>
      <c r="K158" s="115">
        <v>329805556.12000006</v>
      </c>
      <c r="L158" s="115">
        <v>217339945.07999998</v>
      </c>
      <c r="M158" s="115">
        <v>27589900.059999995</v>
      </c>
      <c r="N158" s="115">
        <v>6470777.630000004</v>
      </c>
      <c r="O158" s="115">
        <v>1039144.3699999999</v>
      </c>
      <c r="P158" s="115">
        <v>3039706.15</v>
      </c>
      <c r="Q158" s="115">
        <v>0</v>
      </c>
      <c r="R158" s="115">
        <v>12811094.470000003</v>
      </c>
      <c r="S158" s="115">
        <v>4854570.740000002</v>
      </c>
      <c r="T158" s="115">
        <v>9520157.829999996</v>
      </c>
      <c r="U158" s="115">
        <v>9779257.390000004</v>
      </c>
      <c r="V158" s="116">
        <v>37361002.39999999</v>
      </c>
      <c r="W158" s="115">
        <v>47745745.260000005</v>
      </c>
      <c r="X158" s="272">
        <v>27952663.589999996</v>
      </c>
      <c r="Y158" s="117">
        <v>63432523.129999995</v>
      </c>
    </row>
    <row r="159" spans="1:25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68">
        <v>3073218.95</v>
      </c>
      <c r="I159" s="11">
        <v>972759</v>
      </c>
      <c r="J159" s="11">
        <v>113041.67</v>
      </c>
      <c r="K159" s="11">
        <v>1521005.62</v>
      </c>
      <c r="L159" s="11">
        <v>1073549.85</v>
      </c>
      <c r="M159" s="11">
        <v>175520.37</v>
      </c>
      <c r="N159" s="11">
        <v>53188</v>
      </c>
      <c r="O159" s="11">
        <v>1245</v>
      </c>
      <c r="P159" s="11">
        <v>9627</v>
      </c>
      <c r="Q159" s="11">
        <v>0</v>
      </c>
      <c r="R159" s="11">
        <v>52140</v>
      </c>
      <c r="S159" s="11">
        <v>5586.93</v>
      </c>
      <c r="T159" s="11">
        <v>57777.32</v>
      </c>
      <c r="U159" s="11">
        <v>45634.8</v>
      </c>
      <c r="V159" s="68">
        <v>46736.35</v>
      </c>
      <c r="W159" s="11">
        <v>189824.7</v>
      </c>
      <c r="X159" s="42">
        <v>155979.44</v>
      </c>
      <c r="Y159" s="71">
        <v>276587.96</v>
      </c>
    </row>
    <row r="160" spans="1:25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68">
        <v>4699849.54</v>
      </c>
      <c r="I160" s="11">
        <v>1530561</v>
      </c>
      <c r="J160" s="11">
        <v>25537.29</v>
      </c>
      <c r="K160" s="11">
        <v>2446652.83</v>
      </c>
      <c r="L160" s="11">
        <v>1282635.04</v>
      </c>
      <c r="M160" s="11">
        <v>683907.04</v>
      </c>
      <c r="N160" s="11">
        <v>80777.18</v>
      </c>
      <c r="O160" s="11">
        <v>6848</v>
      </c>
      <c r="P160" s="11">
        <v>14422</v>
      </c>
      <c r="Q160" s="11">
        <v>0</v>
      </c>
      <c r="R160" s="11">
        <v>16325.23</v>
      </c>
      <c r="S160" s="11">
        <v>45866.88</v>
      </c>
      <c r="T160" s="11">
        <v>108700.79</v>
      </c>
      <c r="U160" s="11">
        <v>67942.5</v>
      </c>
      <c r="V160" s="68">
        <v>139228.17</v>
      </c>
      <c r="W160" s="11">
        <v>442876.23</v>
      </c>
      <c r="X160" s="42">
        <v>353904.13</v>
      </c>
      <c r="Y160" s="71">
        <v>254222.19</v>
      </c>
    </row>
    <row r="161" spans="1:25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68">
        <v>50880161.4</v>
      </c>
      <c r="I161" s="11">
        <v>7968577</v>
      </c>
      <c r="J161" s="11">
        <v>2702484.74</v>
      </c>
      <c r="K161" s="11">
        <v>38589281.82</v>
      </c>
      <c r="L161" s="11">
        <v>28312806.26</v>
      </c>
      <c r="M161" s="11">
        <v>257124.07</v>
      </c>
      <c r="N161" s="11">
        <v>385239.3</v>
      </c>
      <c r="O161" s="11">
        <v>83169.11</v>
      </c>
      <c r="P161" s="11">
        <v>36823.4</v>
      </c>
      <c r="Q161" s="11">
        <v>0</v>
      </c>
      <c r="R161" s="11">
        <v>2551456.8</v>
      </c>
      <c r="S161" s="11">
        <v>230643.87</v>
      </c>
      <c r="T161" s="11">
        <v>355885.9</v>
      </c>
      <c r="U161" s="11">
        <v>363593.26</v>
      </c>
      <c r="V161" s="68">
        <v>6012539.85</v>
      </c>
      <c r="W161" s="11">
        <v>422995.26</v>
      </c>
      <c r="X161" s="42">
        <v>249233.72</v>
      </c>
      <c r="Y161" s="71">
        <v>1196822.58</v>
      </c>
    </row>
    <row r="162" spans="1:25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68">
        <v>4309320.64</v>
      </c>
      <c r="I162" s="11">
        <v>1505419</v>
      </c>
      <c r="J162" s="11">
        <v>29583.72</v>
      </c>
      <c r="K162" s="11">
        <v>2093506.54</v>
      </c>
      <c r="L162" s="11">
        <v>1345963.02</v>
      </c>
      <c r="M162" s="11">
        <v>372306.98</v>
      </c>
      <c r="N162" s="11">
        <v>39658.02</v>
      </c>
      <c r="O162" s="11">
        <v>9581.23</v>
      </c>
      <c r="P162" s="11">
        <v>14841</v>
      </c>
      <c r="Q162" s="11">
        <v>0</v>
      </c>
      <c r="R162" s="11">
        <v>8195.71</v>
      </c>
      <c r="S162" s="11">
        <v>13535.13</v>
      </c>
      <c r="T162" s="11">
        <v>151911.44</v>
      </c>
      <c r="U162" s="11">
        <v>40933.59</v>
      </c>
      <c r="V162" s="68">
        <v>96580.42</v>
      </c>
      <c r="W162" s="11">
        <v>490151.19</v>
      </c>
      <c r="X162" s="42">
        <v>457096.09</v>
      </c>
      <c r="Y162" s="71">
        <v>190660.19</v>
      </c>
    </row>
    <row r="163" spans="1:25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68">
        <v>18505540.52</v>
      </c>
      <c r="I163" s="11">
        <v>3655044</v>
      </c>
      <c r="J163" s="11">
        <v>278940.16</v>
      </c>
      <c r="K163" s="11">
        <v>12049369.89</v>
      </c>
      <c r="L163" s="11">
        <v>8615074.36</v>
      </c>
      <c r="M163" s="11">
        <v>353151.94</v>
      </c>
      <c r="N163" s="11">
        <v>315209.9</v>
      </c>
      <c r="O163" s="11">
        <v>11637.34</v>
      </c>
      <c r="P163" s="11">
        <v>40481.58</v>
      </c>
      <c r="Q163" s="11">
        <v>0</v>
      </c>
      <c r="R163" s="11">
        <v>525.8</v>
      </c>
      <c r="S163" s="11">
        <v>284790.93</v>
      </c>
      <c r="T163" s="11">
        <v>238118.02</v>
      </c>
      <c r="U163" s="11">
        <v>1414158.1</v>
      </c>
      <c r="V163" s="68">
        <v>776221.92</v>
      </c>
      <c r="W163" s="11">
        <v>820562.11</v>
      </c>
      <c r="X163" s="42">
        <v>218124.67</v>
      </c>
      <c r="Y163" s="71">
        <v>1701624.36</v>
      </c>
    </row>
    <row r="164" spans="1:25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68">
        <v>11516528.38</v>
      </c>
      <c r="I164" s="11">
        <v>3032512</v>
      </c>
      <c r="J164" s="11">
        <v>139687.48</v>
      </c>
      <c r="K164" s="11">
        <v>5406435.97</v>
      </c>
      <c r="L164" s="11">
        <v>3619115.5</v>
      </c>
      <c r="M164" s="11">
        <v>451277.86</v>
      </c>
      <c r="N164" s="11">
        <v>140838.25</v>
      </c>
      <c r="O164" s="11">
        <v>39779.75</v>
      </c>
      <c r="P164" s="11">
        <v>135777</v>
      </c>
      <c r="Q164" s="11">
        <v>0</v>
      </c>
      <c r="R164" s="11">
        <v>2277.6</v>
      </c>
      <c r="S164" s="11">
        <v>156256.99</v>
      </c>
      <c r="T164" s="11">
        <v>267782.66</v>
      </c>
      <c r="U164" s="11">
        <v>223199</v>
      </c>
      <c r="V164" s="68">
        <v>370131.36</v>
      </c>
      <c r="W164" s="11">
        <v>1882421.92</v>
      </c>
      <c r="X164" s="42">
        <v>345580.3</v>
      </c>
      <c r="Y164" s="71">
        <v>1055471.01</v>
      </c>
    </row>
    <row r="165" spans="1:25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68">
        <v>8767318.57</v>
      </c>
      <c r="I165" s="11">
        <v>3620130</v>
      </c>
      <c r="J165" s="11">
        <v>16014.6</v>
      </c>
      <c r="K165" s="11">
        <v>4606342.92</v>
      </c>
      <c r="L165" s="11">
        <v>3519390.58</v>
      </c>
      <c r="M165" s="11">
        <v>278880.6</v>
      </c>
      <c r="N165" s="11">
        <v>157342.9</v>
      </c>
      <c r="O165" s="11">
        <v>19333.7</v>
      </c>
      <c r="P165" s="11">
        <v>13820</v>
      </c>
      <c r="Q165" s="11">
        <v>0</v>
      </c>
      <c r="R165" s="11">
        <v>70718.82</v>
      </c>
      <c r="S165" s="11">
        <v>39184.07</v>
      </c>
      <c r="T165" s="11">
        <v>152022.32</v>
      </c>
      <c r="U165" s="11">
        <v>119264.45</v>
      </c>
      <c r="V165" s="68">
        <v>236385.48</v>
      </c>
      <c r="W165" s="11">
        <v>373418</v>
      </c>
      <c r="X165" s="42">
        <v>293797.83</v>
      </c>
      <c r="Y165" s="71">
        <v>151413.05</v>
      </c>
    </row>
    <row r="166" spans="1:25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68">
        <v>6090525.54</v>
      </c>
      <c r="I166" s="11">
        <v>1419354</v>
      </c>
      <c r="J166" s="11">
        <v>8977.36</v>
      </c>
      <c r="K166" s="11">
        <v>1324949.22</v>
      </c>
      <c r="L166" s="11">
        <v>993640.02</v>
      </c>
      <c r="M166" s="11">
        <v>37636.23</v>
      </c>
      <c r="N166" s="11">
        <v>59193.47</v>
      </c>
      <c r="O166" s="11">
        <v>9610.3</v>
      </c>
      <c r="P166" s="11">
        <v>13671</v>
      </c>
      <c r="Q166" s="11">
        <v>0</v>
      </c>
      <c r="R166" s="11">
        <v>0</v>
      </c>
      <c r="S166" s="11">
        <v>15191.05</v>
      </c>
      <c r="T166" s="11">
        <v>88561.47</v>
      </c>
      <c r="U166" s="11">
        <v>58037</v>
      </c>
      <c r="V166" s="68">
        <v>49408.68</v>
      </c>
      <c r="W166" s="11">
        <v>637749.05</v>
      </c>
      <c r="X166" s="42">
        <v>52363.87</v>
      </c>
      <c r="Y166" s="71">
        <v>2699495.91</v>
      </c>
    </row>
    <row r="167" spans="1:25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68">
        <v>10946545.25</v>
      </c>
      <c r="I167" s="11">
        <v>3064985</v>
      </c>
      <c r="J167" s="11">
        <v>167481.19</v>
      </c>
      <c r="K167" s="11">
        <v>6056890.15</v>
      </c>
      <c r="L167" s="11">
        <v>3690591.23</v>
      </c>
      <c r="M167" s="11">
        <v>819542.97</v>
      </c>
      <c r="N167" s="11">
        <v>111029.67</v>
      </c>
      <c r="O167" s="11">
        <v>27566.5</v>
      </c>
      <c r="P167" s="11">
        <v>165481.68</v>
      </c>
      <c r="Q167" s="11">
        <v>0</v>
      </c>
      <c r="R167" s="11">
        <v>276614.89</v>
      </c>
      <c r="S167" s="11">
        <v>61064.46</v>
      </c>
      <c r="T167" s="11">
        <v>255540.28</v>
      </c>
      <c r="U167" s="11">
        <v>238486.17</v>
      </c>
      <c r="V167" s="68">
        <v>410972.3</v>
      </c>
      <c r="W167" s="11">
        <v>1023576.88</v>
      </c>
      <c r="X167" s="42">
        <v>169813.71</v>
      </c>
      <c r="Y167" s="71">
        <v>633612.03</v>
      </c>
    </row>
    <row r="168" spans="1:25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68">
        <v>4537999.54</v>
      </c>
      <c r="I168" s="11">
        <v>1660741</v>
      </c>
      <c r="J168" s="11">
        <v>55649.19</v>
      </c>
      <c r="K168" s="11">
        <v>2386758.13</v>
      </c>
      <c r="L168" s="11">
        <v>1773057.45</v>
      </c>
      <c r="M168" s="11">
        <v>185389.57</v>
      </c>
      <c r="N168" s="11">
        <v>78360.7</v>
      </c>
      <c r="O168" s="11">
        <v>10338.7</v>
      </c>
      <c r="P168" s="11">
        <v>14404</v>
      </c>
      <c r="Q168" s="11">
        <v>0</v>
      </c>
      <c r="R168" s="11">
        <v>0</v>
      </c>
      <c r="S168" s="11">
        <v>31585.28</v>
      </c>
      <c r="T168" s="11">
        <v>134763.58</v>
      </c>
      <c r="U168" s="11">
        <v>79982.7</v>
      </c>
      <c r="V168" s="68">
        <v>78876.15</v>
      </c>
      <c r="W168" s="11">
        <v>308651.58</v>
      </c>
      <c r="X168" s="42">
        <v>140210.36</v>
      </c>
      <c r="Y168" s="71">
        <v>126199.64</v>
      </c>
    </row>
    <row r="169" spans="1:25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68">
        <v>5682403.48</v>
      </c>
      <c r="I169" s="11">
        <v>1677459</v>
      </c>
      <c r="J169" s="11">
        <v>44542.44</v>
      </c>
      <c r="K169" s="11">
        <v>2995521.87</v>
      </c>
      <c r="L169" s="11">
        <v>1593438.31</v>
      </c>
      <c r="M169" s="11">
        <v>547403.62</v>
      </c>
      <c r="N169" s="11">
        <v>53672.5</v>
      </c>
      <c r="O169" s="11">
        <v>6444</v>
      </c>
      <c r="P169" s="11">
        <v>11785</v>
      </c>
      <c r="Q169" s="11">
        <v>0</v>
      </c>
      <c r="R169" s="11">
        <v>16669</v>
      </c>
      <c r="S169" s="11">
        <v>24144.93</v>
      </c>
      <c r="T169" s="11">
        <v>119453.76</v>
      </c>
      <c r="U169" s="11">
        <v>90319</v>
      </c>
      <c r="V169" s="68">
        <v>532191.75</v>
      </c>
      <c r="W169" s="11">
        <v>415791.57</v>
      </c>
      <c r="X169" s="42">
        <v>381274.56</v>
      </c>
      <c r="Y169" s="71">
        <v>549088.6</v>
      </c>
    </row>
    <row r="170" spans="1:25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68">
        <v>18352222.45</v>
      </c>
      <c r="I170" s="11">
        <v>5528399</v>
      </c>
      <c r="J170" s="11">
        <v>670101.99</v>
      </c>
      <c r="K170" s="11">
        <v>11032617.18</v>
      </c>
      <c r="L170" s="11">
        <v>8940682.61</v>
      </c>
      <c r="M170" s="11">
        <v>475415.63</v>
      </c>
      <c r="N170" s="11">
        <v>199983.61</v>
      </c>
      <c r="O170" s="11">
        <v>28941.02</v>
      </c>
      <c r="P170" s="11">
        <v>42218.65</v>
      </c>
      <c r="Q170" s="11">
        <v>0</v>
      </c>
      <c r="R170" s="11">
        <v>34096.93</v>
      </c>
      <c r="S170" s="11">
        <v>274017.11</v>
      </c>
      <c r="T170" s="11">
        <v>264088.97</v>
      </c>
      <c r="U170" s="11">
        <v>317693.09</v>
      </c>
      <c r="V170" s="68">
        <v>455479.56</v>
      </c>
      <c r="W170" s="11">
        <v>744313.39</v>
      </c>
      <c r="X170" s="42">
        <v>71086.04</v>
      </c>
      <c r="Y170" s="71">
        <v>376790.89</v>
      </c>
    </row>
    <row r="171" spans="1:25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68">
        <v>25350894</v>
      </c>
      <c r="I171" s="11">
        <v>6891397</v>
      </c>
      <c r="J171" s="11">
        <v>790628.41</v>
      </c>
      <c r="K171" s="11">
        <v>14437357.96</v>
      </c>
      <c r="L171" s="11">
        <v>9268824.93</v>
      </c>
      <c r="M171" s="11">
        <v>1824765.92</v>
      </c>
      <c r="N171" s="11">
        <v>338386.8</v>
      </c>
      <c r="O171" s="11">
        <v>48732.08</v>
      </c>
      <c r="P171" s="11">
        <v>45804</v>
      </c>
      <c r="Q171" s="11">
        <v>0</v>
      </c>
      <c r="R171" s="11">
        <v>107387.43</v>
      </c>
      <c r="S171" s="11">
        <v>100920.07</v>
      </c>
      <c r="T171" s="11">
        <v>289708.65</v>
      </c>
      <c r="U171" s="11">
        <v>296148.17</v>
      </c>
      <c r="V171" s="68">
        <v>2116679.91</v>
      </c>
      <c r="W171" s="11">
        <v>1440310.33</v>
      </c>
      <c r="X171" s="42">
        <v>836089.66</v>
      </c>
      <c r="Y171" s="71">
        <v>1791200.3</v>
      </c>
    </row>
    <row r="172" spans="1:25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68">
        <v>4892174.96</v>
      </c>
      <c r="I172" s="11">
        <v>1534268</v>
      </c>
      <c r="J172" s="11">
        <v>3047.19</v>
      </c>
      <c r="K172" s="11">
        <v>2766708.86</v>
      </c>
      <c r="L172" s="11">
        <v>1633367.37</v>
      </c>
      <c r="M172" s="11">
        <v>135100.83</v>
      </c>
      <c r="N172" s="11">
        <v>34992.8</v>
      </c>
      <c r="O172" s="11">
        <v>15638</v>
      </c>
      <c r="P172" s="11">
        <v>12729</v>
      </c>
      <c r="Q172" s="11">
        <v>0</v>
      </c>
      <c r="R172" s="11">
        <v>70899.6</v>
      </c>
      <c r="S172" s="11">
        <v>92735.01</v>
      </c>
      <c r="T172" s="11">
        <v>147789.52</v>
      </c>
      <c r="U172" s="11">
        <v>92074.7</v>
      </c>
      <c r="V172" s="68">
        <v>531382.03</v>
      </c>
      <c r="W172" s="11">
        <v>331771.54</v>
      </c>
      <c r="X172" s="42">
        <v>186857.04</v>
      </c>
      <c r="Y172" s="71">
        <v>256379.37</v>
      </c>
    </row>
    <row r="173" spans="1:25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68">
        <v>5382489.92</v>
      </c>
      <c r="I173" s="11">
        <v>1317781</v>
      </c>
      <c r="J173" s="11">
        <v>75844.93</v>
      </c>
      <c r="K173" s="11">
        <v>3228446.04</v>
      </c>
      <c r="L173" s="11">
        <v>2321104.6</v>
      </c>
      <c r="M173" s="11">
        <v>407404.7</v>
      </c>
      <c r="N173" s="11">
        <v>54352.5</v>
      </c>
      <c r="O173" s="11">
        <v>9389.66</v>
      </c>
      <c r="P173" s="11">
        <v>18150</v>
      </c>
      <c r="Q173" s="11">
        <v>0</v>
      </c>
      <c r="R173" s="11">
        <v>124064</v>
      </c>
      <c r="S173" s="11">
        <v>16171.83</v>
      </c>
      <c r="T173" s="11">
        <v>119231.83</v>
      </c>
      <c r="U173" s="11">
        <v>69705.77</v>
      </c>
      <c r="V173" s="68">
        <v>88871.15</v>
      </c>
      <c r="W173" s="11">
        <v>161150.63</v>
      </c>
      <c r="X173" s="42">
        <v>95308.01</v>
      </c>
      <c r="Y173" s="71">
        <v>599267.32</v>
      </c>
    </row>
    <row r="174" spans="1:25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68">
        <v>5324049.36</v>
      </c>
      <c r="I174" s="11">
        <v>1694291</v>
      </c>
      <c r="J174" s="11">
        <v>17228.03</v>
      </c>
      <c r="K174" s="11">
        <v>2354055.36</v>
      </c>
      <c r="L174" s="11">
        <v>1751400.49</v>
      </c>
      <c r="M174" s="11">
        <v>125646.07</v>
      </c>
      <c r="N174" s="11">
        <v>67725.6</v>
      </c>
      <c r="O174" s="11">
        <v>3137</v>
      </c>
      <c r="P174" s="11">
        <v>14252</v>
      </c>
      <c r="Q174" s="11">
        <v>0</v>
      </c>
      <c r="R174" s="11">
        <v>5258.4</v>
      </c>
      <c r="S174" s="11">
        <v>59047.45</v>
      </c>
      <c r="T174" s="11">
        <v>120040.53</v>
      </c>
      <c r="U174" s="11">
        <v>100240.4</v>
      </c>
      <c r="V174" s="68">
        <v>107307.42</v>
      </c>
      <c r="W174" s="11">
        <v>205404.89</v>
      </c>
      <c r="X174" s="42">
        <v>136993.12</v>
      </c>
      <c r="Y174" s="71">
        <v>1053070.08</v>
      </c>
    </row>
    <row r="175" spans="1:25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68">
        <v>2310750.18</v>
      </c>
      <c r="I175" s="11">
        <v>621942</v>
      </c>
      <c r="J175" s="11">
        <v>711.27</v>
      </c>
      <c r="K175" s="11">
        <v>1542691.2</v>
      </c>
      <c r="L175" s="11">
        <v>749788.93</v>
      </c>
      <c r="M175" s="11">
        <v>209183.06</v>
      </c>
      <c r="N175" s="11">
        <v>17497.86</v>
      </c>
      <c r="O175" s="11">
        <v>3215.88</v>
      </c>
      <c r="P175" s="11">
        <v>8226</v>
      </c>
      <c r="Q175" s="11">
        <v>0</v>
      </c>
      <c r="R175" s="11">
        <v>0</v>
      </c>
      <c r="S175" s="11">
        <v>6965.43</v>
      </c>
      <c r="T175" s="11">
        <v>37877.99</v>
      </c>
      <c r="U175" s="11">
        <v>42891</v>
      </c>
      <c r="V175" s="68">
        <v>467045.05</v>
      </c>
      <c r="W175" s="11">
        <v>99298.36</v>
      </c>
      <c r="X175" s="42">
        <v>89231.32</v>
      </c>
      <c r="Y175" s="71">
        <v>46107.35</v>
      </c>
    </row>
    <row r="176" spans="1:25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68">
        <v>11847808.62</v>
      </c>
      <c r="I176" s="11">
        <v>2931175</v>
      </c>
      <c r="J176" s="11">
        <v>104416.7</v>
      </c>
      <c r="K176" s="11">
        <v>6731585.99</v>
      </c>
      <c r="L176" s="11">
        <v>4240752.13</v>
      </c>
      <c r="M176" s="11">
        <v>984090.79</v>
      </c>
      <c r="N176" s="11">
        <v>230172.5</v>
      </c>
      <c r="O176" s="11">
        <v>2941.6</v>
      </c>
      <c r="P176" s="11">
        <v>212972.37</v>
      </c>
      <c r="Q176" s="11">
        <v>0</v>
      </c>
      <c r="R176" s="11">
        <v>123718.4</v>
      </c>
      <c r="S176" s="11">
        <v>177970.3</v>
      </c>
      <c r="T176" s="11">
        <v>233255.55</v>
      </c>
      <c r="U176" s="11">
        <v>258665.2</v>
      </c>
      <c r="V176" s="68">
        <v>267047.15</v>
      </c>
      <c r="W176" s="11">
        <v>743005.45</v>
      </c>
      <c r="X176" s="42">
        <v>469262.67</v>
      </c>
      <c r="Y176" s="71">
        <v>1337625.48</v>
      </c>
    </row>
    <row r="177" spans="1:25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68">
        <v>6654826.24</v>
      </c>
      <c r="I177" s="11">
        <v>1346409</v>
      </c>
      <c r="J177" s="11">
        <v>64227.14</v>
      </c>
      <c r="K177" s="11">
        <v>2216566.55</v>
      </c>
      <c r="L177" s="11">
        <v>1652900.75</v>
      </c>
      <c r="M177" s="11">
        <v>60031.77</v>
      </c>
      <c r="N177" s="11">
        <v>18222</v>
      </c>
      <c r="O177" s="11">
        <v>5460</v>
      </c>
      <c r="P177" s="11">
        <v>12393.38</v>
      </c>
      <c r="Q177" s="11">
        <v>0</v>
      </c>
      <c r="R177" s="11">
        <v>199069</v>
      </c>
      <c r="S177" s="11">
        <v>12327.74</v>
      </c>
      <c r="T177" s="11">
        <v>80883.42</v>
      </c>
      <c r="U177" s="11">
        <v>47876.7</v>
      </c>
      <c r="V177" s="68">
        <v>127401.79</v>
      </c>
      <c r="W177" s="11">
        <v>1649549.98</v>
      </c>
      <c r="X177" s="42">
        <v>589734.63</v>
      </c>
      <c r="Y177" s="71">
        <v>1378073.57</v>
      </c>
    </row>
    <row r="178" spans="1:25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68">
        <v>3774349.67</v>
      </c>
      <c r="I178" s="11">
        <v>1878609</v>
      </c>
      <c r="J178" s="11">
        <v>4616.62</v>
      </c>
      <c r="K178" s="11">
        <v>1630103.51</v>
      </c>
      <c r="L178" s="11">
        <v>1165242.65</v>
      </c>
      <c r="M178" s="11">
        <v>112125.45</v>
      </c>
      <c r="N178" s="11">
        <v>126872</v>
      </c>
      <c r="O178" s="11">
        <v>1167</v>
      </c>
      <c r="P178" s="11">
        <v>5202</v>
      </c>
      <c r="Q178" s="11">
        <v>0</v>
      </c>
      <c r="R178" s="11">
        <v>659.21</v>
      </c>
      <c r="S178" s="11">
        <v>8357.35</v>
      </c>
      <c r="T178" s="11">
        <v>70549.61</v>
      </c>
      <c r="U178" s="11">
        <v>25625.2</v>
      </c>
      <c r="V178" s="68">
        <v>114303.04</v>
      </c>
      <c r="W178" s="11">
        <v>56529.03</v>
      </c>
      <c r="X178" s="42">
        <v>27794.13</v>
      </c>
      <c r="Y178" s="71">
        <v>204491.51</v>
      </c>
    </row>
    <row r="179" spans="1:25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68">
        <v>3104732.96</v>
      </c>
      <c r="I179" s="11">
        <v>1108990</v>
      </c>
      <c r="J179" s="11">
        <v>5197.96</v>
      </c>
      <c r="K179" s="11">
        <v>1734567.77</v>
      </c>
      <c r="L179" s="11">
        <v>1104987.92</v>
      </c>
      <c r="M179" s="11">
        <v>280874.07</v>
      </c>
      <c r="N179" s="11">
        <v>34364.8</v>
      </c>
      <c r="O179" s="11">
        <v>4014</v>
      </c>
      <c r="P179" s="11">
        <v>14470</v>
      </c>
      <c r="Q179" s="11">
        <v>0</v>
      </c>
      <c r="R179" s="11">
        <v>8453.85</v>
      </c>
      <c r="S179" s="11">
        <v>26039.01</v>
      </c>
      <c r="T179" s="11">
        <v>72650.78</v>
      </c>
      <c r="U179" s="11">
        <v>51586</v>
      </c>
      <c r="V179" s="68">
        <v>137127.34</v>
      </c>
      <c r="W179" s="11">
        <v>181414.3</v>
      </c>
      <c r="X179" s="42">
        <v>110845.66</v>
      </c>
      <c r="Y179" s="71">
        <v>74562.93</v>
      </c>
    </row>
    <row r="180" spans="1:25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68">
        <v>13837441</v>
      </c>
      <c r="I180" s="11">
        <v>4491943</v>
      </c>
      <c r="J180" s="11">
        <v>135340.56</v>
      </c>
      <c r="K180" s="11">
        <v>7499054.91</v>
      </c>
      <c r="L180" s="11">
        <v>5639849.62</v>
      </c>
      <c r="M180" s="11">
        <v>386723.42</v>
      </c>
      <c r="N180" s="11">
        <v>171383.98</v>
      </c>
      <c r="O180" s="11">
        <v>27268.4</v>
      </c>
      <c r="P180" s="11">
        <v>169063.15</v>
      </c>
      <c r="Q180" s="11">
        <v>0</v>
      </c>
      <c r="R180" s="11">
        <v>30327.12</v>
      </c>
      <c r="S180" s="11">
        <v>190607.92</v>
      </c>
      <c r="T180" s="11">
        <v>295315.03</v>
      </c>
      <c r="U180" s="11">
        <v>269509.23</v>
      </c>
      <c r="V180" s="68">
        <v>319007.04</v>
      </c>
      <c r="W180" s="11">
        <v>1006307.99</v>
      </c>
      <c r="X180" s="42">
        <v>682699.31</v>
      </c>
      <c r="Y180" s="71">
        <v>704794.54</v>
      </c>
    </row>
    <row r="181" spans="1:25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68">
        <v>5580620.36</v>
      </c>
      <c r="I181" s="11">
        <v>1176991</v>
      </c>
      <c r="J181" s="11">
        <v>6275.55</v>
      </c>
      <c r="K181" s="11">
        <v>3853635.56</v>
      </c>
      <c r="L181" s="11">
        <v>1819655.94</v>
      </c>
      <c r="M181" s="11">
        <v>196339.12</v>
      </c>
      <c r="N181" s="11">
        <v>29255.33</v>
      </c>
      <c r="O181" s="11">
        <v>8680</v>
      </c>
      <c r="P181" s="11">
        <v>11167.3</v>
      </c>
      <c r="Q181" s="11">
        <v>0</v>
      </c>
      <c r="R181" s="11">
        <v>154168.8</v>
      </c>
      <c r="S181" s="11">
        <v>18245.88</v>
      </c>
      <c r="T181" s="11">
        <v>113820.82</v>
      </c>
      <c r="U181" s="11">
        <v>46386.2</v>
      </c>
      <c r="V181" s="68">
        <v>1455916.17</v>
      </c>
      <c r="W181" s="11">
        <v>303990.93</v>
      </c>
      <c r="X181" s="42">
        <v>199615.75</v>
      </c>
      <c r="Y181" s="71">
        <v>239727.32</v>
      </c>
    </row>
    <row r="182" spans="1:25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68">
        <v>3399382.26</v>
      </c>
      <c r="I182" s="11">
        <v>766760</v>
      </c>
      <c r="J182" s="11">
        <v>13971.25</v>
      </c>
      <c r="K182" s="11">
        <v>2102594.88</v>
      </c>
      <c r="L182" s="11">
        <v>1293978.1</v>
      </c>
      <c r="M182" s="11">
        <v>338678.54</v>
      </c>
      <c r="N182" s="11">
        <v>8177.52</v>
      </c>
      <c r="O182" s="11">
        <v>1771</v>
      </c>
      <c r="P182" s="11">
        <v>9249</v>
      </c>
      <c r="Q182" s="11">
        <v>0</v>
      </c>
      <c r="R182" s="11">
        <v>120927.2</v>
      </c>
      <c r="S182" s="11">
        <v>9940.31</v>
      </c>
      <c r="T182" s="11">
        <v>64503.98</v>
      </c>
      <c r="U182" s="11">
        <v>36421</v>
      </c>
      <c r="V182" s="68">
        <v>218948.23</v>
      </c>
      <c r="W182" s="11">
        <v>381871.65</v>
      </c>
      <c r="X182" s="42">
        <v>178262.86</v>
      </c>
      <c r="Y182" s="71">
        <v>134184.48</v>
      </c>
    </row>
    <row r="183" spans="1:25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68">
        <v>8155175.47</v>
      </c>
      <c r="I183" s="11">
        <v>1633188</v>
      </c>
      <c r="J183" s="11">
        <v>45899.86</v>
      </c>
      <c r="K183" s="11">
        <v>5880288.93</v>
      </c>
      <c r="L183" s="11">
        <v>4601741.28</v>
      </c>
      <c r="M183" s="11">
        <v>667480.61</v>
      </c>
      <c r="N183" s="11">
        <v>130688.2</v>
      </c>
      <c r="O183" s="11">
        <v>2944</v>
      </c>
      <c r="P183" s="11">
        <v>20842</v>
      </c>
      <c r="Q183" s="11">
        <v>0</v>
      </c>
      <c r="R183" s="11">
        <v>32368</v>
      </c>
      <c r="S183" s="11">
        <v>13677.58</v>
      </c>
      <c r="T183" s="11">
        <v>207029.49</v>
      </c>
      <c r="U183" s="11">
        <v>92588.55</v>
      </c>
      <c r="V183" s="68">
        <v>110929.22</v>
      </c>
      <c r="W183" s="11">
        <v>421046.13</v>
      </c>
      <c r="X183" s="42">
        <v>362899.57</v>
      </c>
      <c r="Y183" s="71">
        <v>174752.55</v>
      </c>
    </row>
    <row r="184" spans="1:25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68">
        <v>16845953.82</v>
      </c>
      <c r="I184" s="11">
        <v>5199060</v>
      </c>
      <c r="J184" s="11">
        <v>150498.94</v>
      </c>
      <c r="K184" s="11">
        <v>5841479.8</v>
      </c>
      <c r="L184" s="11">
        <v>3709898.53</v>
      </c>
      <c r="M184" s="11">
        <v>467927.59</v>
      </c>
      <c r="N184" s="11">
        <v>130498.73</v>
      </c>
      <c r="O184" s="11">
        <v>92328.71</v>
      </c>
      <c r="P184" s="11">
        <v>34058.84</v>
      </c>
      <c r="Q184" s="11">
        <v>0</v>
      </c>
      <c r="R184" s="11">
        <v>402660.01</v>
      </c>
      <c r="S184" s="11">
        <v>221090.21</v>
      </c>
      <c r="T184" s="11">
        <v>290150.31</v>
      </c>
      <c r="U184" s="11">
        <v>310987.94</v>
      </c>
      <c r="V184" s="68">
        <v>181878.93</v>
      </c>
      <c r="W184" s="11">
        <v>4567805.07</v>
      </c>
      <c r="X184" s="42">
        <v>3554476.42</v>
      </c>
      <c r="Y184" s="71">
        <v>1087110.01</v>
      </c>
    </row>
    <row r="185" spans="1:25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68">
        <v>4383139.01</v>
      </c>
      <c r="I185" s="11">
        <v>878164</v>
      </c>
      <c r="J185" s="11">
        <v>25378.43</v>
      </c>
      <c r="K185" s="11">
        <v>1518017.99</v>
      </c>
      <c r="L185" s="11">
        <v>697889.41</v>
      </c>
      <c r="M185" s="11">
        <v>228416.3</v>
      </c>
      <c r="N185" s="11">
        <v>26639.2</v>
      </c>
      <c r="O185" s="11">
        <v>7250.93</v>
      </c>
      <c r="P185" s="11">
        <v>8139</v>
      </c>
      <c r="Q185" s="11">
        <v>0</v>
      </c>
      <c r="R185" s="11">
        <v>0</v>
      </c>
      <c r="S185" s="11">
        <v>3335.47</v>
      </c>
      <c r="T185" s="11">
        <v>56907.64</v>
      </c>
      <c r="U185" s="11">
        <v>41336</v>
      </c>
      <c r="V185" s="68">
        <v>448104.04</v>
      </c>
      <c r="W185" s="11">
        <v>1682101.78</v>
      </c>
      <c r="X185" s="42">
        <v>1661700.54</v>
      </c>
      <c r="Y185" s="71">
        <v>279476.81</v>
      </c>
    </row>
    <row r="186" spans="1:25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68">
        <v>5586907.41</v>
      </c>
      <c r="I186" s="11">
        <v>1320812</v>
      </c>
      <c r="J186" s="11">
        <v>72914.33</v>
      </c>
      <c r="K186" s="11">
        <v>2105460.65</v>
      </c>
      <c r="L186" s="11">
        <v>1372248.56</v>
      </c>
      <c r="M186" s="11">
        <v>308574.29</v>
      </c>
      <c r="N186" s="11">
        <v>49935.94</v>
      </c>
      <c r="O186" s="11">
        <v>7344</v>
      </c>
      <c r="P186" s="11">
        <v>8637</v>
      </c>
      <c r="Q186" s="11">
        <v>0</v>
      </c>
      <c r="R186" s="11">
        <v>19425</v>
      </c>
      <c r="S186" s="11">
        <v>32694</v>
      </c>
      <c r="T186" s="11">
        <v>105815.33</v>
      </c>
      <c r="U186" s="11">
        <v>59968.44</v>
      </c>
      <c r="V186" s="68">
        <v>140818.09</v>
      </c>
      <c r="W186" s="11">
        <v>154484.98</v>
      </c>
      <c r="X186" s="42">
        <v>55590.98</v>
      </c>
      <c r="Y186" s="71">
        <v>1933235.45</v>
      </c>
    </row>
    <row r="187" spans="1:25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68">
        <v>151687924.37</v>
      </c>
      <c r="I187" s="11">
        <v>10573765</v>
      </c>
      <c r="J187" s="11">
        <v>80350219.57</v>
      </c>
      <c r="K187" s="11">
        <v>45091913.08</v>
      </c>
      <c r="L187" s="11">
        <v>29990960.76</v>
      </c>
      <c r="M187" s="11">
        <v>102550.42</v>
      </c>
      <c r="N187" s="11">
        <v>257108.47</v>
      </c>
      <c r="O187" s="11">
        <v>25069.72</v>
      </c>
      <c r="P187" s="11">
        <v>205432.7</v>
      </c>
      <c r="Q187" s="11">
        <v>0</v>
      </c>
      <c r="R187" s="11">
        <v>5426987.09</v>
      </c>
      <c r="S187" s="11">
        <v>171463.28</v>
      </c>
      <c r="T187" s="11">
        <v>482104.72</v>
      </c>
      <c r="U187" s="11">
        <v>487391.24</v>
      </c>
      <c r="V187" s="68">
        <v>7942844.68</v>
      </c>
      <c r="W187" s="11">
        <v>2432723.74</v>
      </c>
      <c r="X187" s="42">
        <v>1176419.79</v>
      </c>
      <c r="Y187" s="71">
        <v>13239302.98</v>
      </c>
    </row>
    <row r="188" spans="1:25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68">
        <v>7777043.35</v>
      </c>
      <c r="I188" s="11">
        <v>1250966</v>
      </c>
      <c r="J188" s="11">
        <v>42147.41</v>
      </c>
      <c r="K188" s="11">
        <v>3573225.48</v>
      </c>
      <c r="L188" s="11">
        <v>2853144.77</v>
      </c>
      <c r="M188" s="11">
        <v>273362.93</v>
      </c>
      <c r="N188" s="11">
        <v>62801.99</v>
      </c>
      <c r="O188" s="11">
        <v>8186</v>
      </c>
      <c r="P188" s="11">
        <v>11031</v>
      </c>
      <c r="Q188" s="11">
        <v>0</v>
      </c>
      <c r="R188" s="11">
        <v>0</v>
      </c>
      <c r="S188" s="11">
        <v>20045.01</v>
      </c>
      <c r="T188" s="11">
        <v>111470.9</v>
      </c>
      <c r="U188" s="11">
        <v>73246.03</v>
      </c>
      <c r="V188" s="68">
        <v>159936.85</v>
      </c>
      <c r="W188" s="11">
        <v>419624.2</v>
      </c>
      <c r="X188" s="42">
        <v>181939.03</v>
      </c>
      <c r="Y188" s="71">
        <v>2491080.26</v>
      </c>
    </row>
    <row r="189" spans="1:25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68">
        <v>4467484.04</v>
      </c>
      <c r="I189" s="11">
        <v>1098741</v>
      </c>
      <c r="J189" s="11">
        <v>27381.12</v>
      </c>
      <c r="K189" s="11">
        <v>2886004.47</v>
      </c>
      <c r="L189" s="11">
        <v>1220378.31</v>
      </c>
      <c r="M189" s="11">
        <v>516793.57</v>
      </c>
      <c r="N189" s="11">
        <v>120967.16</v>
      </c>
      <c r="O189" s="11">
        <v>16290.94</v>
      </c>
      <c r="P189" s="11">
        <v>12572</v>
      </c>
      <c r="Q189" s="11">
        <v>0</v>
      </c>
      <c r="R189" s="11">
        <v>0</v>
      </c>
      <c r="S189" s="11">
        <v>20785.64</v>
      </c>
      <c r="T189" s="11">
        <v>116320.17</v>
      </c>
      <c r="U189" s="11">
        <v>108864.87</v>
      </c>
      <c r="V189" s="68">
        <v>753031.81</v>
      </c>
      <c r="W189" s="11">
        <v>347179.95</v>
      </c>
      <c r="X189" s="42">
        <v>147764.95</v>
      </c>
      <c r="Y189" s="71">
        <v>108177.5</v>
      </c>
    </row>
    <row r="190" spans="1:25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68">
        <v>4726225.46</v>
      </c>
      <c r="I190" s="11">
        <v>1916084</v>
      </c>
      <c r="J190" s="11">
        <v>39001.01</v>
      </c>
      <c r="K190" s="11">
        <v>2331168.55</v>
      </c>
      <c r="L190" s="11">
        <v>1644544.92</v>
      </c>
      <c r="M190" s="11">
        <v>138142.38</v>
      </c>
      <c r="N190" s="11">
        <v>23764.12</v>
      </c>
      <c r="O190" s="11">
        <v>7628.57</v>
      </c>
      <c r="P190" s="11">
        <v>8905</v>
      </c>
      <c r="Q190" s="11">
        <v>0</v>
      </c>
      <c r="R190" s="11">
        <v>11262.36</v>
      </c>
      <c r="S190" s="11">
        <v>90137.08</v>
      </c>
      <c r="T190" s="11">
        <v>96010.04</v>
      </c>
      <c r="U190" s="11">
        <v>38682.8</v>
      </c>
      <c r="V190" s="68">
        <v>272091.28</v>
      </c>
      <c r="W190" s="11">
        <v>323516.79</v>
      </c>
      <c r="X190" s="42">
        <v>270692.01</v>
      </c>
      <c r="Y190" s="71">
        <v>116455.11</v>
      </c>
    </row>
    <row r="191" spans="1:25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68">
        <v>6370679.39</v>
      </c>
      <c r="I191" s="11">
        <v>1355193</v>
      </c>
      <c r="J191" s="11">
        <v>144233.41</v>
      </c>
      <c r="K191" s="11">
        <v>3769057.43</v>
      </c>
      <c r="L191" s="11">
        <v>2075508.25</v>
      </c>
      <c r="M191" s="11">
        <v>391296.39</v>
      </c>
      <c r="N191" s="11">
        <v>45413.23</v>
      </c>
      <c r="O191" s="11">
        <v>15392.2</v>
      </c>
      <c r="P191" s="11">
        <v>14261</v>
      </c>
      <c r="Q191" s="11">
        <v>0</v>
      </c>
      <c r="R191" s="11">
        <v>202980.38</v>
      </c>
      <c r="S191" s="11">
        <v>307956.74</v>
      </c>
      <c r="T191" s="11">
        <v>97246.4</v>
      </c>
      <c r="U191" s="11">
        <v>48347.3</v>
      </c>
      <c r="V191" s="68">
        <v>570655.54</v>
      </c>
      <c r="W191" s="11">
        <v>872354.8</v>
      </c>
      <c r="X191" s="42">
        <v>738264.45</v>
      </c>
      <c r="Y191" s="71">
        <v>229840.75</v>
      </c>
    </row>
    <row r="192" spans="1:25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68">
        <v>21009128.09</v>
      </c>
      <c r="I192" s="11">
        <v>6193714</v>
      </c>
      <c r="J192" s="11">
        <v>392032.41</v>
      </c>
      <c r="K192" s="11">
        <v>11401303.42</v>
      </c>
      <c r="L192" s="11">
        <v>9002760.19</v>
      </c>
      <c r="M192" s="11">
        <v>628223.97</v>
      </c>
      <c r="N192" s="11">
        <v>161118.82</v>
      </c>
      <c r="O192" s="11">
        <v>69190.26</v>
      </c>
      <c r="P192" s="11">
        <v>27326</v>
      </c>
      <c r="Q192" s="11">
        <v>0</v>
      </c>
      <c r="R192" s="11">
        <v>0</v>
      </c>
      <c r="S192" s="11">
        <v>156412.72</v>
      </c>
      <c r="T192" s="11">
        <v>243232.34</v>
      </c>
      <c r="U192" s="11">
        <v>711200.99</v>
      </c>
      <c r="V192" s="68">
        <v>401838.13</v>
      </c>
      <c r="W192" s="11">
        <v>508040.36</v>
      </c>
      <c r="X192" s="42">
        <v>121534.6</v>
      </c>
      <c r="Y192" s="71">
        <v>2514037.9</v>
      </c>
    </row>
    <row r="193" spans="1:25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68">
        <v>9449418.26</v>
      </c>
      <c r="I193" s="11">
        <v>2925078</v>
      </c>
      <c r="J193" s="11">
        <v>163614.66</v>
      </c>
      <c r="K193" s="11">
        <v>5324030.96</v>
      </c>
      <c r="L193" s="11">
        <v>2856475.13</v>
      </c>
      <c r="M193" s="11">
        <v>1045437.53</v>
      </c>
      <c r="N193" s="11">
        <v>168842.95</v>
      </c>
      <c r="O193" s="11">
        <v>9036.96</v>
      </c>
      <c r="P193" s="11">
        <v>24390</v>
      </c>
      <c r="Q193" s="11">
        <v>0</v>
      </c>
      <c r="R193" s="11">
        <v>245698</v>
      </c>
      <c r="S193" s="11">
        <v>243397.63</v>
      </c>
      <c r="T193" s="11">
        <v>215750.61</v>
      </c>
      <c r="U193" s="11">
        <v>140247.34</v>
      </c>
      <c r="V193" s="68">
        <v>374754.81</v>
      </c>
      <c r="W193" s="11">
        <v>921418.15</v>
      </c>
      <c r="X193" s="42">
        <v>652550.04</v>
      </c>
      <c r="Y193" s="71">
        <v>115276.49</v>
      </c>
    </row>
    <row r="194" spans="1:25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68">
        <v>4903206.49</v>
      </c>
      <c r="I194" s="11">
        <v>1150775</v>
      </c>
      <c r="J194" s="11">
        <v>43655.35</v>
      </c>
      <c r="K194" s="11">
        <v>2572172.36</v>
      </c>
      <c r="L194" s="11">
        <v>1825315.76</v>
      </c>
      <c r="M194" s="11">
        <v>41477.45</v>
      </c>
      <c r="N194" s="11">
        <v>33717.64</v>
      </c>
      <c r="O194" s="11">
        <v>9989.89</v>
      </c>
      <c r="P194" s="11">
        <v>9665</v>
      </c>
      <c r="Q194" s="11">
        <v>0</v>
      </c>
      <c r="R194" s="11">
        <v>0</v>
      </c>
      <c r="S194" s="11">
        <v>11034.87</v>
      </c>
      <c r="T194" s="11">
        <v>154964.26</v>
      </c>
      <c r="U194" s="11">
        <v>284985.9</v>
      </c>
      <c r="V194" s="68">
        <v>201021.59</v>
      </c>
      <c r="W194" s="11">
        <v>910821.42</v>
      </c>
      <c r="X194" s="42">
        <v>670756.4</v>
      </c>
      <c r="Y194" s="71">
        <v>225782.36</v>
      </c>
    </row>
    <row r="195" spans="1:25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68">
        <v>28494681.09</v>
      </c>
      <c r="I195" s="11">
        <v>5432319</v>
      </c>
      <c r="J195" s="11">
        <v>332108.58</v>
      </c>
      <c r="K195" s="11">
        <v>13318176.24</v>
      </c>
      <c r="L195" s="11">
        <v>7587479.42</v>
      </c>
      <c r="M195" s="11">
        <v>927345.57</v>
      </c>
      <c r="N195" s="11">
        <v>411005.34</v>
      </c>
      <c r="O195" s="11">
        <v>34777.4</v>
      </c>
      <c r="P195" s="11">
        <v>37210.74</v>
      </c>
      <c r="Q195" s="11">
        <v>0</v>
      </c>
      <c r="R195" s="11">
        <v>865941.17</v>
      </c>
      <c r="S195" s="11">
        <v>469499.36</v>
      </c>
      <c r="T195" s="11">
        <v>407429.46</v>
      </c>
      <c r="U195" s="11">
        <v>217685.06</v>
      </c>
      <c r="V195" s="68">
        <v>2359802.72</v>
      </c>
      <c r="W195" s="11">
        <v>4958056.16</v>
      </c>
      <c r="X195" s="42">
        <v>3192047.65</v>
      </c>
      <c r="Y195" s="71">
        <v>4454021.11</v>
      </c>
    </row>
    <row r="196" spans="1:25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68">
        <v>18624391.96</v>
      </c>
      <c r="I196" s="11">
        <v>5039172</v>
      </c>
      <c r="J196" s="11">
        <v>1328545.36</v>
      </c>
      <c r="K196" s="11">
        <v>9735225.84</v>
      </c>
      <c r="L196" s="11">
        <v>6045497.58</v>
      </c>
      <c r="M196" s="11">
        <v>1624920.28</v>
      </c>
      <c r="N196" s="11">
        <v>338610.75</v>
      </c>
      <c r="O196" s="11">
        <v>13970.28</v>
      </c>
      <c r="P196" s="11">
        <v>199433.23</v>
      </c>
      <c r="Q196" s="11">
        <v>0</v>
      </c>
      <c r="R196" s="11">
        <v>213209.3</v>
      </c>
      <c r="S196" s="11">
        <v>109369.83</v>
      </c>
      <c r="T196" s="11">
        <v>338714.87</v>
      </c>
      <c r="U196" s="11">
        <v>399262.15</v>
      </c>
      <c r="V196" s="68">
        <v>452237.57</v>
      </c>
      <c r="W196" s="11">
        <v>1043662.26</v>
      </c>
      <c r="X196" s="42">
        <v>285950.2</v>
      </c>
      <c r="Y196" s="71">
        <v>1477786.5</v>
      </c>
    </row>
    <row r="197" spans="1:25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68">
        <v>9949133.42</v>
      </c>
      <c r="I197" s="11">
        <v>2722777</v>
      </c>
      <c r="J197" s="11">
        <v>172364.6</v>
      </c>
      <c r="K197" s="11">
        <v>4631213.44</v>
      </c>
      <c r="L197" s="11">
        <v>3289538.67</v>
      </c>
      <c r="M197" s="11">
        <v>454510.27</v>
      </c>
      <c r="N197" s="11">
        <v>91800.4</v>
      </c>
      <c r="O197" s="11">
        <v>15438.89</v>
      </c>
      <c r="P197" s="11">
        <v>28467</v>
      </c>
      <c r="Q197" s="11">
        <v>0</v>
      </c>
      <c r="R197" s="11">
        <v>63786.92</v>
      </c>
      <c r="S197" s="11">
        <v>59308.57</v>
      </c>
      <c r="T197" s="11">
        <v>217898.06</v>
      </c>
      <c r="U197" s="11">
        <v>194413.61</v>
      </c>
      <c r="V197" s="68">
        <v>216051.05</v>
      </c>
      <c r="W197" s="11">
        <v>1270586.82</v>
      </c>
      <c r="X197" s="42">
        <v>511496.33</v>
      </c>
      <c r="Y197" s="71">
        <v>1152191.56</v>
      </c>
    </row>
    <row r="198" spans="1:25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68">
        <v>3381953.86</v>
      </c>
      <c r="I198" s="11">
        <v>1110641</v>
      </c>
      <c r="J198" s="11">
        <v>15711.35</v>
      </c>
      <c r="K198" s="11">
        <v>1752533.54</v>
      </c>
      <c r="L198" s="11">
        <v>1222610.72</v>
      </c>
      <c r="M198" s="11">
        <v>94536.5</v>
      </c>
      <c r="N198" s="11">
        <v>27192.69</v>
      </c>
      <c r="O198" s="11">
        <v>14486.92</v>
      </c>
      <c r="P198" s="11">
        <v>9226</v>
      </c>
      <c r="Q198" s="11">
        <v>0</v>
      </c>
      <c r="R198" s="11">
        <v>0</v>
      </c>
      <c r="S198" s="11">
        <v>53243.56</v>
      </c>
      <c r="T198" s="11">
        <v>70260</v>
      </c>
      <c r="U198" s="11">
        <v>110847</v>
      </c>
      <c r="V198" s="68">
        <v>150130.15</v>
      </c>
      <c r="W198" s="11">
        <v>340171.2</v>
      </c>
      <c r="X198" s="42">
        <v>286124.33</v>
      </c>
      <c r="Y198" s="71">
        <v>162896.77</v>
      </c>
    </row>
    <row r="199" spans="1:25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68">
        <v>7616204.3</v>
      </c>
      <c r="I199" s="11">
        <v>2161893</v>
      </c>
      <c r="J199" s="11">
        <v>49832.69</v>
      </c>
      <c r="K199" s="11">
        <v>2654572.85</v>
      </c>
      <c r="L199" s="11">
        <v>1745067.7</v>
      </c>
      <c r="M199" s="11">
        <v>479595.43</v>
      </c>
      <c r="N199" s="11">
        <v>39550.4</v>
      </c>
      <c r="O199" s="11">
        <v>9601</v>
      </c>
      <c r="P199" s="11">
        <v>14610</v>
      </c>
      <c r="Q199" s="11">
        <v>0</v>
      </c>
      <c r="R199" s="11">
        <v>0</v>
      </c>
      <c r="S199" s="11">
        <v>72763.03</v>
      </c>
      <c r="T199" s="11">
        <v>130153.77</v>
      </c>
      <c r="U199" s="11">
        <v>100246.2</v>
      </c>
      <c r="V199" s="68">
        <v>62985.32</v>
      </c>
      <c r="W199" s="11">
        <v>1159368.43</v>
      </c>
      <c r="X199" s="42">
        <v>1092839.88</v>
      </c>
      <c r="Y199" s="71">
        <v>1590537.33</v>
      </c>
    </row>
    <row r="200" spans="1:25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68">
        <v>21422553.28</v>
      </c>
      <c r="I200" s="11">
        <v>4742889</v>
      </c>
      <c r="J200" s="11">
        <v>823572</v>
      </c>
      <c r="K200" s="11">
        <v>10965649.15</v>
      </c>
      <c r="L200" s="11">
        <v>6292260.4</v>
      </c>
      <c r="M200" s="11">
        <v>1236649.35</v>
      </c>
      <c r="N200" s="11">
        <v>202433.67</v>
      </c>
      <c r="O200" s="11">
        <v>20147.74</v>
      </c>
      <c r="P200" s="11">
        <v>275524.48</v>
      </c>
      <c r="Q200" s="11">
        <v>0</v>
      </c>
      <c r="R200" s="11">
        <v>18260.75</v>
      </c>
      <c r="S200" s="11">
        <v>141314.89</v>
      </c>
      <c r="T200" s="11">
        <v>272881.91</v>
      </c>
      <c r="U200" s="11">
        <v>270322.1</v>
      </c>
      <c r="V200" s="68">
        <v>2235853.86</v>
      </c>
      <c r="W200" s="11">
        <v>1065921.51</v>
      </c>
      <c r="X200" s="42">
        <v>954489.37</v>
      </c>
      <c r="Y200" s="71">
        <v>3824521.62</v>
      </c>
    </row>
    <row r="201" spans="1:25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68">
        <v>3628338.83</v>
      </c>
      <c r="I201" s="11">
        <v>957829</v>
      </c>
      <c r="J201" s="11">
        <v>72015.6</v>
      </c>
      <c r="K201" s="11">
        <v>2227030.24</v>
      </c>
      <c r="L201" s="11">
        <v>1306157.08</v>
      </c>
      <c r="M201" s="11">
        <v>519784.79</v>
      </c>
      <c r="N201" s="11">
        <v>35654.7</v>
      </c>
      <c r="O201" s="11">
        <v>3511.7</v>
      </c>
      <c r="P201" s="11">
        <v>14278</v>
      </c>
      <c r="Q201" s="11">
        <v>0</v>
      </c>
      <c r="R201" s="11">
        <v>150311.22</v>
      </c>
      <c r="S201" s="11">
        <v>2433.86</v>
      </c>
      <c r="T201" s="11">
        <v>81925.22</v>
      </c>
      <c r="U201" s="11">
        <v>47723</v>
      </c>
      <c r="V201" s="68">
        <v>65250.67</v>
      </c>
      <c r="W201" s="11">
        <v>296368.39</v>
      </c>
      <c r="X201" s="42">
        <v>260987.59</v>
      </c>
      <c r="Y201" s="71">
        <v>75095.6</v>
      </c>
    </row>
    <row r="202" spans="1:25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68">
        <v>18381847.57</v>
      </c>
      <c r="I202" s="11">
        <v>5492843</v>
      </c>
      <c r="J202" s="11">
        <v>142951.72</v>
      </c>
      <c r="K202" s="11">
        <v>6510129.27</v>
      </c>
      <c r="L202" s="11">
        <v>3496025.28</v>
      </c>
      <c r="M202" s="11">
        <v>954549.37</v>
      </c>
      <c r="N202" s="11">
        <v>276167.53</v>
      </c>
      <c r="O202" s="11">
        <v>48498.21</v>
      </c>
      <c r="P202" s="11">
        <v>379162.06</v>
      </c>
      <c r="Q202" s="11">
        <v>0</v>
      </c>
      <c r="R202" s="11">
        <v>0</v>
      </c>
      <c r="S202" s="11">
        <v>110072.78</v>
      </c>
      <c r="T202" s="11">
        <v>320268.99</v>
      </c>
      <c r="U202" s="11">
        <v>306560.59</v>
      </c>
      <c r="V202" s="68">
        <v>618824.46</v>
      </c>
      <c r="W202" s="11">
        <v>3007570.02</v>
      </c>
      <c r="X202" s="42">
        <v>1878824.84</v>
      </c>
      <c r="Y202" s="71">
        <v>3228353.56</v>
      </c>
    </row>
    <row r="203" spans="1:25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68">
        <v>8705513.87</v>
      </c>
      <c r="I203" s="11">
        <v>2629749</v>
      </c>
      <c r="J203" s="11">
        <v>61845.55</v>
      </c>
      <c r="K203" s="11">
        <v>4839558.78</v>
      </c>
      <c r="L203" s="11">
        <v>3671076.55</v>
      </c>
      <c r="M203" s="11">
        <v>287796.74</v>
      </c>
      <c r="N203" s="11">
        <v>86107.5</v>
      </c>
      <c r="O203" s="11">
        <v>22124.14</v>
      </c>
      <c r="P203" s="11">
        <v>16538</v>
      </c>
      <c r="Q203" s="11">
        <v>0</v>
      </c>
      <c r="R203" s="11">
        <v>6836.35</v>
      </c>
      <c r="S203" s="11">
        <v>159112.94</v>
      </c>
      <c r="T203" s="11">
        <v>152889.67</v>
      </c>
      <c r="U203" s="11">
        <v>153966.3</v>
      </c>
      <c r="V203" s="68">
        <v>283110.59</v>
      </c>
      <c r="W203" s="11">
        <v>468300.83</v>
      </c>
      <c r="X203" s="42">
        <v>72476.18</v>
      </c>
      <c r="Y203" s="71">
        <v>706059.71</v>
      </c>
    </row>
    <row r="204" spans="1:25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68">
        <v>4726544.96</v>
      </c>
      <c r="I204" s="11">
        <v>945992</v>
      </c>
      <c r="J204" s="11">
        <v>9865.31</v>
      </c>
      <c r="K204" s="11">
        <v>2796550.1</v>
      </c>
      <c r="L204" s="11">
        <v>1185653.57</v>
      </c>
      <c r="M204" s="11">
        <v>553960.03</v>
      </c>
      <c r="N204" s="11">
        <v>16040</v>
      </c>
      <c r="O204" s="11">
        <v>25102</v>
      </c>
      <c r="P204" s="11">
        <v>14114</v>
      </c>
      <c r="Q204" s="11">
        <v>0</v>
      </c>
      <c r="R204" s="11">
        <v>422128.75</v>
      </c>
      <c r="S204" s="11">
        <v>12026.28</v>
      </c>
      <c r="T204" s="11">
        <v>71052.6</v>
      </c>
      <c r="U204" s="11">
        <v>50247.5</v>
      </c>
      <c r="V204" s="68">
        <v>446225.37</v>
      </c>
      <c r="W204" s="11">
        <v>278470.79</v>
      </c>
      <c r="X204" s="42">
        <v>232233.9</v>
      </c>
      <c r="Y204" s="71">
        <v>695666.76</v>
      </c>
    </row>
    <row r="205" spans="1:25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68">
        <v>4511038.78</v>
      </c>
      <c r="I205" s="11">
        <v>1321210</v>
      </c>
      <c r="J205" s="11">
        <v>31372.43</v>
      </c>
      <c r="K205" s="11">
        <v>2741428.02</v>
      </c>
      <c r="L205" s="11">
        <v>1956544.53</v>
      </c>
      <c r="M205" s="11">
        <v>57744.54</v>
      </c>
      <c r="N205" s="11">
        <v>84827.7</v>
      </c>
      <c r="O205" s="11">
        <v>3578.55</v>
      </c>
      <c r="P205" s="11">
        <v>9617.95</v>
      </c>
      <c r="Q205" s="11">
        <v>0</v>
      </c>
      <c r="R205" s="11">
        <v>94017.8</v>
      </c>
      <c r="S205" s="11">
        <v>16457.49</v>
      </c>
      <c r="T205" s="11">
        <v>68482.35</v>
      </c>
      <c r="U205" s="11">
        <v>57529.25</v>
      </c>
      <c r="V205" s="68">
        <v>392627.86</v>
      </c>
      <c r="W205" s="11">
        <v>256159.04</v>
      </c>
      <c r="X205" s="42">
        <v>212193.64</v>
      </c>
      <c r="Y205" s="71">
        <v>160869.29</v>
      </c>
    </row>
    <row r="206" spans="1:25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68">
        <v>3851514.58</v>
      </c>
      <c r="I206" s="11">
        <v>996657</v>
      </c>
      <c r="J206" s="11">
        <v>8757.69</v>
      </c>
      <c r="K206" s="11">
        <v>2456591.4</v>
      </c>
      <c r="L206" s="11">
        <v>942218.36</v>
      </c>
      <c r="M206" s="11">
        <v>1273590.8</v>
      </c>
      <c r="N206" s="11">
        <v>15901.5</v>
      </c>
      <c r="O206" s="11">
        <v>24790</v>
      </c>
      <c r="P206" s="11">
        <v>14154.03</v>
      </c>
      <c r="Q206" s="11">
        <v>0</v>
      </c>
      <c r="R206" s="11">
        <v>1692.6</v>
      </c>
      <c r="S206" s="11">
        <v>2470.55</v>
      </c>
      <c r="T206" s="11">
        <v>71027.51</v>
      </c>
      <c r="U206" s="11">
        <v>31526.2</v>
      </c>
      <c r="V206" s="68">
        <v>79219.85</v>
      </c>
      <c r="W206" s="11">
        <v>224168.28</v>
      </c>
      <c r="X206" s="42">
        <v>119049.28</v>
      </c>
      <c r="Y206" s="71">
        <v>165340.21</v>
      </c>
    </row>
    <row r="207" spans="1:25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68">
        <v>1838254.63</v>
      </c>
      <c r="I207" s="11">
        <v>591975</v>
      </c>
      <c r="J207" s="11">
        <v>51601.7</v>
      </c>
      <c r="K207" s="11">
        <v>1069202.95</v>
      </c>
      <c r="L207" s="11">
        <v>725150.43</v>
      </c>
      <c r="M207" s="11">
        <v>198935.79</v>
      </c>
      <c r="N207" s="11">
        <v>4018</v>
      </c>
      <c r="O207" s="11">
        <v>1713</v>
      </c>
      <c r="P207" s="11">
        <v>6802</v>
      </c>
      <c r="Q207" s="11">
        <v>0</v>
      </c>
      <c r="R207" s="11">
        <v>0</v>
      </c>
      <c r="S207" s="11">
        <v>3282.2</v>
      </c>
      <c r="T207" s="11">
        <v>34091.05</v>
      </c>
      <c r="U207" s="11">
        <v>33547.5</v>
      </c>
      <c r="V207" s="68">
        <v>61662.98</v>
      </c>
      <c r="W207" s="11">
        <v>113649.32</v>
      </c>
      <c r="X207" s="42">
        <v>93989.38</v>
      </c>
      <c r="Y207" s="71">
        <v>11825.66</v>
      </c>
    </row>
    <row r="208" spans="1:25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68">
        <v>12969725.41</v>
      </c>
      <c r="I208" s="11">
        <v>4365646</v>
      </c>
      <c r="J208" s="11">
        <v>55337.38</v>
      </c>
      <c r="K208" s="11">
        <v>6376782.28</v>
      </c>
      <c r="L208" s="11">
        <v>3984581.91</v>
      </c>
      <c r="M208" s="11">
        <v>765736.04</v>
      </c>
      <c r="N208" s="11">
        <v>291238.28</v>
      </c>
      <c r="O208" s="11">
        <v>26772.21</v>
      </c>
      <c r="P208" s="11">
        <v>208760.05</v>
      </c>
      <c r="Q208" s="11">
        <v>0</v>
      </c>
      <c r="R208" s="11">
        <v>2353.05</v>
      </c>
      <c r="S208" s="11">
        <v>209599.23</v>
      </c>
      <c r="T208" s="11">
        <v>326159.6</v>
      </c>
      <c r="U208" s="11">
        <v>221090.67</v>
      </c>
      <c r="V208" s="68">
        <v>340491.24</v>
      </c>
      <c r="W208" s="11">
        <v>1025662.53</v>
      </c>
      <c r="X208" s="42">
        <v>262373.76</v>
      </c>
      <c r="Y208" s="71">
        <v>1146297.22</v>
      </c>
    </row>
    <row r="209" spans="1:25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68">
        <v>15873989.94</v>
      </c>
      <c r="I209" s="11">
        <v>5423230</v>
      </c>
      <c r="J209" s="11">
        <v>258425.72</v>
      </c>
      <c r="K209" s="11">
        <v>8147354.66</v>
      </c>
      <c r="L209" s="11">
        <v>5061061.77</v>
      </c>
      <c r="M209" s="11">
        <v>867380.02</v>
      </c>
      <c r="N209" s="11">
        <v>230920.19</v>
      </c>
      <c r="O209" s="11">
        <v>41147.94</v>
      </c>
      <c r="P209" s="11">
        <v>288591.58</v>
      </c>
      <c r="Q209" s="11">
        <v>0</v>
      </c>
      <c r="R209" s="11">
        <v>277527</v>
      </c>
      <c r="S209" s="11">
        <v>79454.47</v>
      </c>
      <c r="T209" s="11">
        <v>304464.72</v>
      </c>
      <c r="U209" s="11">
        <v>320798.47</v>
      </c>
      <c r="V209" s="68">
        <v>676008.5</v>
      </c>
      <c r="W209" s="11">
        <v>1317338.21</v>
      </c>
      <c r="X209" s="42">
        <v>445056.72</v>
      </c>
      <c r="Y209" s="71">
        <v>727641.35</v>
      </c>
    </row>
    <row r="210" spans="1:25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68">
        <v>8359951.46</v>
      </c>
      <c r="I210" s="11">
        <v>2554871</v>
      </c>
      <c r="J210" s="11">
        <v>70130.03</v>
      </c>
      <c r="K210" s="11">
        <v>4492701.48</v>
      </c>
      <c r="L210" s="11">
        <v>2468688.92</v>
      </c>
      <c r="M210" s="11">
        <v>1329121.17</v>
      </c>
      <c r="N210" s="11">
        <v>94387.58</v>
      </c>
      <c r="O210" s="11">
        <v>40957.94</v>
      </c>
      <c r="P210" s="11">
        <v>42848.8</v>
      </c>
      <c r="Q210" s="11">
        <v>0</v>
      </c>
      <c r="R210" s="11">
        <v>0</v>
      </c>
      <c r="S210" s="11">
        <v>27947.09</v>
      </c>
      <c r="T210" s="11">
        <v>208237.16</v>
      </c>
      <c r="U210" s="11">
        <v>138669.82</v>
      </c>
      <c r="V210" s="68">
        <v>141843</v>
      </c>
      <c r="W210" s="11">
        <v>479343.98</v>
      </c>
      <c r="X210" s="42">
        <v>373209.01</v>
      </c>
      <c r="Y210" s="71">
        <v>762904.97</v>
      </c>
    </row>
    <row r="211" spans="1:25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68">
        <v>2059283.44</v>
      </c>
      <c r="I211" s="11">
        <v>777658</v>
      </c>
      <c r="J211" s="11">
        <v>4135.15</v>
      </c>
      <c r="K211" s="11">
        <v>904981.26</v>
      </c>
      <c r="L211" s="11">
        <v>574689.63</v>
      </c>
      <c r="M211" s="11">
        <v>102035.6</v>
      </c>
      <c r="N211" s="11">
        <v>26199</v>
      </c>
      <c r="O211" s="11">
        <v>9942</v>
      </c>
      <c r="P211" s="11">
        <v>5341</v>
      </c>
      <c r="Q211" s="11">
        <v>0</v>
      </c>
      <c r="R211" s="11">
        <v>0</v>
      </c>
      <c r="S211" s="11">
        <v>10821.19</v>
      </c>
      <c r="T211" s="11">
        <v>56925.45</v>
      </c>
      <c r="U211" s="11">
        <v>59756</v>
      </c>
      <c r="V211" s="68">
        <v>59271.39</v>
      </c>
      <c r="W211" s="11">
        <v>299751.27</v>
      </c>
      <c r="X211" s="42">
        <v>210938.28</v>
      </c>
      <c r="Y211" s="71">
        <v>72757.76</v>
      </c>
    </row>
    <row r="212" spans="1:25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68">
        <v>11189691.22</v>
      </c>
      <c r="I212" s="11">
        <v>2170932</v>
      </c>
      <c r="J212" s="11">
        <v>101924.1</v>
      </c>
      <c r="K212" s="11">
        <v>6925413.8</v>
      </c>
      <c r="L212" s="11">
        <v>3989590.21</v>
      </c>
      <c r="M212" s="11">
        <v>633201.04</v>
      </c>
      <c r="N212" s="11">
        <v>64104.76</v>
      </c>
      <c r="O212" s="11">
        <v>15070</v>
      </c>
      <c r="P212" s="11">
        <v>18997</v>
      </c>
      <c r="Q212" s="11">
        <v>0</v>
      </c>
      <c r="R212" s="11">
        <v>271714</v>
      </c>
      <c r="S212" s="11">
        <v>76848.15</v>
      </c>
      <c r="T212" s="11">
        <v>172543.82</v>
      </c>
      <c r="U212" s="11">
        <v>120974</v>
      </c>
      <c r="V212" s="68">
        <v>1562370.82</v>
      </c>
      <c r="W212" s="11">
        <v>989293.13</v>
      </c>
      <c r="X212" s="42">
        <v>325702.39</v>
      </c>
      <c r="Y212" s="71">
        <v>1002128.19</v>
      </c>
    </row>
    <row r="213" spans="1:25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68">
        <v>10623707.27</v>
      </c>
      <c r="I213" s="11">
        <v>2489032</v>
      </c>
      <c r="J213" s="11">
        <v>27562.41</v>
      </c>
      <c r="K213" s="11">
        <v>4359636.97</v>
      </c>
      <c r="L213" s="11">
        <v>2543388.82</v>
      </c>
      <c r="M213" s="11">
        <v>720302.68</v>
      </c>
      <c r="N213" s="11">
        <v>117224</v>
      </c>
      <c r="O213" s="11">
        <v>10953</v>
      </c>
      <c r="P213" s="11">
        <v>23740.18</v>
      </c>
      <c r="Q213" s="11">
        <v>0</v>
      </c>
      <c r="R213" s="11">
        <v>107980.93</v>
      </c>
      <c r="S213" s="11">
        <v>45319.11</v>
      </c>
      <c r="T213" s="11">
        <v>197515.19</v>
      </c>
      <c r="U213" s="11">
        <v>149871.34</v>
      </c>
      <c r="V213" s="68">
        <v>443341.72</v>
      </c>
      <c r="W213" s="11">
        <v>1277848.76</v>
      </c>
      <c r="X213" s="42">
        <v>1056933.2</v>
      </c>
      <c r="Y213" s="71">
        <v>2469627.13</v>
      </c>
    </row>
    <row r="214" spans="1:25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6">
        <v>41214123.379999995</v>
      </c>
      <c r="I214" s="115">
        <v>0</v>
      </c>
      <c r="J214" s="115">
        <v>0</v>
      </c>
      <c r="K214" s="115">
        <v>253190.01</v>
      </c>
      <c r="L214" s="115">
        <v>0</v>
      </c>
      <c r="M214" s="115">
        <v>0</v>
      </c>
      <c r="N214" s="115">
        <v>0</v>
      </c>
      <c r="O214" s="115">
        <v>0</v>
      </c>
      <c r="P214" s="115">
        <v>0</v>
      </c>
      <c r="Q214" s="115">
        <v>0</v>
      </c>
      <c r="R214" s="115">
        <v>0</v>
      </c>
      <c r="S214" s="115">
        <v>204288</v>
      </c>
      <c r="T214" s="115">
        <v>0</v>
      </c>
      <c r="U214" s="115">
        <v>0</v>
      </c>
      <c r="V214" s="116">
        <v>48902.01</v>
      </c>
      <c r="W214" s="115">
        <v>2400119.0500000003</v>
      </c>
      <c r="X214" s="272">
        <v>0</v>
      </c>
      <c r="Y214" s="117">
        <v>38560814.32</v>
      </c>
    </row>
    <row r="215" spans="1:25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/>
      <c r="G215" s="62" t="s">
        <v>475</v>
      </c>
      <c r="H215" s="68">
        <v>320826.64</v>
      </c>
      <c r="I215" s="11">
        <v>0</v>
      </c>
      <c r="J215" s="11">
        <v>0</v>
      </c>
      <c r="K215" s="11">
        <v>17551.89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8">
        <v>17551.89</v>
      </c>
      <c r="W215" s="11">
        <v>286713</v>
      </c>
      <c r="X215" s="42">
        <v>0</v>
      </c>
      <c r="Y215" s="71">
        <v>16561.75</v>
      </c>
    </row>
    <row r="216" spans="1:25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/>
      <c r="G216" s="62" t="s">
        <v>476</v>
      </c>
      <c r="H216" s="68">
        <v>30362457.79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8">
        <v>0</v>
      </c>
      <c r="W216" s="11">
        <v>1184235.87</v>
      </c>
      <c r="X216" s="42">
        <v>0</v>
      </c>
      <c r="Y216" s="71">
        <v>29178221.92</v>
      </c>
    </row>
    <row r="217" spans="1:25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/>
      <c r="G217" s="62" t="s">
        <v>477</v>
      </c>
      <c r="H217" s="68">
        <v>533138.08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8">
        <v>0</v>
      </c>
      <c r="W217" s="11">
        <v>0</v>
      </c>
      <c r="X217" s="42">
        <v>0</v>
      </c>
      <c r="Y217" s="71">
        <v>533138.08</v>
      </c>
    </row>
    <row r="218" spans="1:25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/>
      <c r="G218" s="62" t="s">
        <v>478</v>
      </c>
      <c r="H218" s="68">
        <v>77430.29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8">
        <v>0</v>
      </c>
      <c r="W218" s="11">
        <v>0</v>
      </c>
      <c r="X218" s="42">
        <v>0</v>
      </c>
      <c r="Y218" s="71">
        <v>77430.29</v>
      </c>
    </row>
    <row r="219" spans="1:25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/>
      <c r="G219" s="62" t="s">
        <v>479</v>
      </c>
      <c r="H219" s="68">
        <v>232288</v>
      </c>
      <c r="I219" s="11">
        <v>0</v>
      </c>
      <c r="J219" s="11">
        <v>0</v>
      </c>
      <c r="K219" s="11">
        <v>204288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204288</v>
      </c>
      <c r="T219" s="11">
        <v>0</v>
      </c>
      <c r="U219" s="11">
        <v>0</v>
      </c>
      <c r="V219" s="68">
        <v>0</v>
      </c>
      <c r="W219" s="11">
        <v>6000</v>
      </c>
      <c r="X219" s="42">
        <v>0</v>
      </c>
      <c r="Y219" s="71">
        <v>22000</v>
      </c>
    </row>
    <row r="220" spans="1:25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/>
      <c r="G220" s="62" t="s">
        <v>480</v>
      </c>
      <c r="H220" s="68">
        <v>6199330.14</v>
      </c>
      <c r="I220" s="11">
        <v>0</v>
      </c>
      <c r="J220" s="11">
        <v>0</v>
      </c>
      <c r="K220" s="11">
        <v>22811.68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68">
        <v>22811.68</v>
      </c>
      <c r="W220" s="11">
        <v>920493.25</v>
      </c>
      <c r="X220" s="42">
        <v>0</v>
      </c>
      <c r="Y220" s="71">
        <v>5256025.21</v>
      </c>
    </row>
    <row r="221" spans="1:25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/>
      <c r="G221" s="62" t="s">
        <v>481</v>
      </c>
      <c r="H221" s="68">
        <v>68020.6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8">
        <v>0</v>
      </c>
      <c r="W221" s="11">
        <v>0</v>
      </c>
      <c r="X221" s="42">
        <v>0</v>
      </c>
      <c r="Y221" s="71">
        <v>68020.6</v>
      </c>
    </row>
    <row r="222" spans="1:25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/>
      <c r="G222" s="62" t="s">
        <v>482</v>
      </c>
      <c r="H222" s="68">
        <v>10684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8">
        <v>0</v>
      </c>
      <c r="W222" s="11">
        <v>0</v>
      </c>
      <c r="X222" s="42">
        <v>0</v>
      </c>
      <c r="Y222" s="71">
        <v>10684</v>
      </c>
    </row>
    <row r="223" spans="1:25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/>
      <c r="G223" s="62" t="s">
        <v>483</v>
      </c>
      <c r="H223" s="68">
        <v>2723016.54</v>
      </c>
      <c r="I223" s="11">
        <v>0</v>
      </c>
      <c r="J223" s="11">
        <v>0</v>
      </c>
      <c r="K223" s="11">
        <v>8538.44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8">
        <v>8538.44</v>
      </c>
      <c r="W223" s="11">
        <v>0</v>
      </c>
      <c r="X223" s="42">
        <v>0</v>
      </c>
      <c r="Y223" s="71">
        <v>2714478.1</v>
      </c>
    </row>
    <row r="224" spans="1:25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/>
      <c r="G224" s="62" t="s">
        <v>484</v>
      </c>
      <c r="H224" s="68">
        <v>374282.32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8">
        <v>0</v>
      </c>
      <c r="W224" s="11">
        <v>2676.93</v>
      </c>
      <c r="X224" s="42">
        <v>0</v>
      </c>
      <c r="Y224" s="71">
        <v>371605.39</v>
      </c>
    </row>
    <row r="225" spans="1:25" ht="25.5">
      <c r="A225" s="244">
        <v>2</v>
      </c>
      <c r="B225" s="245">
        <v>19</v>
      </c>
      <c r="C225" s="245">
        <v>1</v>
      </c>
      <c r="D225" s="16" t="s">
        <v>474</v>
      </c>
      <c r="E225" s="16">
        <v>8</v>
      </c>
      <c r="F225" s="23"/>
      <c r="G225" s="62" t="s">
        <v>485</v>
      </c>
      <c r="H225" s="68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8">
        <v>0</v>
      </c>
      <c r="W225" s="11">
        <v>0</v>
      </c>
      <c r="X225" s="42">
        <v>0</v>
      </c>
      <c r="Y225" s="71">
        <v>0</v>
      </c>
    </row>
    <row r="226" spans="1:25" ht="12.75">
      <c r="A226" s="244">
        <v>2</v>
      </c>
      <c r="B226" s="245">
        <v>1</v>
      </c>
      <c r="C226" s="245">
        <v>1</v>
      </c>
      <c r="D226" s="16" t="s">
        <v>474</v>
      </c>
      <c r="E226" s="16">
        <v>8</v>
      </c>
      <c r="F226" s="23"/>
      <c r="G226" s="62" t="s">
        <v>486</v>
      </c>
      <c r="H226" s="68">
        <v>43837.26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8">
        <v>0</v>
      </c>
      <c r="W226" s="11">
        <v>0</v>
      </c>
      <c r="X226" s="42">
        <v>0</v>
      </c>
      <c r="Y226" s="71">
        <v>43837.26</v>
      </c>
    </row>
    <row r="227" spans="1:25" ht="25.5">
      <c r="A227" s="244">
        <v>2</v>
      </c>
      <c r="B227" s="245">
        <v>17</v>
      </c>
      <c r="C227" s="245">
        <v>4</v>
      </c>
      <c r="D227" s="16" t="s">
        <v>474</v>
      </c>
      <c r="E227" s="16">
        <v>8</v>
      </c>
      <c r="F227" s="23"/>
      <c r="G227" s="62" t="s">
        <v>487</v>
      </c>
      <c r="H227" s="68">
        <v>268811.72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68">
        <v>0</v>
      </c>
      <c r="W227" s="11">
        <v>0</v>
      </c>
      <c r="X227" s="42">
        <v>0</v>
      </c>
      <c r="Y227" s="71">
        <v>268811.72</v>
      </c>
    </row>
    <row r="228" spans="1:25" ht="12.75">
      <c r="A228" s="244"/>
      <c r="B228" s="245"/>
      <c r="C228" s="245"/>
      <c r="D228" s="16"/>
      <c r="E228" s="16"/>
      <c r="F228" s="23"/>
      <c r="G228" s="62"/>
      <c r="H228" s="68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8"/>
      <c r="W228" s="11"/>
      <c r="X228" s="42"/>
      <c r="Y228" s="71"/>
    </row>
    <row r="229" spans="1:25" ht="12.75">
      <c r="A229" s="244"/>
      <c r="B229" s="245"/>
      <c r="C229" s="245"/>
      <c r="D229" s="16"/>
      <c r="E229" s="16"/>
      <c r="F229" s="23"/>
      <c r="G229" s="62"/>
      <c r="H229" s="68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8"/>
      <c r="W229" s="11"/>
      <c r="X229" s="42"/>
      <c r="Y229" s="71"/>
    </row>
    <row r="230" spans="1:25" ht="12.75">
      <c r="A230" s="244"/>
      <c r="B230" s="245"/>
      <c r="C230" s="245"/>
      <c r="D230" s="16"/>
      <c r="E230" s="16"/>
      <c r="F230" s="23"/>
      <c r="G230" s="62"/>
      <c r="H230" s="68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8"/>
      <c r="W230" s="11"/>
      <c r="X230" s="42"/>
      <c r="Y230" s="71"/>
    </row>
    <row r="231" spans="1:25" ht="12.75">
      <c r="A231" s="244"/>
      <c r="B231" s="245"/>
      <c r="C231" s="245"/>
      <c r="D231" s="16"/>
      <c r="E231" s="16"/>
      <c r="F231" s="23"/>
      <c r="G231" s="62"/>
      <c r="H231" s="68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8"/>
      <c r="W231" s="11"/>
      <c r="X231" s="42"/>
      <c r="Y231" s="71"/>
    </row>
    <row r="232" spans="1:25" ht="12.75">
      <c r="A232" s="244"/>
      <c r="B232" s="245"/>
      <c r="C232" s="245"/>
      <c r="D232" s="16"/>
      <c r="E232" s="16"/>
      <c r="F232" s="23"/>
      <c r="G232" s="62"/>
      <c r="H232" s="68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8"/>
      <c r="W232" s="11"/>
      <c r="X232" s="42"/>
      <c r="Y232" s="71"/>
    </row>
    <row r="233" spans="1:25" ht="13.5" thickBot="1">
      <c r="A233" s="258"/>
      <c r="B233" s="259"/>
      <c r="C233" s="259"/>
      <c r="D233" s="17"/>
      <c r="E233" s="17"/>
      <c r="F233" s="24"/>
      <c r="G233" s="65"/>
      <c r="H233" s="79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9"/>
      <c r="W233" s="12"/>
      <c r="X233" s="273"/>
      <c r="Y233" s="84"/>
    </row>
  </sheetData>
  <sheetProtection/>
  <mergeCells count="17"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  <mergeCell ref="Y8:Y9"/>
    <mergeCell ref="I7:Y7"/>
    <mergeCell ref="I8:I9"/>
    <mergeCell ref="K8:K9"/>
    <mergeCell ref="L8:V8"/>
    <mergeCell ref="W8:W9"/>
    <mergeCell ref="J8:J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WK</cp:lastModifiedBy>
  <cp:lastPrinted>2008-08-12T08:40:14Z</cp:lastPrinted>
  <dcterms:created xsi:type="dcterms:W3CDTF">2004-12-13T11:18:08Z</dcterms:created>
  <dcterms:modified xsi:type="dcterms:W3CDTF">2012-10-22T10:07:14Z</dcterms:modified>
  <cp:category/>
  <cp:version/>
  <cp:contentType/>
  <cp:contentStatus/>
</cp:coreProperties>
</file>