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P" sheetId="18" r:id="rId18"/>
    <sheet name="9W" sheetId="19" r:id="rId19"/>
    <sheet name="10" sheetId="20" r:id="rId20"/>
  </sheets>
  <definedNames>
    <definedName name="_xlnm.Print_Area" localSheetId="7">'4P'!$A$1:$Y$233</definedName>
    <definedName name="_xlnm.Print_Area" localSheetId="8">'4W'!$A$1:$Y$233</definedName>
    <definedName name="_xlnm.Print_Area" localSheetId="13">'7P'!$A$1:$V$234</definedName>
    <definedName name="_xlnm.Print_Area" localSheetId="14">'7W'!$A$1:$W$234</definedName>
    <definedName name="_xlnm.Print_Area" localSheetId="17">'9P'!$A$1:$V$234</definedName>
    <definedName name="_xlnm.Print_Area" localSheetId="18">'9W'!$A$1:$V$234</definedName>
    <definedName name="_xlnm.Print_Area" localSheetId="0">'Spis tabel'!#REF!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7">'9P'!$7:$13</definedName>
    <definedName name="_xlnm.Print_Titles" localSheetId="18">'9W'!$7:$13</definedName>
  </definedNames>
  <calcPr fullCalcOnLoad="1"/>
</workbook>
</file>

<file path=xl/sharedStrings.xml><?xml version="1.0" encoding="utf-8"?>
<sst xmlns="http://schemas.openxmlformats.org/spreadsheetml/2006/main" count="4587" uniqueCount="488">
  <si>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</si>
  <si>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</si>
  <si>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</si>
  <si>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</si>
  <si>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</si>
  <si>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</si>
  <si>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</si>
  <si>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</si>
  <si>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</si>
  <si>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</si>
  <si>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</si>
  <si>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</si>
  <si>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</si>
  <si>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</si>
  <si>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</si>
  <si>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</si>
  <si>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</si>
  <si>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</si>
  <si>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</si>
  <si>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</si>
  <si>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</si>
  <si>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</si>
  <si>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</si>
  <si>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</si>
  <si>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</si>
  <si>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</si>
  <si>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</si>
  <si>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</si>
  <si>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</si>
  <si>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</si>
  <si>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</si>
  <si>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</si>
  <si>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</si>
  <si>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</si>
  <si>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</si>
  <si>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</si>
  <si>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</si>
  <si>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</si>
  <si>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</si>
  <si>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</si>
  <si>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</si>
  <si>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</si>
  <si>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</si>
  <si>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</si>
  <si>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</si>
  <si>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</si>
  <si>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</si>
  <si>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</si>
  <si>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</si>
  <si>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</si>
  <si>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</si>
  <si>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</si>
  <si>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</si>
  <si>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</si>
  <si>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</si>
  <si>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</si>
  <si>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</si>
  <si>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</si>
  <si>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</si>
  <si>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</si>
  <si>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</si>
  <si>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</si>
  <si>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</si>
  <si>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</si>
  <si>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</si>
  <si>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</si>
  <si>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</si>
  <si>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wpływy z opłat za zarząd, użytkowanie i użytkowanie wieczyste nieruchomości</t>
  </si>
  <si>
    <t>wpływy z opłat za wydawanie zezwoleń na sprzedaż alkoholu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</si>
  <si>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</si>
  <si>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</si>
  <si>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</si>
  <si>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</si>
  <si>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</si>
  <si>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</si>
  <si>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244, 626</t>
  </si>
  <si>
    <t>Rb-28S</t>
  </si>
  <si>
    <t>Wydatki bieżące</t>
  </si>
  <si>
    <t>pozostałe wydatki bieżące</t>
  </si>
  <si>
    <t>13:7</t>
  </si>
  <si>
    <t>kolumna 8 - kolumny 9 do 11</t>
  </si>
  <si>
    <t>Rb-NDS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</si>
  <si>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</si>
  <si>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</si>
  <si>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</si>
  <si>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</si>
  <si>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</si>
  <si>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</si>
  <si>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</si>
  <si>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</si>
  <si>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</si>
  <si>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</si>
  <si>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</si>
  <si>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</si>
  <si>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</si>
  <si>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</si>
  <si>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</si>
  <si>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</si>
  <si>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</si>
  <si>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</si>
  <si>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</si>
  <si>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</si>
  <si>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</si>
  <si>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</si>
  <si>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</si>
  <si>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</si>
  <si>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</si>
  <si>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</si>
  <si>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</si>
  <si>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</si>
  <si>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</si>
  <si>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</si>
  <si>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</si>
  <si>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</si>
  <si>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</si>
  <si>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</si>
  <si>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</si>
  <si>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</si>
  <si>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</si>
  <si>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</si>
  <si>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</si>
  <si>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</si>
  <si>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</si>
  <si>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</si>
  <si>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</si>
  <si>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</si>
  <si>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</si>
  <si>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</si>
  <si>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</si>
  <si>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</si>
  <si>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</si>
  <si>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</si>
  <si>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</si>
  <si>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</si>
  <si>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</si>
  <si>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</si>
  <si>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</si>
  <si>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</si>
  <si>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</si>
  <si>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</si>
  <si>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</si>
  <si>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</si>
  <si>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</si>
  <si>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</si>
  <si>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</si>
  <si>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</si>
  <si>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</si>
  <si>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</si>
  <si>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</si>
  <si>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</si>
  <si>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</si>
  <si>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</si>
  <si>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</si>
  <si>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</si>
  <si>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</si>
  <si>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</si>
  <si>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</si>
  <si>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</si>
  <si>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</si>
  <si>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</si>
  <si>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</si>
  <si>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</si>
  <si>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</si>
  <si>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</si>
  <si>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</si>
  <si>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</si>
  <si>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</si>
  <si>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</si>
  <si>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</si>
  <si>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</si>
  <si>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</si>
  <si>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</si>
  <si>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</si>
  <si>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</si>
  <si>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</si>
  <si>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</si>
  <si>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</si>
  <si>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</si>
  <si>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</si>
  <si>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</si>
  <si>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</si>
  <si>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</si>
  <si>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</si>
  <si>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</si>
  <si>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</si>
  <si>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</si>
  <si>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</si>
  <si>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</si>
  <si>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</si>
  <si>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</si>
  <si>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</si>
  <si>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</si>
  <si>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</si>
  <si>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</si>
  <si>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</si>
  <si>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</si>
  <si>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</si>
  <si>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</si>
  <si>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</si>
  <si>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</si>
  <si>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</si>
  <si>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</si>
  <si>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</si>
  <si>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</si>
  <si>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</si>
  <si>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</si>
  <si>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</si>
  <si>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</si>
  <si>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</si>
  <si>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</si>
  <si>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275, 276, 277, 278, 279, 618</t>
  </si>
  <si>
    <t>tabela C, wiersz 1 (suma kolumn 3 i 5)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</si>
  <si>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</si>
  <si>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</si>
  <si>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</si>
  <si>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</si>
  <si>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ogółem         plan</t>
  </si>
  <si>
    <t>zadłużenia     (z uwzgl. wyłączeń)</t>
  </si>
  <si>
    <t>obsługi zadłużenia       (z uwzgl. wyłączeń)</t>
  </si>
  <si>
    <t>293 z rozdziału 75831, 75832, 75833</t>
  </si>
  <si>
    <t>Wpłaty jst do budżetu państwa</t>
  </si>
  <si>
    <t>077, 078, 087</t>
  </si>
  <si>
    <t>ze sprzedaży majątku</t>
  </si>
  <si>
    <t>9P</t>
  </si>
  <si>
    <t>9W</t>
  </si>
  <si>
    <t>kwartału</t>
  </si>
  <si>
    <t>rok</t>
  </si>
  <si>
    <t xml:space="preserve">Struktura wydatków budżetów jst woj. dolnośląskiego wg art. 236 ust 3 i 4 ufp </t>
  </si>
  <si>
    <t>I</t>
  </si>
  <si>
    <t>II</t>
  </si>
  <si>
    <t xml:space="preserve">Tabela 10. </t>
  </si>
  <si>
    <t>III</t>
  </si>
  <si>
    <t>IV</t>
  </si>
  <si>
    <t xml:space="preserve">                                                </t>
  </si>
  <si>
    <t>275, 276, 278, 279, 292, 618</t>
  </si>
  <si>
    <t>013, 014, 031, 032, 033, 034, 035, 036, 037, 039, 040, 041, 042, 043, 044, 045, 046, 047, 048, 049, 050, 056, 057, 058, 059, 068, 069</t>
  </si>
  <si>
    <t>kolumna 7 - kolumna 12</t>
  </si>
  <si>
    <t>801, 802, 806, 807, 809, 811, 812, 813</t>
  </si>
  <si>
    <t>Rb-28s</t>
  </si>
  <si>
    <t>kolumna 7 minus kolumna 17</t>
  </si>
  <si>
    <t>kolumna 8 minus suma kolumn 12, 13, 14, 15, 16</t>
  </si>
  <si>
    <t>kolumna 9 minus kolumna 10</t>
  </si>
  <si>
    <t>802 i czwarata cyfra paragrafu dowolna</t>
  </si>
  <si>
    <t>wydatki jednostek 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</si>
  <si>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</si>
  <si>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</si>
  <si>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</si>
  <si>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</si>
  <si>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</si>
  <si>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</si>
  <si>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</si>
  <si>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</si>
  <si>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</si>
  <si>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302, 303, 304, 305, 307, 311, 321, 323, 324, 325, 326 i czwarta cyfra paragrafu = 0</t>
  </si>
  <si>
    <t>Rb-28S (suma par. 801, 802, 806, '807, 809, 811, 812, 813) + Rb-NDS (wiersze D21 + D23 + D24), odpowiednio plan i wykonanie w tabelach dotyczących planu i wykonania</t>
  </si>
  <si>
    <t>401, 402, 403, 404, 405, 406, 407, 408, 409, 410, 411, 412, 417, 418, 478 i czwarta cyfra paragrafu = 0</t>
  </si>
  <si>
    <t>200, 231, 232, 233, 236, 241, 242, 243, 248, 249, 250, 251, 252, 253, 254, 255, 256, 257, 258, 259, 262, 263, 264, 265, 266, 271, 272, 273, 280, 281, 282, 283, 288 i czwarta cyfra paragrafu = 0</t>
  </si>
  <si>
    <t>801, 806, 807, 809, 811, 812, 813 i czwarta cyfra paragrafu dowolna</t>
  </si>
  <si>
    <t>201, 211, 221, 631, 641, 651</t>
  </si>
  <si>
    <t>401, 402, 403, 404, 405, 406, 407, 408, 409, 410, 411, 412, 417, 418, 478</t>
  </si>
  <si>
    <t>dowolny paragraf ale inny niż zaczynający się od 6% oraz inny niż 801, 802, 806, 807, 809, 811, 812, 813 i czwarta cyfra paragrafu różna od 0, 3 i 4</t>
  </si>
  <si>
    <t>601 i czwarta cyfra paragrafu dowolna</t>
  </si>
  <si>
    <t>dotacje celowe w ramach programów (...)/płatności</t>
  </si>
  <si>
    <t>200, 620</t>
  </si>
  <si>
    <t>wiersz D17, odpowiednio plan lub wykonanie</t>
  </si>
  <si>
    <t>wiersz E4</t>
  </si>
  <si>
    <t>wolne środki</t>
  </si>
  <si>
    <t>zobowiązaniawymagalne</t>
  </si>
  <si>
    <t>zadłużenia          (z uwzgl. wyłączeń)</t>
  </si>
  <si>
    <t>601, 605, 606, 613, 614, 617, 619, 620, 621, 622, 623, 630, 656, 657, 658, 661, 662, 663, 664, 665, 666, 680</t>
  </si>
  <si>
    <t>601, 605, 606, 613, 614, 617, 619, 620, 621, 622, 623, 630, 656, 657, 658, 661, 662, 663, 664, 665, 666, 680 i czwarta cyfra paragrafu dowolna</t>
  </si>
  <si>
    <t>605, 606, 613, 614, 617, 619, 620, 621, 622, 623, 630, 656, 657, 658, 661, 662, 663, 664, 665, 666, 680 oraz czwarta cyfra paragrafu dowolna</t>
  </si>
  <si>
    <t>605, 606, 613, 614, 617, 619, 620, 621, 622, 623, 630, 656, 657, 658, 661, 662, 663, 664, 665, 666, 680 oraz czwarta cyfra paragrafu różna od 0, 3, 4</t>
  </si>
  <si>
    <t>076, 077, 078, 087, 278, 618, 620, 626, 628, 629, 630, 631, 632, 633, 641, 642, 643, 651, 652, 653, 656, 661, 662, 663, 664, 665, 666, 668</t>
  </si>
  <si>
    <t>200, 201, 202, 203, 211, 212, 213, 221, 222, 223, 231, 232, 233, 244, 271, 273, 287, 288, 620, 626, 630, 631, 632, 633, 641, 642, 643, 651, 652, 653, 656, 661, 662, 663, 664</t>
  </si>
  <si>
    <t>200, 226, 227, 231, 232, 233, 236, 241, 242, 243, 248, 249, 250, 251, 252, 253, 254, 255, 256, 257, 258, 259, 262, 263, 265, 266, 267, 271, 272, 273, 280, 281, 282, 283, 288</t>
  </si>
  <si>
    <t>231, 232, 233, 288, 661, 662, 663, 664</t>
  </si>
  <si>
    <t>200, 203, 213, 223, 271, 273, 287, 620, 630, 633, 643, 653, 656</t>
  </si>
  <si>
    <t>Działy klasyfikacji budżetowej</t>
  </si>
  <si>
    <t>kolumna 10 minus kolumny 11 do 20</t>
  </si>
  <si>
    <t>kolumna 7 minus kolumny 8, 9, 10, 22</t>
  </si>
  <si>
    <t>CIT</t>
  </si>
  <si>
    <t>PIT</t>
  </si>
  <si>
    <t>Wydatki zrealizowane w ramach funduszu sołeckiego (tylko 4 kw.)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</si>
  <si>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</si>
  <si>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</si>
  <si>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</si>
  <si>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</si>
  <si>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</si>
  <si>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</si>
  <si>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</si>
  <si>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</si>
  <si>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</si>
  <si>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</si>
  <si>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</si>
  <si>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</si>
  <si>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</si>
  <si>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</si>
  <si>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</si>
  <si>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</si>
  <si>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</si>
  <si>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</si>
  <si>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</si>
  <si>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</si>
  <si>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</si>
  <si>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</si>
  <si>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</si>
  <si>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</si>
  <si>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</si>
  <si>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</si>
  <si>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</si>
  <si>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</si>
  <si>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</si>
  <si>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</si>
  <si>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</si>
  <si>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</si>
  <si>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</si>
  <si>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</si>
  <si>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</si>
  <si>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</si>
  <si>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</si>
  <si>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</si>
  <si>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</si>
  <si>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</si>
  <si>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</si>
  <si>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</si>
  <si>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</si>
  <si>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</si>
  <si>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</si>
  <si>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</si>
  <si>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</si>
  <si>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</si>
  <si>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</si>
  <si>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</si>
  <si>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</si>
  <si>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</si>
  <si>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</si>
  <si>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</si>
  <si>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</si>
  <si>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</si>
  <si>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</si>
  <si>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</si>
  <si>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</si>
  <si>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</si>
  <si>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</si>
  <si>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</si>
  <si>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</si>
  <si>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</si>
  <si>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</si>
  <si>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</si>
  <si>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</si>
  <si>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</si>
  <si>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</si>
  <si>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</si>
  <si>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</si>
  <si>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</si>
  <si>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</si>
  <si>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</si>
  <si>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</si>
  <si>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</si>
  <si>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</si>
  <si>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</si>
  <si>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</si>
  <si>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</si>
  <si>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</si>
  <si>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</si>
  <si>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</si>
  <si>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</si>
  <si>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</si>
  <si>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</si>
  <si>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</si>
  <si>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</si>
  <si>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</si>
  <si>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</si>
  <si>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</si>
  <si>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</si>
  <si>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</si>
  <si>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</si>
  <si>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</si>
  <si>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</si>
  <si>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</si>
  <si>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</si>
  <si>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</si>
  <si>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</si>
  <si>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</si>
  <si>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</si>
  <si>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</si>
  <si>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</si>
  <si>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</si>
  <si>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</si>
  <si>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</si>
  <si>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</si>
  <si>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</si>
  <si>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</si>
  <si>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</si>
  <si>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</si>
  <si>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</si>
  <si>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</si>
  <si>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</si>
  <si>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</si>
  <si>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</si>
  <si>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</si>
  <si>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</si>
  <si>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</si>
  <si>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</si>
  <si>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</si>
  <si>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</si>
  <si>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</si>
  <si>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</si>
  <si>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</si>
  <si>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</si>
  <si>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</si>
  <si>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</si>
  <si>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</si>
  <si>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</si>
  <si>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</si>
  <si>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</si>
  <si>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</si>
  <si>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</si>
  <si>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</si>
  <si>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</si>
  <si>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</si>
  <si>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</si>
  <si>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</si>
  <si>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</si>
  <si>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</si>
  <si>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</si>
  <si>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</si>
  <si>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</si>
  <si>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</si>
  <si>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</si>
  <si>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</si>
  <si>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</si>
  <si>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</si>
  <si>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</si>
  <si>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</si>
  <si>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</si>
  <si>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</si>
  <si>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</si>
  <si>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</si>
  <si>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</si>
  <si>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</si>
  <si>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</si>
  <si>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</si>
  <si>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</si>
  <si>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</si>
  <si>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</si>
  <si>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</si>
  <si>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</si>
  <si>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</si>
  <si>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</si>
  <si>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</si>
  <si>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</si>
  <si>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</si>
  <si>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</si>
  <si>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</si>
  <si>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</si>
  <si>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</si>
  <si>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</si>
  <si>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</si>
  <si>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</si>
  <si>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</si>
  <si>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</si>
  <si>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</si>
  <si>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</si>
  <si>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</si>
  <si>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</si>
  <si>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</si>
  <si>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</si>
  <si>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</si>
  <si>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</si>
  <si>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</si>
  <si>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</si>
  <si>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</si>
  <si>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</si>
  <si>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</si>
  <si>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</si>
  <si>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</si>
  <si>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</si>
  <si>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</si>
  <si>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</si>
  <si>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</si>
  <si>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</si>
  <si>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</si>
  <si>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</si>
  <si>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 xml:space="preserve">Związek Międzygminny "Bóbr" </t>
  </si>
  <si>
    <t xml:space="preserve">Związek Międzygminny Ślęza - Oława </t>
  </si>
  <si>
    <t>Suma całkowita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</si>
</sst>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49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0" fillId="33" borderId="19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1" fontId="0" fillId="33" borderId="2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4" borderId="13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8" fillId="34" borderId="14" xfId="0" applyNumberFormat="1" applyFont="1" applyFill="1" applyBorder="1" applyAlignment="1">
      <alignment horizontal="right" vertical="center"/>
    </xf>
    <xf numFmtId="1" fontId="8" fillId="34" borderId="28" xfId="0" applyNumberFormat="1" applyFont="1" applyFill="1" applyBorder="1" applyAlignment="1">
      <alignment vertical="center"/>
    </xf>
    <xf numFmtId="1" fontId="8" fillId="34" borderId="13" xfId="0" applyNumberFormat="1" applyFont="1" applyFill="1" applyBorder="1" applyAlignment="1">
      <alignment vertical="center"/>
    </xf>
    <xf numFmtId="1" fontId="8" fillId="34" borderId="28" xfId="0" applyNumberFormat="1" applyFont="1" applyFill="1" applyBorder="1" applyAlignment="1">
      <alignment horizontal="right" vertical="center"/>
    </xf>
    <xf numFmtId="1" fontId="8" fillId="34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3" fillId="0" borderId="3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5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" fontId="2" fillId="0" borderId="35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34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66" fontId="2" fillId="0" borderId="34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2" fontId="2" fillId="0" borderId="3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11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4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164" fontId="9" fillId="0" borderId="3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6" fontId="2" fillId="0" borderId="34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2" fillId="0" borderId="20" xfId="0" applyNumberFormat="1" applyFont="1" applyBorder="1" applyAlignment="1">
      <alignment vertical="center"/>
    </xf>
    <xf numFmtId="164" fontId="9" fillId="0" borderId="31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" fontId="9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2" fillId="0" borderId="43" xfId="0" applyNumberFormat="1" applyFont="1" applyBorder="1" applyAlignment="1">
      <alignment/>
    </xf>
    <xf numFmtId="167" fontId="2" fillId="0" borderId="3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44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5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46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3" fillId="0" borderId="44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9" fillId="0" borderId="44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/>
    </xf>
    <xf numFmtId="1" fontId="0" fillId="33" borderId="2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8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7" fontId="0" fillId="0" borderId="44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left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" fontId="0" fillId="33" borderId="53" xfId="0" applyNumberFormat="1" applyFont="1" applyFill="1" applyBorder="1" applyAlignment="1">
      <alignment horizontal="center"/>
    </xf>
    <xf numFmtId="1" fontId="0" fillId="33" borderId="5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76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77" xfId="0" applyNumberFormat="1" applyFont="1" applyBorder="1" applyAlignment="1">
      <alignment horizontal="center" vertical="center"/>
    </xf>
    <xf numFmtId="49" fontId="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79" xfId="0" applyNumberFormat="1" applyFont="1" applyBorder="1" applyAlignment="1">
      <alignment horizontal="center" vertical="center"/>
    </xf>
    <xf numFmtId="1" fontId="2" fillId="0" borderId="80" xfId="0" applyNumberFormat="1" applyFont="1" applyBorder="1" applyAlignment="1">
      <alignment horizontal="center" vertical="center"/>
    </xf>
    <xf numFmtId="1" fontId="0" fillId="0" borderId="81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1" fontId="0" fillId="0" borderId="82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left" vertical="center"/>
    </xf>
    <xf numFmtId="1" fontId="3" fillId="0" borderId="83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1" fontId="0" fillId="0" borderId="84" xfId="0" applyNumberFormat="1" applyFont="1" applyBorder="1" applyAlignment="1">
      <alignment horizontal="left" vertical="center"/>
    </xf>
    <xf numFmtId="1" fontId="0" fillId="0" borderId="36" xfId="0" applyNumberFormat="1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L87" sqref="L87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316" t="s">
        <v>138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38.25" customHeight="1">
      <c r="A2" s="195" t="s">
        <v>160</v>
      </c>
      <c r="B2" s="317" t="s">
        <v>161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</row>
    <row r="3" spans="1:15" ht="24" customHeight="1">
      <c r="A3" s="196">
        <v>1</v>
      </c>
      <c r="B3" s="315" t="str">
        <f>B80&amp;C80&amp;$L$80&amp;$N$80&amp;$O$80&amp;$P$80</f>
        <v>Tabela 1. Wykonanie dochodów i wydatków w budżetach jst woj. dolnośląskiego wg stanu na koniec III kwartału 2012 roku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5" ht="24" customHeight="1">
      <c r="A4" s="196" t="s">
        <v>162</v>
      </c>
      <c r="B4" s="315" t="str">
        <f>B81&amp;C81&amp;$L$80&amp;$N$80&amp;$O$80&amp;$P$80&amp;L81</f>
        <v>Tabela 2. Przychody i rozchody oraz zadłużenie w budżetach jst woj. dolnośląskiego wg stanu na koniec III kwartału 2012 roku    (plan)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</row>
    <row r="5" spans="1:15" ht="24" customHeight="1">
      <c r="A5" s="196" t="s">
        <v>163</v>
      </c>
      <c r="B5" s="315" t="str">
        <f>B81&amp;C81&amp;$L$80&amp;$N$80&amp;$O$80&amp;$P$80&amp;L82</f>
        <v>Tabela 2. Przychody i rozchody oraz zadłużenie w budżetach jst woj. dolnośląskiego wg stanu na koniec III kwartału 2012 roku    (wykonanie)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24" customHeight="1">
      <c r="A6" s="196" t="s">
        <v>167</v>
      </c>
      <c r="B6" s="312" t="str">
        <f>B82&amp;C82&amp;$L$80&amp;$N$80&amp;$O$80&amp;$P$80&amp;L81</f>
        <v>Tabela 3. Struktura i dynamika dochodów ogółem budżetów jst woj. dolnośląskiego wg stanu na koniec III kwartału 2012 roku    (plan)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4"/>
    </row>
    <row r="7" spans="1:15" ht="24" customHeight="1">
      <c r="A7" s="196" t="s">
        <v>168</v>
      </c>
      <c r="B7" s="315" t="str">
        <f>B82&amp;C82&amp;$L$80&amp;$N$80&amp;$O$80&amp;$P$80&amp;L82</f>
        <v>Tabela 3. Struktura i dynamika dochodów ogółem budżetów jst woj. dolnośląskiego wg stanu na koniec III kwartału 2012 roku    (wykonanie)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</row>
    <row r="8" spans="1:15" ht="24" customHeight="1">
      <c r="A8" s="196" t="s">
        <v>169</v>
      </c>
      <c r="B8" s="312" t="str">
        <f>B83&amp;C83&amp;$L$80&amp;$N$80&amp;$O$80&amp;$P$80&amp;L81</f>
        <v>Tabela 4. Struktura dochodów własnych budżetów jst woj. dolnośląskiego wg stanu na koniec III kwartału 2012 roku    (plan)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4"/>
    </row>
    <row r="9" spans="1:15" ht="24" customHeight="1">
      <c r="A9" s="196" t="s">
        <v>170</v>
      </c>
      <c r="B9" s="315" t="str">
        <f>B83&amp;C83&amp;$L$80&amp;$N$80&amp;$O$80&amp;$P$80&amp;L82</f>
        <v>Tabela 4. Struktura dochodów własnych budżetów jst woj. dolnośląskiego wg stanu na koniec III kwartału 2012 roku    (wykonanie)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</row>
    <row r="10" spans="1:15" ht="24" customHeight="1">
      <c r="A10" s="196" t="s">
        <v>171</v>
      </c>
      <c r="B10" s="312" t="str">
        <f>B84&amp;C84&amp;$L$80&amp;$N$80&amp;$O$80&amp;$P$80&amp;L81</f>
        <v>Tabela 5.  Struktura subwencji ogólnej jst woj. dolnośląskiego wg stanu na koniec III kwartału 2012 roku    (plan)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4"/>
    </row>
    <row r="11" spans="1:15" ht="24" customHeight="1">
      <c r="A11" s="196" t="s">
        <v>172</v>
      </c>
      <c r="B11" s="315" t="str">
        <f>B84&amp;C84&amp;$L$80&amp;$N$80&amp;$O$80&amp;$P$80&amp;L82</f>
        <v>Tabela 5.  Struktura subwencji ogólnej jst woj. dolnośląskiego wg stanu na koniec III kwartału 2012 roku    (wykonanie)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</row>
    <row r="12" spans="1:15" ht="24" customHeight="1">
      <c r="A12" s="196" t="s">
        <v>173</v>
      </c>
      <c r="B12" s="312" t="str">
        <f>B85&amp;C85&amp;$L$80&amp;$N$80&amp;$O$80&amp;$P$80&amp;L81</f>
        <v>Tabela 6. Struktura dotacji celowych przekazywanych do budżetów jst woj. dolnośląskiego wg stanu na koniec III kwartału 2012 roku    (plan)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4"/>
    </row>
    <row r="13" spans="1:15" ht="24" customHeight="1">
      <c r="A13" s="196" t="s">
        <v>174</v>
      </c>
      <c r="B13" s="315" t="str">
        <f>B85&amp;C85&amp;$L$80&amp;$N$80&amp;$O$80&amp;$P$80&amp;L82</f>
        <v>Tabela 6. Struktura dotacji celowych przekazywanych do budżetów jst woj. dolnośląskiego wg stanu na koniec III kwartału 2012 roku    (wykonanie)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</row>
    <row r="14" spans="1:15" ht="24" customHeight="1">
      <c r="A14" s="196" t="s">
        <v>175</v>
      </c>
      <c r="B14" s="312" t="str">
        <f>B86&amp;C86&amp;$L$80&amp;$N$80&amp;$O$80&amp;$P$80&amp;L81</f>
        <v>Tabela 7. Struktura wydatków ogółem budżetów jst woj. dolnośląskiego wg stanu na koniec III kwartału 2012 roku    (plan)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4"/>
    </row>
    <row r="15" spans="1:15" ht="24" customHeight="1">
      <c r="A15" s="196" t="s">
        <v>176</v>
      </c>
      <c r="B15" s="315" t="str">
        <f>B86&amp;C86&amp;$L$80&amp;$N$80&amp;$O$80&amp;$P$80&amp;L82</f>
        <v>Tabela 7. Struktura wydatków ogółem budżetów jst woj. dolnośląskiego wg stanu na koniec III kwartału 2012 roku    (wykonanie)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</row>
    <row r="16" spans="1:15" ht="24" customHeight="1">
      <c r="A16" s="196" t="s">
        <v>177</v>
      </c>
      <c r="B16" s="312" t="str">
        <f>B87&amp;C87&amp;$L$80&amp;$N$80&amp;$O$80&amp;$P$80&amp;L81</f>
        <v>Tabela 8. Struktura wydatków budżetów jst woj. dolnośląskiego wg art. 236 ust 3 i 4 ufp wg stanu na koniec III kwartału 2012 roku    (plan)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4"/>
    </row>
    <row r="17" spans="1:15" ht="24" customHeight="1">
      <c r="A17" s="196" t="s">
        <v>178</v>
      </c>
      <c r="B17" s="315" t="str">
        <f>B87&amp;C87&amp;$L$80&amp;$N$80&amp;$O$80&amp;$P$80&amp;L82</f>
        <v>Tabela 8. Struktura wydatków budżetów jst woj. dolnośląskiego wg art. 236 ust 3 i 4 ufp wg stanu na koniec III kwartału 2012 roku    (wykonanie)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</row>
    <row r="18" spans="1:15" ht="24" customHeight="1">
      <c r="A18" s="196" t="s">
        <v>223</v>
      </c>
      <c r="B18" s="312" t="str">
        <f>B88&amp;C88&amp;$L$80&amp;$N$80&amp;$O$80&amp;$P$80&amp;L81</f>
        <v>Tabela 9. Wydatki jst wg ważniejszych działów klasyfikacji budżetowej wg stanu na koniec III kwartału 2012 roku    (plan)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4"/>
    </row>
    <row r="19" spans="1:15" ht="24" customHeight="1">
      <c r="A19" s="196" t="s">
        <v>224</v>
      </c>
      <c r="B19" s="312" t="str">
        <f>B88&amp;C88&amp;$L$80&amp;$N$80&amp;$O$80&amp;$P$80&amp;L82</f>
        <v>Tabela 9. Wydatki jst wg ważniejszych działów klasyfikacji budżetowej wg stanu na koniec III kwartału 2012 roku    (wykonanie)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4"/>
    </row>
    <row r="20" spans="1:15" ht="24" customHeight="1">
      <c r="A20" s="196">
        <v>10</v>
      </c>
      <c r="B20" s="315" t="str">
        <f>B89&amp;C89&amp;$L$80&amp;$N$80&amp;$O$80&amp;$P$80&amp;L83</f>
        <v>Tabela 10. Dane zbiorcze dotyczące wykonania budżetów jst. woj. dolnośląskiego wg stanu na koniec III kwartału 2012 roku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</row>
    <row r="77" spans="2:16" ht="23.25">
      <c r="B77" s="174" t="s">
        <v>179</v>
      </c>
      <c r="C77" s="174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</row>
    <row r="78" spans="2:16" ht="12.75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</row>
    <row r="79" spans="2:16" ht="12.75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</row>
    <row r="80" spans="2:16" ht="12.75">
      <c r="B80" s="173" t="s">
        <v>139</v>
      </c>
      <c r="C80" s="309" t="s">
        <v>147</v>
      </c>
      <c r="D80" s="310"/>
      <c r="E80" s="310"/>
      <c r="F80" s="310"/>
      <c r="G80" s="310"/>
      <c r="H80" s="310"/>
      <c r="I80" s="310"/>
      <c r="J80" s="311"/>
      <c r="K80" s="172"/>
      <c r="L80" s="175" t="s">
        <v>155</v>
      </c>
      <c r="M80" s="175"/>
      <c r="N80" s="175" t="str">
        <f>CONCATENATE(N85," ",M85," ")</f>
        <v>III kwartału </v>
      </c>
      <c r="O80" s="176">
        <f>L86</f>
        <v>2012</v>
      </c>
      <c r="P80" s="175" t="s">
        <v>156</v>
      </c>
    </row>
    <row r="81" spans="2:16" ht="12.75">
      <c r="B81" s="173" t="s">
        <v>140</v>
      </c>
      <c r="C81" s="309" t="s">
        <v>148</v>
      </c>
      <c r="D81" s="310"/>
      <c r="E81" s="310"/>
      <c r="F81" s="310"/>
      <c r="G81" s="310"/>
      <c r="H81" s="310"/>
      <c r="I81" s="310"/>
      <c r="J81" s="311"/>
      <c r="K81" s="172"/>
      <c r="L81" s="172" t="s">
        <v>164</v>
      </c>
      <c r="M81" s="172"/>
      <c r="N81" s="172"/>
      <c r="O81" s="172"/>
      <c r="P81" s="172"/>
    </row>
    <row r="82" spans="2:16" ht="12.75">
      <c r="B82" s="173" t="s">
        <v>141</v>
      </c>
      <c r="C82" s="309" t="s">
        <v>149</v>
      </c>
      <c r="D82" s="310"/>
      <c r="E82" s="310"/>
      <c r="F82" s="310"/>
      <c r="G82" s="310"/>
      <c r="H82" s="310"/>
      <c r="I82" s="310"/>
      <c r="J82" s="311"/>
      <c r="K82" s="172"/>
      <c r="L82" s="172" t="s">
        <v>165</v>
      </c>
      <c r="M82" s="172"/>
      <c r="N82" s="172"/>
      <c r="O82" s="172"/>
      <c r="P82" s="172"/>
    </row>
    <row r="83" spans="2:16" ht="12.75">
      <c r="B83" s="173" t="s">
        <v>142</v>
      </c>
      <c r="C83" s="309" t="s">
        <v>150</v>
      </c>
      <c r="D83" s="310"/>
      <c r="E83" s="310"/>
      <c r="F83" s="310"/>
      <c r="G83" s="310"/>
      <c r="H83" s="310"/>
      <c r="I83" s="310"/>
      <c r="J83" s="311"/>
      <c r="K83" s="172"/>
      <c r="L83" s="172"/>
      <c r="M83" s="172"/>
      <c r="N83" s="172"/>
      <c r="O83" s="172"/>
      <c r="P83" s="172"/>
    </row>
    <row r="84" spans="2:16" ht="12.75">
      <c r="B84" s="173" t="s">
        <v>143</v>
      </c>
      <c r="C84" s="309" t="s">
        <v>151</v>
      </c>
      <c r="D84" s="310"/>
      <c r="E84" s="310"/>
      <c r="F84" s="310"/>
      <c r="G84" s="310"/>
      <c r="H84" s="310"/>
      <c r="I84" s="310"/>
      <c r="J84" s="311"/>
      <c r="K84" s="172"/>
      <c r="L84" s="172"/>
      <c r="M84" s="172"/>
      <c r="N84" s="172"/>
      <c r="O84" s="172"/>
      <c r="P84" s="172"/>
    </row>
    <row r="85" spans="2:16" ht="12.75">
      <c r="B85" s="173" t="s">
        <v>144</v>
      </c>
      <c r="C85" s="309" t="s">
        <v>152</v>
      </c>
      <c r="D85" s="310"/>
      <c r="E85" s="310"/>
      <c r="F85" s="310"/>
      <c r="G85" s="310"/>
      <c r="H85" s="310"/>
      <c r="I85" s="310"/>
      <c r="J85" s="311"/>
      <c r="K85" s="172"/>
      <c r="L85" s="277">
        <v>3</v>
      </c>
      <c r="M85" s="172" t="s">
        <v>225</v>
      </c>
      <c r="N85" s="172" t="str">
        <f>IF(L85=1,"I",(IF(L85=2,"II",(IF(L85=3,"III","IV")))))</f>
        <v>III</v>
      </c>
      <c r="O85" s="172"/>
      <c r="P85" s="172"/>
    </row>
    <row r="86" spans="2:16" ht="12.75">
      <c r="B86" s="173" t="s">
        <v>145</v>
      </c>
      <c r="C86" s="309" t="s">
        <v>153</v>
      </c>
      <c r="D86" s="310"/>
      <c r="E86" s="310"/>
      <c r="F86" s="310"/>
      <c r="G86" s="310"/>
      <c r="H86" s="310"/>
      <c r="I86" s="310"/>
      <c r="J86" s="311"/>
      <c r="K86" s="172"/>
      <c r="L86" s="277">
        <v>2012</v>
      </c>
      <c r="M86" s="172" t="s">
        <v>226</v>
      </c>
      <c r="N86" s="172"/>
      <c r="O86" s="172"/>
      <c r="P86" s="172"/>
    </row>
    <row r="87" spans="2:16" ht="12.75">
      <c r="B87" s="173" t="s">
        <v>146</v>
      </c>
      <c r="C87" s="309" t="s">
        <v>227</v>
      </c>
      <c r="D87" s="310"/>
      <c r="E87" s="310"/>
      <c r="F87" s="310"/>
      <c r="G87" s="310"/>
      <c r="H87" s="310"/>
      <c r="I87" s="310"/>
      <c r="J87" s="311"/>
      <c r="K87" s="172"/>
      <c r="L87" s="172" t="s">
        <v>228</v>
      </c>
      <c r="M87" s="172"/>
      <c r="N87" s="172"/>
      <c r="O87" s="172"/>
      <c r="P87" s="172"/>
    </row>
    <row r="88" spans="2:16" ht="12.75">
      <c r="B88" s="173" t="s">
        <v>201</v>
      </c>
      <c r="C88" s="309" t="s">
        <v>154</v>
      </c>
      <c r="D88" s="310"/>
      <c r="E88" s="310"/>
      <c r="F88" s="310"/>
      <c r="G88" s="310"/>
      <c r="H88" s="310"/>
      <c r="I88" s="310"/>
      <c r="J88" s="311"/>
      <c r="K88" s="172"/>
      <c r="L88" s="172" t="s">
        <v>229</v>
      </c>
      <c r="M88" s="172"/>
      <c r="N88" s="172"/>
      <c r="O88" s="172"/>
      <c r="P88" s="172"/>
    </row>
    <row r="89" spans="2:16" ht="12.75">
      <c r="B89" s="173" t="s">
        <v>230</v>
      </c>
      <c r="C89" s="309" t="s">
        <v>208</v>
      </c>
      <c r="D89" s="310"/>
      <c r="E89" s="310"/>
      <c r="F89" s="310"/>
      <c r="G89" s="310"/>
      <c r="H89" s="310"/>
      <c r="I89" s="310"/>
      <c r="J89" s="311"/>
      <c r="K89" s="172"/>
      <c r="L89" s="172" t="s">
        <v>231</v>
      </c>
      <c r="M89" s="172"/>
      <c r="N89" s="172"/>
      <c r="O89" s="172"/>
      <c r="P89" s="172"/>
    </row>
    <row r="90" spans="2:16" ht="12.75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 t="s">
        <v>232</v>
      </c>
      <c r="M90" s="172"/>
      <c r="N90" s="172"/>
      <c r="O90" s="172"/>
      <c r="P90" s="172"/>
    </row>
    <row r="91" spans="2:18" ht="12.75">
      <c r="B91" s="172"/>
      <c r="C91" s="172"/>
      <c r="D91" s="172"/>
      <c r="E91" s="172"/>
      <c r="F91" s="172"/>
      <c r="G91" s="172"/>
      <c r="H91" s="172"/>
      <c r="I91" s="172"/>
      <c r="J91" s="172"/>
      <c r="L91" s="278" t="str">
        <f>"Nov 14 2012 12:00AM"</f>
        <v>Nov 14 2012 12:00AM</v>
      </c>
      <c r="N91" s="279">
        <f>IF(P91="Jan","01",IF(P91="Feb","02",IF(P91="Mar","03",IF(P91="Apr","04",IF(P91="May","05",IF(P91="Jun","06",IF(P91="Jul","07","")))))))</f>
      </c>
      <c r="P91" t="str">
        <f>MID(L91,1,3)</f>
        <v>Nov</v>
      </c>
      <c r="Q91" t="str">
        <f>MID(L91,5,2)</f>
        <v>14</v>
      </c>
      <c r="R91" t="str">
        <f>MID(L91,8,4)</f>
        <v>2012</v>
      </c>
    </row>
    <row r="92" spans="12:14" ht="12.75">
      <c r="L92" s="279" t="s">
        <v>233</v>
      </c>
      <c r="N92" s="279" t="str">
        <f>IF(P91="Aug","08",IF(P91="Sep","09",IF(P91="Oct","10",IF(P91="Nov","11",IF(P91="Dec","12","")))))</f>
        <v>11</v>
      </c>
    </row>
    <row r="93" spans="12:15" ht="12.75">
      <c r="L93" s="279"/>
      <c r="N93" s="280" t="str">
        <f>IF(N91="",N92,N91)</f>
        <v>11</v>
      </c>
      <c r="O93" s="277" t="str">
        <f>CONCATENATE(Q91,".",N93,".",R91)</f>
        <v>14.11.2012</v>
      </c>
    </row>
    <row r="94" ht="12.75">
      <c r="N94" s="279"/>
    </row>
    <row r="95" ht="12.75">
      <c r="N95" s="279"/>
    </row>
    <row r="96" ht="12.75">
      <c r="N96" s="279"/>
    </row>
    <row r="97" ht="12.75">
      <c r="N97" s="279"/>
    </row>
    <row r="98" ht="12.75">
      <c r="N98" s="279"/>
    </row>
    <row r="99" ht="12.75">
      <c r="N99" s="279"/>
    </row>
    <row r="100" ht="12.75">
      <c r="N100" s="279"/>
    </row>
    <row r="101" ht="12.75">
      <c r="N101" s="279"/>
    </row>
    <row r="102" ht="12.75">
      <c r="N102" s="279"/>
    </row>
    <row r="103" ht="12.75">
      <c r="N103" s="279"/>
    </row>
    <row r="104" ht="12.75">
      <c r="N104" s="279"/>
    </row>
    <row r="105" ht="12.75">
      <c r="N105" s="279"/>
    </row>
    <row r="106" ht="12.75">
      <c r="N106" s="279"/>
    </row>
    <row r="107" ht="12.75">
      <c r="N107" s="279"/>
    </row>
    <row r="108" ht="12.75">
      <c r="N108" s="279"/>
    </row>
    <row r="109" ht="12.75">
      <c r="N109" s="279"/>
    </row>
  </sheetData>
  <sheetProtection/>
  <mergeCells count="30">
    <mergeCell ref="C82:J82"/>
    <mergeCell ref="C83:J83"/>
    <mergeCell ref="B18:O18"/>
    <mergeCell ref="B16:O16"/>
    <mergeCell ref="B8:O8"/>
    <mergeCell ref="B11:O11"/>
    <mergeCell ref="B13:O13"/>
    <mergeCell ref="B15:O15"/>
    <mergeCell ref="B10:O10"/>
    <mergeCell ref="B17:O17"/>
    <mergeCell ref="A1:O1"/>
    <mergeCell ref="B2:O2"/>
    <mergeCell ref="B4:O4"/>
    <mergeCell ref="B14:O14"/>
    <mergeCell ref="B12:O12"/>
    <mergeCell ref="B3:O3"/>
    <mergeCell ref="B5:O5"/>
    <mergeCell ref="B7:O7"/>
    <mergeCell ref="B9:O9"/>
    <mergeCell ref="B6:O6"/>
    <mergeCell ref="C89:J89"/>
    <mergeCell ref="B19:O19"/>
    <mergeCell ref="B20:O20"/>
    <mergeCell ref="C87:J87"/>
    <mergeCell ref="C88:J88"/>
    <mergeCell ref="C80:J80"/>
    <mergeCell ref="C86:J86"/>
    <mergeCell ref="C85:J85"/>
    <mergeCell ref="C84:J84"/>
    <mergeCell ref="C81:J8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59" t="s">
        <v>88</v>
      </c>
      <c r="M1" s="56"/>
      <c r="N1" s="56"/>
      <c r="O1" s="56" t="str">
        <f>1!P1</f>
        <v>14.11.2012</v>
      </c>
      <c r="P1" s="57"/>
    </row>
    <row r="2" spans="1:23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59" t="s">
        <v>89</v>
      </c>
      <c r="M2" s="56"/>
      <c r="N2" s="56"/>
      <c r="O2" s="56">
        <f>1!P2</f>
        <v>1</v>
      </c>
      <c r="P2" s="57"/>
      <c r="Q2" s="33"/>
      <c r="R2" s="33"/>
      <c r="S2" s="33"/>
      <c r="T2" s="33"/>
      <c r="U2" s="33"/>
      <c r="V2" s="33"/>
      <c r="W2" s="33"/>
    </row>
    <row r="3" spans="1:20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59" t="s">
        <v>90</v>
      </c>
      <c r="M3" s="56"/>
      <c r="N3" s="56"/>
      <c r="O3" s="56" t="str">
        <f>1!P3</f>
        <v>14.11.2012</v>
      </c>
      <c r="P3" s="57"/>
      <c r="Q3" s="1"/>
      <c r="R3" s="1"/>
      <c r="S3" s="1"/>
      <c r="T3" s="1"/>
    </row>
    <row r="4" spans="17:24" ht="12.75">
      <c r="Q4" s="33"/>
      <c r="R4" s="33"/>
      <c r="S4" s="33"/>
      <c r="T4" s="33"/>
      <c r="U4" s="33"/>
      <c r="V4" s="33"/>
      <c r="W4" s="33"/>
      <c r="X4" s="33"/>
    </row>
    <row r="5" spans="1:16" s="33" customFormat="1" ht="18">
      <c r="A5" s="32" t="str">
        <f>'Spis tabel'!B10</f>
        <v>Tabela 5.  Struktura subwencji ogólnej jst woj. dolnośląskiego wg stanu na koniec III kwartału 2012 roku    (plan)</v>
      </c>
      <c r="O5" s="32"/>
      <c r="P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33"/>
      <c r="S6" s="33"/>
      <c r="T6" s="33"/>
      <c r="U6" s="33"/>
      <c r="V6" s="33"/>
      <c r="W6" s="33"/>
      <c r="X6" s="33"/>
    </row>
    <row r="7" spans="1:16" s="33" customFormat="1" ht="17.2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400" t="s">
        <v>62</v>
      </c>
      <c r="I7" s="400"/>
      <c r="J7" s="400"/>
      <c r="K7" s="400"/>
      <c r="L7" s="400"/>
      <c r="M7" s="408" t="s">
        <v>220</v>
      </c>
      <c r="N7" s="400" t="s">
        <v>22</v>
      </c>
      <c r="O7" s="400"/>
      <c r="P7" s="401"/>
    </row>
    <row r="8" spans="1:16" s="33" customFormat="1" ht="16.5" customHeight="1">
      <c r="A8" s="321"/>
      <c r="B8" s="341"/>
      <c r="C8" s="341"/>
      <c r="D8" s="341"/>
      <c r="E8" s="341"/>
      <c r="F8" s="328"/>
      <c r="G8" s="329"/>
      <c r="H8" s="412" t="s">
        <v>92</v>
      </c>
      <c r="I8" s="348" t="s">
        <v>43</v>
      </c>
      <c r="J8" s="387"/>
      <c r="K8" s="387"/>
      <c r="L8" s="353" t="s">
        <v>93</v>
      </c>
      <c r="M8" s="409"/>
      <c r="N8" s="402" t="s">
        <v>31</v>
      </c>
      <c r="O8" s="402" t="s">
        <v>32</v>
      </c>
      <c r="P8" s="405" t="s">
        <v>33</v>
      </c>
    </row>
    <row r="9" spans="1:24" s="33" customFormat="1" ht="16.5" customHeight="1">
      <c r="A9" s="321"/>
      <c r="B9" s="341"/>
      <c r="C9" s="341"/>
      <c r="D9" s="341"/>
      <c r="E9" s="341"/>
      <c r="F9" s="328"/>
      <c r="G9" s="329"/>
      <c r="H9" s="411"/>
      <c r="I9" s="398" t="s">
        <v>21</v>
      </c>
      <c r="J9" s="398" t="s">
        <v>20</v>
      </c>
      <c r="K9" s="398" t="s">
        <v>159</v>
      </c>
      <c r="L9" s="411"/>
      <c r="M9" s="409"/>
      <c r="N9" s="403"/>
      <c r="O9" s="403"/>
      <c r="P9" s="406"/>
      <c r="Q9"/>
      <c r="R9"/>
      <c r="S9"/>
      <c r="T9"/>
      <c r="U9"/>
      <c r="V9"/>
      <c r="W9"/>
      <c r="X9"/>
    </row>
    <row r="10" spans="1:24" s="33" customFormat="1" ht="13.5" thickBot="1">
      <c r="A10" s="322"/>
      <c r="B10" s="342"/>
      <c r="C10" s="342"/>
      <c r="D10" s="342"/>
      <c r="E10" s="342"/>
      <c r="F10" s="330"/>
      <c r="G10" s="331"/>
      <c r="H10" s="354"/>
      <c r="I10" s="399"/>
      <c r="J10" s="399"/>
      <c r="K10" s="399"/>
      <c r="L10" s="354"/>
      <c r="M10" s="410"/>
      <c r="N10" s="404"/>
      <c r="O10" s="404"/>
      <c r="P10" s="407"/>
      <c r="Q10"/>
      <c r="R10"/>
      <c r="S10"/>
      <c r="T10"/>
      <c r="U10"/>
      <c r="V10"/>
      <c r="W10"/>
      <c r="X10"/>
    </row>
    <row r="11" spans="1:24" s="33" customFormat="1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357">
        <v>6</v>
      </c>
      <c r="G11" s="358"/>
      <c r="H11" s="48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51">
        <v>15</v>
      </c>
      <c r="Q11"/>
      <c r="R11"/>
      <c r="S11"/>
      <c r="T11"/>
      <c r="U11"/>
      <c r="V11"/>
      <c r="W11"/>
      <c r="X11"/>
    </row>
    <row r="12" spans="1:24" s="90" customFormat="1" ht="15">
      <c r="A12" s="238"/>
      <c r="B12" s="239"/>
      <c r="C12" s="239"/>
      <c r="D12" s="99"/>
      <c r="E12" s="99"/>
      <c r="F12" s="100" t="s">
        <v>487</v>
      </c>
      <c r="G12" s="101"/>
      <c r="H12" s="102">
        <v>3141862418</v>
      </c>
      <c r="I12" s="102">
        <v>2577264361</v>
      </c>
      <c r="J12" s="102">
        <v>421650717</v>
      </c>
      <c r="K12" s="102">
        <v>140618605</v>
      </c>
      <c r="L12" s="102">
        <v>9790200</v>
      </c>
      <c r="M12" s="102">
        <v>156015116</v>
      </c>
      <c r="N12" s="127">
        <v>82.0298287485356</v>
      </c>
      <c r="O12" s="127">
        <v>13.420406781160333</v>
      </c>
      <c r="P12" s="128">
        <v>4.4756448975736145</v>
      </c>
      <c r="Q12" s="105"/>
      <c r="R12" s="105"/>
      <c r="S12" s="105"/>
      <c r="T12" s="105"/>
      <c r="U12" s="105"/>
      <c r="V12" s="105"/>
      <c r="W12" s="105"/>
      <c r="X12" s="105"/>
    </row>
    <row r="13" spans="1:16" ht="12.75">
      <c r="A13" s="240">
        <v>2</v>
      </c>
      <c r="B13" s="241">
        <v>0</v>
      </c>
      <c r="C13" s="241">
        <v>0</v>
      </c>
      <c r="D13" s="93">
        <v>0</v>
      </c>
      <c r="E13" s="93">
        <v>0</v>
      </c>
      <c r="F13" s="166"/>
      <c r="G13" s="95" t="s">
        <v>285</v>
      </c>
      <c r="H13" s="96">
        <v>140783549</v>
      </c>
      <c r="I13" s="96">
        <v>67500078</v>
      </c>
      <c r="J13" s="96">
        <v>33583921</v>
      </c>
      <c r="K13" s="96">
        <v>39699550</v>
      </c>
      <c r="L13" s="96">
        <v>1318100</v>
      </c>
      <c r="M13" s="96">
        <v>26667217</v>
      </c>
      <c r="N13" s="125">
        <v>47.94</v>
      </c>
      <c r="O13" s="125">
        <v>23.85</v>
      </c>
      <c r="P13" s="126">
        <v>28.19</v>
      </c>
    </row>
    <row r="14" spans="1:16" s="105" customFormat="1" ht="15">
      <c r="A14" s="242"/>
      <c r="B14" s="243"/>
      <c r="C14" s="243"/>
      <c r="D14" s="106"/>
      <c r="E14" s="106"/>
      <c r="F14" s="107" t="s">
        <v>286</v>
      </c>
      <c r="G14" s="108"/>
      <c r="H14" s="109">
        <v>807924198</v>
      </c>
      <c r="I14" s="109">
        <v>667787860</v>
      </c>
      <c r="J14" s="109">
        <v>97769064</v>
      </c>
      <c r="K14" s="109">
        <v>42367274</v>
      </c>
      <c r="L14" s="109">
        <v>850100</v>
      </c>
      <c r="M14" s="109">
        <v>18194281</v>
      </c>
      <c r="N14" s="135">
        <v>82.65476657997067</v>
      </c>
      <c r="O14" s="135">
        <v>12.101266955739826</v>
      </c>
      <c r="P14" s="136">
        <v>5.243966464289512</v>
      </c>
    </row>
    <row r="15" spans="1:16" ht="12.75">
      <c r="A15" s="244">
        <v>2</v>
      </c>
      <c r="B15" s="245">
        <v>1</v>
      </c>
      <c r="C15" s="245">
        <v>0</v>
      </c>
      <c r="D15" s="10">
        <v>0</v>
      </c>
      <c r="E15" s="10">
        <v>1</v>
      </c>
      <c r="F15" s="23"/>
      <c r="G15" s="18" t="s">
        <v>287</v>
      </c>
      <c r="H15" s="11">
        <v>34779387</v>
      </c>
      <c r="I15" s="11">
        <v>30598817</v>
      </c>
      <c r="J15" s="11">
        <v>3731444</v>
      </c>
      <c r="K15" s="11">
        <v>449126</v>
      </c>
      <c r="L15" s="11">
        <v>0</v>
      </c>
      <c r="M15" s="11">
        <v>0</v>
      </c>
      <c r="N15" s="74">
        <v>87.97</v>
      </c>
      <c r="O15" s="74">
        <v>10.72</v>
      </c>
      <c r="P15" s="75">
        <v>1.29</v>
      </c>
    </row>
    <row r="16" spans="1:16" ht="12.75">
      <c r="A16" s="244">
        <v>2</v>
      </c>
      <c r="B16" s="245">
        <v>2</v>
      </c>
      <c r="C16" s="245">
        <v>0</v>
      </c>
      <c r="D16" s="11">
        <v>0</v>
      </c>
      <c r="E16" s="11">
        <v>1</v>
      </c>
      <c r="F16" s="23"/>
      <c r="G16" s="41" t="s">
        <v>288</v>
      </c>
      <c r="H16" s="11">
        <v>45720437</v>
      </c>
      <c r="I16" s="11">
        <v>34514038</v>
      </c>
      <c r="J16" s="11">
        <v>8687741</v>
      </c>
      <c r="K16" s="11">
        <v>2518658</v>
      </c>
      <c r="L16" s="11">
        <v>0</v>
      </c>
      <c r="M16" s="11">
        <v>0</v>
      </c>
      <c r="N16" s="74">
        <v>75.48</v>
      </c>
      <c r="O16" s="74">
        <v>19</v>
      </c>
      <c r="P16" s="75">
        <v>5.5</v>
      </c>
    </row>
    <row r="17" spans="1:16" ht="12.75">
      <c r="A17" s="244">
        <v>2</v>
      </c>
      <c r="B17" s="245">
        <v>3</v>
      </c>
      <c r="C17" s="245">
        <v>0</v>
      </c>
      <c r="D17" s="16">
        <v>0</v>
      </c>
      <c r="E17" s="16">
        <v>1</v>
      </c>
      <c r="F17" s="23"/>
      <c r="G17" s="21" t="s">
        <v>289</v>
      </c>
      <c r="H17" s="11">
        <v>45070138</v>
      </c>
      <c r="I17" s="11">
        <v>45006478</v>
      </c>
      <c r="J17" s="11">
        <v>63660</v>
      </c>
      <c r="K17" s="11">
        <v>0</v>
      </c>
      <c r="L17" s="11">
        <v>0</v>
      </c>
      <c r="M17" s="11">
        <v>2291477</v>
      </c>
      <c r="N17" s="74">
        <v>99.85</v>
      </c>
      <c r="O17" s="74">
        <v>0.14</v>
      </c>
      <c r="P17" s="75">
        <v>0</v>
      </c>
    </row>
    <row r="18" spans="1:16" ht="12.75">
      <c r="A18" s="244">
        <v>2</v>
      </c>
      <c r="B18" s="245">
        <v>4</v>
      </c>
      <c r="C18" s="245">
        <v>0</v>
      </c>
      <c r="D18" s="16">
        <v>0</v>
      </c>
      <c r="E18" s="16">
        <v>1</v>
      </c>
      <c r="F18" s="23"/>
      <c r="G18" s="21" t="s">
        <v>290</v>
      </c>
      <c r="H18" s="11">
        <v>20428584</v>
      </c>
      <c r="I18" s="11">
        <v>14025627</v>
      </c>
      <c r="J18" s="11">
        <v>4998276</v>
      </c>
      <c r="K18" s="11">
        <v>1404681</v>
      </c>
      <c r="L18" s="11">
        <v>0</v>
      </c>
      <c r="M18" s="11">
        <v>0</v>
      </c>
      <c r="N18" s="74">
        <v>68.65</v>
      </c>
      <c r="O18" s="74">
        <v>24.46</v>
      </c>
      <c r="P18" s="75">
        <v>6.87</v>
      </c>
    </row>
    <row r="19" spans="1:16" ht="12.75">
      <c r="A19" s="244">
        <v>2</v>
      </c>
      <c r="B19" s="245">
        <v>5</v>
      </c>
      <c r="C19" s="245">
        <v>0</v>
      </c>
      <c r="D19" s="16">
        <v>0</v>
      </c>
      <c r="E19" s="16">
        <v>1</v>
      </c>
      <c r="F19" s="23"/>
      <c r="G19" s="21" t="s">
        <v>291</v>
      </c>
      <c r="H19" s="11">
        <v>22105456</v>
      </c>
      <c r="I19" s="11">
        <v>15994949</v>
      </c>
      <c r="J19" s="11">
        <v>4675161</v>
      </c>
      <c r="K19" s="11">
        <v>1435346</v>
      </c>
      <c r="L19" s="11">
        <v>0</v>
      </c>
      <c r="M19" s="11">
        <v>0</v>
      </c>
      <c r="N19" s="74">
        <v>72.35</v>
      </c>
      <c r="O19" s="74">
        <v>21.14</v>
      </c>
      <c r="P19" s="75">
        <v>6.49</v>
      </c>
    </row>
    <row r="20" spans="1:16" ht="12.75">
      <c r="A20" s="244">
        <v>2</v>
      </c>
      <c r="B20" s="245">
        <v>6</v>
      </c>
      <c r="C20" s="245">
        <v>0</v>
      </c>
      <c r="D20" s="16">
        <v>0</v>
      </c>
      <c r="E20" s="16">
        <v>1</v>
      </c>
      <c r="F20" s="23"/>
      <c r="G20" s="21" t="s">
        <v>292</v>
      </c>
      <c r="H20" s="11">
        <v>22066645</v>
      </c>
      <c r="I20" s="11">
        <v>16277836</v>
      </c>
      <c r="J20" s="11">
        <v>5058596</v>
      </c>
      <c r="K20" s="11">
        <v>730213</v>
      </c>
      <c r="L20" s="11">
        <v>0</v>
      </c>
      <c r="M20" s="11">
        <v>0</v>
      </c>
      <c r="N20" s="74">
        <v>73.76</v>
      </c>
      <c r="O20" s="74">
        <v>22.92</v>
      </c>
      <c r="P20" s="75">
        <v>3.3</v>
      </c>
    </row>
    <row r="21" spans="1:16" ht="12.75">
      <c r="A21" s="244">
        <v>2</v>
      </c>
      <c r="B21" s="245">
        <v>7</v>
      </c>
      <c r="C21" s="245">
        <v>0</v>
      </c>
      <c r="D21" s="16">
        <v>0</v>
      </c>
      <c r="E21" s="16">
        <v>1</v>
      </c>
      <c r="F21" s="23"/>
      <c r="G21" s="21" t="s">
        <v>293</v>
      </c>
      <c r="H21" s="11">
        <v>15868131</v>
      </c>
      <c r="I21" s="11">
        <v>11002896</v>
      </c>
      <c r="J21" s="11">
        <v>4082327</v>
      </c>
      <c r="K21" s="11">
        <v>782908</v>
      </c>
      <c r="L21" s="11">
        <v>0</v>
      </c>
      <c r="M21" s="11">
        <v>0</v>
      </c>
      <c r="N21" s="74">
        <v>69.33</v>
      </c>
      <c r="O21" s="74">
        <v>25.72</v>
      </c>
      <c r="P21" s="75">
        <v>4.93</v>
      </c>
    </row>
    <row r="22" spans="1:16" ht="12.75">
      <c r="A22" s="244">
        <v>2</v>
      </c>
      <c r="B22" s="245">
        <v>8</v>
      </c>
      <c r="C22" s="245">
        <v>0</v>
      </c>
      <c r="D22" s="16">
        <v>0</v>
      </c>
      <c r="E22" s="16">
        <v>1</v>
      </c>
      <c r="F22" s="23"/>
      <c r="G22" s="21" t="s">
        <v>294</v>
      </c>
      <c r="H22" s="11">
        <v>84109965</v>
      </c>
      <c r="I22" s="11">
        <v>64686702</v>
      </c>
      <c r="J22" s="11">
        <v>15632083</v>
      </c>
      <c r="K22" s="11">
        <v>3791180</v>
      </c>
      <c r="L22" s="11">
        <v>0</v>
      </c>
      <c r="M22" s="11">
        <v>0</v>
      </c>
      <c r="N22" s="74">
        <v>76.9</v>
      </c>
      <c r="O22" s="74">
        <v>18.58</v>
      </c>
      <c r="P22" s="75">
        <v>4.5</v>
      </c>
    </row>
    <row r="23" spans="1:16" ht="12.75">
      <c r="A23" s="244">
        <v>2</v>
      </c>
      <c r="B23" s="245">
        <v>9</v>
      </c>
      <c r="C23" s="245">
        <v>0</v>
      </c>
      <c r="D23" s="16">
        <v>0</v>
      </c>
      <c r="E23" s="16">
        <v>1</v>
      </c>
      <c r="F23" s="23"/>
      <c r="G23" s="21" t="s">
        <v>295</v>
      </c>
      <c r="H23" s="11">
        <v>9621945</v>
      </c>
      <c r="I23" s="11">
        <v>4467677</v>
      </c>
      <c r="J23" s="11">
        <v>3355520</v>
      </c>
      <c r="K23" s="11">
        <v>1798748</v>
      </c>
      <c r="L23" s="11">
        <v>0</v>
      </c>
      <c r="M23" s="11">
        <v>0</v>
      </c>
      <c r="N23" s="74">
        <v>46.43</v>
      </c>
      <c r="O23" s="74">
        <v>34.87</v>
      </c>
      <c r="P23" s="75">
        <v>18.69</v>
      </c>
    </row>
    <row r="24" spans="1:16" ht="12.75">
      <c r="A24" s="244">
        <v>2</v>
      </c>
      <c r="B24" s="245">
        <v>10</v>
      </c>
      <c r="C24" s="245">
        <v>0</v>
      </c>
      <c r="D24" s="16">
        <v>0</v>
      </c>
      <c r="E24" s="16">
        <v>1</v>
      </c>
      <c r="F24" s="23"/>
      <c r="G24" s="21" t="s">
        <v>296</v>
      </c>
      <c r="H24" s="11">
        <v>28885339</v>
      </c>
      <c r="I24" s="11">
        <v>22308080</v>
      </c>
      <c r="J24" s="11">
        <v>5605243</v>
      </c>
      <c r="K24" s="11">
        <v>972016</v>
      </c>
      <c r="L24" s="11">
        <v>0</v>
      </c>
      <c r="M24" s="11">
        <v>0</v>
      </c>
      <c r="N24" s="74">
        <v>77.22</v>
      </c>
      <c r="O24" s="74">
        <v>19.4</v>
      </c>
      <c r="P24" s="75">
        <v>3.36</v>
      </c>
    </row>
    <row r="25" spans="1:16" ht="12.75">
      <c r="A25" s="244">
        <v>2</v>
      </c>
      <c r="B25" s="245">
        <v>11</v>
      </c>
      <c r="C25" s="245">
        <v>0</v>
      </c>
      <c r="D25" s="16">
        <v>0</v>
      </c>
      <c r="E25" s="16">
        <v>1</v>
      </c>
      <c r="F25" s="23"/>
      <c r="G25" s="21" t="s">
        <v>297</v>
      </c>
      <c r="H25" s="11">
        <v>21760169</v>
      </c>
      <c r="I25" s="11">
        <v>20776570</v>
      </c>
      <c r="J25" s="11">
        <v>0</v>
      </c>
      <c r="K25" s="11">
        <v>983599</v>
      </c>
      <c r="L25" s="11">
        <v>684200</v>
      </c>
      <c r="M25" s="11">
        <v>7935591</v>
      </c>
      <c r="N25" s="74">
        <v>95.47</v>
      </c>
      <c r="O25" s="74">
        <v>0</v>
      </c>
      <c r="P25" s="75">
        <v>4.52</v>
      </c>
    </row>
    <row r="26" spans="1:16" ht="12.75">
      <c r="A26" s="244">
        <v>2</v>
      </c>
      <c r="B26" s="245">
        <v>12</v>
      </c>
      <c r="C26" s="245">
        <v>0</v>
      </c>
      <c r="D26" s="16">
        <v>0</v>
      </c>
      <c r="E26" s="16">
        <v>1</v>
      </c>
      <c r="F26" s="23"/>
      <c r="G26" s="21" t="s">
        <v>298</v>
      </c>
      <c r="H26" s="11">
        <v>24459459</v>
      </c>
      <c r="I26" s="11">
        <v>16952106</v>
      </c>
      <c r="J26" s="11">
        <v>5674173</v>
      </c>
      <c r="K26" s="11">
        <v>1833180</v>
      </c>
      <c r="L26" s="11">
        <v>0</v>
      </c>
      <c r="M26" s="11">
        <v>0</v>
      </c>
      <c r="N26" s="74">
        <v>69.3</v>
      </c>
      <c r="O26" s="74">
        <v>23.19</v>
      </c>
      <c r="P26" s="75">
        <v>7.49</v>
      </c>
    </row>
    <row r="27" spans="1:16" ht="12.75">
      <c r="A27" s="244">
        <v>2</v>
      </c>
      <c r="B27" s="245">
        <v>13</v>
      </c>
      <c r="C27" s="245">
        <v>0</v>
      </c>
      <c r="D27" s="16">
        <v>0</v>
      </c>
      <c r="E27" s="16">
        <v>1</v>
      </c>
      <c r="F27" s="23"/>
      <c r="G27" s="21" t="s">
        <v>299</v>
      </c>
      <c r="H27" s="11">
        <v>20676837</v>
      </c>
      <c r="I27" s="11">
        <v>16206634</v>
      </c>
      <c r="J27" s="11">
        <v>2512357</v>
      </c>
      <c r="K27" s="11">
        <v>1957846</v>
      </c>
      <c r="L27" s="11">
        <v>0</v>
      </c>
      <c r="M27" s="11">
        <v>0</v>
      </c>
      <c r="N27" s="74">
        <v>78.38</v>
      </c>
      <c r="O27" s="74">
        <v>12.15</v>
      </c>
      <c r="P27" s="75">
        <v>9.46</v>
      </c>
    </row>
    <row r="28" spans="1:16" ht="12.75">
      <c r="A28" s="244">
        <v>2</v>
      </c>
      <c r="B28" s="245">
        <v>14</v>
      </c>
      <c r="C28" s="245">
        <v>0</v>
      </c>
      <c r="D28" s="16">
        <v>0</v>
      </c>
      <c r="E28" s="16">
        <v>1</v>
      </c>
      <c r="F28" s="23"/>
      <c r="G28" s="21" t="s">
        <v>300</v>
      </c>
      <c r="H28" s="11">
        <v>42934625</v>
      </c>
      <c r="I28" s="11">
        <v>38168209</v>
      </c>
      <c r="J28" s="11">
        <v>3590712</v>
      </c>
      <c r="K28" s="11">
        <v>1175704</v>
      </c>
      <c r="L28" s="11">
        <v>0</v>
      </c>
      <c r="M28" s="11">
        <v>0</v>
      </c>
      <c r="N28" s="74">
        <v>88.89</v>
      </c>
      <c r="O28" s="74">
        <v>8.36</v>
      </c>
      <c r="P28" s="75">
        <v>2.73</v>
      </c>
    </row>
    <row r="29" spans="1:16" ht="12.75">
      <c r="A29" s="244">
        <v>2</v>
      </c>
      <c r="B29" s="245">
        <v>15</v>
      </c>
      <c r="C29" s="245">
        <v>0</v>
      </c>
      <c r="D29" s="16">
        <v>0</v>
      </c>
      <c r="E29" s="16">
        <v>1</v>
      </c>
      <c r="F29" s="23"/>
      <c r="G29" s="21" t="s">
        <v>301</v>
      </c>
      <c r="H29" s="11">
        <v>21226233</v>
      </c>
      <c r="I29" s="11">
        <v>19495789</v>
      </c>
      <c r="J29" s="11">
        <v>322282</v>
      </c>
      <c r="K29" s="11">
        <v>1408162</v>
      </c>
      <c r="L29" s="11">
        <v>0</v>
      </c>
      <c r="M29" s="11">
        <v>0</v>
      </c>
      <c r="N29" s="74">
        <v>91.84</v>
      </c>
      <c r="O29" s="74">
        <v>1.51</v>
      </c>
      <c r="P29" s="75">
        <v>6.63</v>
      </c>
    </row>
    <row r="30" spans="1:16" ht="12.75">
      <c r="A30" s="244">
        <v>2</v>
      </c>
      <c r="B30" s="245">
        <v>16</v>
      </c>
      <c r="C30" s="245">
        <v>0</v>
      </c>
      <c r="D30" s="16">
        <v>0</v>
      </c>
      <c r="E30" s="16">
        <v>1</v>
      </c>
      <c r="F30" s="23"/>
      <c r="G30" s="21" t="s">
        <v>302</v>
      </c>
      <c r="H30" s="11">
        <v>12565869</v>
      </c>
      <c r="I30" s="11">
        <v>11570807</v>
      </c>
      <c r="J30" s="11">
        <v>0</v>
      </c>
      <c r="K30" s="11">
        <v>995062</v>
      </c>
      <c r="L30" s="11">
        <v>0</v>
      </c>
      <c r="M30" s="11">
        <v>5192519</v>
      </c>
      <c r="N30" s="74">
        <v>92.08</v>
      </c>
      <c r="O30" s="74">
        <v>0</v>
      </c>
      <c r="P30" s="75">
        <v>7.91</v>
      </c>
    </row>
    <row r="31" spans="1:16" ht="12.75">
      <c r="A31" s="244">
        <v>2</v>
      </c>
      <c r="B31" s="245">
        <v>17</v>
      </c>
      <c r="C31" s="245">
        <v>0</v>
      </c>
      <c r="D31" s="16">
        <v>0</v>
      </c>
      <c r="E31" s="16">
        <v>1</v>
      </c>
      <c r="F31" s="23"/>
      <c r="G31" s="21" t="s">
        <v>303</v>
      </c>
      <c r="H31" s="11">
        <v>26543696</v>
      </c>
      <c r="I31" s="11">
        <v>21397724</v>
      </c>
      <c r="J31" s="11">
        <v>2487335</v>
      </c>
      <c r="K31" s="11">
        <v>2658637</v>
      </c>
      <c r="L31" s="11">
        <v>0</v>
      </c>
      <c r="M31" s="11">
        <v>0</v>
      </c>
      <c r="N31" s="74">
        <v>80.61</v>
      </c>
      <c r="O31" s="74">
        <v>9.37</v>
      </c>
      <c r="P31" s="75">
        <v>10.01</v>
      </c>
    </row>
    <row r="32" spans="1:16" ht="12.75">
      <c r="A32" s="244">
        <v>2</v>
      </c>
      <c r="B32" s="245">
        <v>18</v>
      </c>
      <c r="C32" s="245">
        <v>0</v>
      </c>
      <c r="D32" s="16">
        <v>0</v>
      </c>
      <c r="E32" s="16">
        <v>1</v>
      </c>
      <c r="F32" s="23"/>
      <c r="G32" s="21" t="s">
        <v>304</v>
      </c>
      <c r="H32" s="11">
        <v>12942272</v>
      </c>
      <c r="I32" s="11">
        <v>9398782</v>
      </c>
      <c r="J32" s="11">
        <v>1449850</v>
      </c>
      <c r="K32" s="11">
        <v>2093640</v>
      </c>
      <c r="L32" s="11">
        <v>0</v>
      </c>
      <c r="M32" s="11">
        <v>0</v>
      </c>
      <c r="N32" s="74">
        <v>72.62</v>
      </c>
      <c r="O32" s="74">
        <v>11.2</v>
      </c>
      <c r="P32" s="75">
        <v>16.17</v>
      </c>
    </row>
    <row r="33" spans="1:16" ht="12.75">
      <c r="A33" s="244">
        <v>2</v>
      </c>
      <c r="B33" s="245">
        <v>19</v>
      </c>
      <c r="C33" s="245">
        <v>0</v>
      </c>
      <c r="D33" s="16">
        <v>0</v>
      </c>
      <c r="E33" s="16">
        <v>1</v>
      </c>
      <c r="F33" s="23"/>
      <c r="G33" s="21" t="s">
        <v>305</v>
      </c>
      <c r="H33" s="11">
        <v>67185024</v>
      </c>
      <c r="I33" s="11">
        <v>62023491</v>
      </c>
      <c r="J33" s="11">
        <v>3774991</v>
      </c>
      <c r="K33" s="11">
        <v>1386542</v>
      </c>
      <c r="L33" s="11">
        <v>0</v>
      </c>
      <c r="M33" s="11">
        <v>0</v>
      </c>
      <c r="N33" s="74">
        <v>92.31</v>
      </c>
      <c r="O33" s="74">
        <v>5.61</v>
      </c>
      <c r="P33" s="75">
        <v>2.06</v>
      </c>
    </row>
    <row r="34" spans="1:16" ht="12.75">
      <c r="A34" s="244">
        <v>2</v>
      </c>
      <c r="B34" s="245">
        <v>20</v>
      </c>
      <c r="C34" s="245">
        <v>0</v>
      </c>
      <c r="D34" s="16">
        <v>0</v>
      </c>
      <c r="E34" s="16">
        <v>1</v>
      </c>
      <c r="F34" s="23"/>
      <c r="G34" s="21" t="s">
        <v>306</v>
      </c>
      <c r="H34" s="11">
        <v>25427677</v>
      </c>
      <c r="I34" s="11">
        <v>21010639</v>
      </c>
      <c r="J34" s="11">
        <v>2066528</v>
      </c>
      <c r="K34" s="11">
        <v>2350510</v>
      </c>
      <c r="L34" s="11">
        <v>0</v>
      </c>
      <c r="M34" s="11">
        <v>0</v>
      </c>
      <c r="N34" s="74">
        <v>82.62</v>
      </c>
      <c r="O34" s="74">
        <v>8.12</v>
      </c>
      <c r="P34" s="75">
        <v>9.24</v>
      </c>
    </row>
    <row r="35" spans="1:16" ht="12.75">
      <c r="A35" s="244">
        <v>2</v>
      </c>
      <c r="B35" s="245">
        <v>21</v>
      </c>
      <c r="C35" s="245">
        <v>0</v>
      </c>
      <c r="D35" s="16">
        <v>0</v>
      </c>
      <c r="E35" s="16">
        <v>1</v>
      </c>
      <c r="F35" s="23"/>
      <c r="G35" s="21" t="s">
        <v>307</v>
      </c>
      <c r="H35" s="11">
        <v>64137758</v>
      </c>
      <c r="I35" s="11">
        <v>56433295</v>
      </c>
      <c r="J35" s="11">
        <v>5881873</v>
      </c>
      <c r="K35" s="11">
        <v>1822590</v>
      </c>
      <c r="L35" s="11">
        <v>0</v>
      </c>
      <c r="M35" s="11">
        <v>0</v>
      </c>
      <c r="N35" s="74">
        <v>87.98</v>
      </c>
      <c r="O35" s="74">
        <v>9.17</v>
      </c>
      <c r="P35" s="75">
        <v>2.84</v>
      </c>
    </row>
    <row r="36" spans="1:16" ht="12.75">
      <c r="A36" s="244">
        <v>2</v>
      </c>
      <c r="B36" s="245">
        <v>22</v>
      </c>
      <c r="C36" s="245">
        <v>0</v>
      </c>
      <c r="D36" s="16">
        <v>0</v>
      </c>
      <c r="E36" s="16">
        <v>1</v>
      </c>
      <c r="F36" s="23"/>
      <c r="G36" s="21" t="s">
        <v>308</v>
      </c>
      <c r="H36" s="11">
        <v>26830910</v>
      </c>
      <c r="I36" s="11">
        <v>22639432</v>
      </c>
      <c r="J36" s="11">
        <v>3375660</v>
      </c>
      <c r="K36" s="11">
        <v>815818</v>
      </c>
      <c r="L36" s="11">
        <v>0</v>
      </c>
      <c r="M36" s="11">
        <v>0</v>
      </c>
      <c r="N36" s="74">
        <v>84.37</v>
      </c>
      <c r="O36" s="74">
        <v>12.58</v>
      </c>
      <c r="P36" s="75">
        <v>3.04</v>
      </c>
    </row>
    <row r="37" spans="1:16" ht="12.75">
      <c r="A37" s="244">
        <v>2</v>
      </c>
      <c r="B37" s="245">
        <v>23</v>
      </c>
      <c r="C37" s="245">
        <v>0</v>
      </c>
      <c r="D37" s="16">
        <v>0</v>
      </c>
      <c r="E37" s="16">
        <v>1</v>
      </c>
      <c r="F37" s="23"/>
      <c r="G37" s="21" t="s">
        <v>309</v>
      </c>
      <c r="H37" s="11">
        <v>24778177</v>
      </c>
      <c r="I37" s="11">
        <v>19809145</v>
      </c>
      <c r="J37" s="11">
        <v>0</v>
      </c>
      <c r="K37" s="11">
        <v>4969032</v>
      </c>
      <c r="L37" s="11">
        <v>0</v>
      </c>
      <c r="M37" s="11">
        <v>2774694</v>
      </c>
      <c r="N37" s="74">
        <v>79.94</v>
      </c>
      <c r="O37" s="74">
        <v>0</v>
      </c>
      <c r="P37" s="75">
        <v>20.05</v>
      </c>
    </row>
    <row r="38" spans="1:16" ht="12.75">
      <c r="A38" s="244">
        <v>2</v>
      </c>
      <c r="B38" s="245">
        <v>24</v>
      </c>
      <c r="C38" s="245">
        <v>0</v>
      </c>
      <c r="D38" s="16">
        <v>0</v>
      </c>
      <c r="E38" s="16">
        <v>1</v>
      </c>
      <c r="F38" s="23"/>
      <c r="G38" s="21" t="s">
        <v>310</v>
      </c>
      <c r="H38" s="11">
        <v>33808114</v>
      </c>
      <c r="I38" s="11">
        <v>26015397</v>
      </c>
      <c r="J38" s="11">
        <v>5850396</v>
      </c>
      <c r="K38" s="11">
        <v>1942321</v>
      </c>
      <c r="L38" s="11">
        <v>165900</v>
      </c>
      <c r="M38" s="11">
        <v>0</v>
      </c>
      <c r="N38" s="74">
        <v>76.95</v>
      </c>
      <c r="O38" s="74">
        <v>17.3</v>
      </c>
      <c r="P38" s="75">
        <v>5.74</v>
      </c>
    </row>
    <row r="39" spans="1:16" ht="12.75">
      <c r="A39" s="244">
        <v>2</v>
      </c>
      <c r="B39" s="245">
        <v>25</v>
      </c>
      <c r="C39" s="245">
        <v>0</v>
      </c>
      <c r="D39" s="16">
        <v>0</v>
      </c>
      <c r="E39" s="16">
        <v>1</v>
      </c>
      <c r="F39" s="23"/>
      <c r="G39" s="21" t="s">
        <v>311</v>
      </c>
      <c r="H39" s="11">
        <v>32744036</v>
      </c>
      <c r="I39" s="11">
        <v>32017162</v>
      </c>
      <c r="J39" s="11">
        <v>0</v>
      </c>
      <c r="K39" s="11">
        <v>726874</v>
      </c>
      <c r="L39" s="11">
        <v>0</v>
      </c>
      <c r="M39" s="11">
        <v>0</v>
      </c>
      <c r="N39" s="74">
        <v>97.78</v>
      </c>
      <c r="O39" s="74">
        <v>0</v>
      </c>
      <c r="P39" s="75">
        <v>2.21</v>
      </c>
    </row>
    <row r="40" spans="1:16" ht="12.75">
      <c r="A40" s="244">
        <v>2</v>
      </c>
      <c r="B40" s="245">
        <v>26</v>
      </c>
      <c r="C40" s="245">
        <v>0</v>
      </c>
      <c r="D40" s="16">
        <v>0</v>
      </c>
      <c r="E40" s="16">
        <v>1</v>
      </c>
      <c r="F40" s="23"/>
      <c r="G40" s="21" t="s">
        <v>312</v>
      </c>
      <c r="H40" s="11">
        <v>21247315</v>
      </c>
      <c r="I40" s="11">
        <v>14989578</v>
      </c>
      <c r="J40" s="11">
        <v>4892856</v>
      </c>
      <c r="K40" s="11">
        <v>1364881</v>
      </c>
      <c r="L40" s="11">
        <v>0</v>
      </c>
      <c r="M40" s="11">
        <v>0</v>
      </c>
      <c r="N40" s="74">
        <v>70.54</v>
      </c>
      <c r="O40" s="74">
        <v>23.02</v>
      </c>
      <c r="P40" s="75">
        <v>6.42</v>
      </c>
    </row>
    <row r="41" spans="1:16" s="105" customFormat="1" ht="15">
      <c r="A41" s="248"/>
      <c r="B41" s="249"/>
      <c r="C41" s="249"/>
      <c r="D41" s="112"/>
      <c r="E41" s="112"/>
      <c r="F41" s="113" t="s">
        <v>313</v>
      </c>
      <c r="G41" s="114"/>
      <c r="H41" s="115">
        <v>722419966</v>
      </c>
      <c r="I41" s="115">
        <v>683076201</v>
      </c>
      <c r="J41" s="115">
        <v>0</v>
      </c>
      <c r="K41" s="115">
        <v>39343765</v>
      </c>
      <c r="L41" s="115">
        <v>7622000</v>
      </c>
      <c r="M41" s="115">
        <v>56893063</v>
      </c>
      <c r="N41" s="142">
        <v>94.5538929083253</v>
      </c>
      <c r="O41" s="142">
        <v>0</v>
      </c>
      <c r="P41" s="143">
        <v>5.446107091674706</v>
      </c>
    </row>
    <row r="42" spans="1:16" ht="12.75">
      <c r="A42" s="244">
        <v>2</v>
      </c>
      <c r="B42" s="245">
        <v>61</v>
      </c>
      <c r="C42" s="245">
        <v>0</v>
      </c>
      <c r="D42" s="16">
        <v>0</v>
      </c>
      <c r="E42" s="16">
        <v>2</v>
      </c>
      <c r="F42" s="23"/>
      <c r="G42" s="21" t="s">
        <v>314</v>
      </c>
      <c r="H42" s="11">
        <v>91664572</v>
      </c>
      <c r="I42" s="11">
        <v>84494706</v>
      </c>
      <c r="J42" s="11">
        <v>0</v>
      </c>
      <c r="K42" s="11">
        <v>7169866</v>
      </c>
      <c r="L42" s="11">
        <v>5730200</v>
      </c>
      <c r="M42" s="11">
        <v>0</v>
      </c>
      <c r="N42" s="74">
        <v>92.17</v>
      </c>
      <c r="O42" s="74">
        <v>0</v>
      </c>
      <c r="P42" s="75">
        <v>7.82</v>
      </c>
    </row>
    <row r="43" spans="1:16" ht="12.75">
      <c r="A43" s="244">
        <v>2</v>
      </c>
      <c r="B43" s="245">
        <v>62</v>
      </c>
      <c r="C43" s="245">
        <v>0</v>
      </c>
      <c r="D43" s="16">
        <v>0</v>
      </c>
      <c r="E43" s="16">
        <v>2</v>
      </c>
      <c r="F43" s="23"/>
      <c r="G43" s="21" t="s">
        <v>315</v>
      </c>
      <c r="H43" s="11">
        <v>123660564</v>
      </c>
      <c r="I43" s="11">
        <v>115088263</v>
      </c>
      <c r="J43" s="11">
        <v>0</v>
      </c>
      <c r="K43" s="11">
        <v>8572301</v>
      </c>
      <c r="L43" s="11">
        <v>1891800</v>
      </c>
      <c r="M43" s="11">
        <v>0</v>
      </c>
      <c r="N43" s="74">
        <v>93.06</v>
      </c>
      <c r="O43" s="74">
        <v>0</v>
      </c>
      <c r="P43" s="75">
        <v>6.93</v>
      </c>
    </row>
    <row r="44" spans="1:16" ht="12.75">
      <c r="A44" s="244">
        <v>2</v>
      </c>
      <c r="B44" s="245">
        <v>64</v>
      </c>
      <c r="C44" s="245">
        <v>0</v>
      </c>
      <c r="D44" s="16">
        <v>0</v>
      </c>
      <c r="E44" s="16">
        <v>2</v>
      </c>
      <c r="F44" s="23"/>
      <c r="G44" s="21" t="s">
        <v>316</v>
      </c>
      <c r="H44" s="11">
        <v>507094830</v>
      </c>
      <c r="I44" s="11">
        <v>483493232</v>
      </c>
      <c r="J44" s="11">
        <v>0</v>
      </c>
      <c r="K44" s="11">
        <v>23601598</v>
      </c>
      <c r="L44" s="11">
        <v>0</v>
      </c>
      <c r="M44" s="11">
        <v>56893063</v>
      </c>
      <c r="N44" s="74">
        <v>95.34</v>
      </c>
      <c r="O44" s="74">
        <v>0</v>
      </c>
      <c r="P44" s="75">
        <v>4.65</v>
      </c>
    </row>
    <row r="45" spans="1:16" s="105" customFormat="1" ht="15">
      <c r="A45" s="248"/>
      <c r="B45" s="249"/>
      <c r="C45" s="249"/>
      <c r="D45" s="112"/>
      <c r="E45" s="112"/>
      <c r="F45" s="113" t="s">
        <v>317</v>
      </c>
      <c r="G45" s="114"/>
      <c r="H45" s="115">
        <v>1470734705</v>
      </c>
      <c r="I45" s="115">
        <v>1158900222</v>
      </c>
      <c r="J45" s="115">
        <v>290297732</v>
      </c>
      <c r="K45" s="115">
        <v>19208016</v>
      </c>
      <c r="L45" s="115">
        <v>0</v>
      </c>
      <c r="M45" s="115">
        <v>54260555</v>
      </c>
      <c r="N45" s="142">
        <v>78.79736692553264</v>
      </c>
      <c r="O45" s="142">
        <v>19.738279855169395</v>
      </c>
      <c r="P45" s="143">
        <v>1.306015009688644</v>
      </c>
    </row>
    <row r="46" spans="1:16" s="105" customFormat="1" ht="15">
      <c r="A46" s="248"/>
      <c r="B46" s="249"/>
      <c r="C46" s="249"/>
      <c r="D46" s="112"/>
      <c r="E46" s="112"/>
      <c r="F46" s="113" t="s">
        <v>318</v>
      </c>
      <c r="G46" s="114"/>
      <c r="H46" s="115">
        <v>455033728</v>
      </c>
      <c r="I46" s="115">
        <v>397471219</v>
      </c>
      <c r="J46" s="115">
        <v>48249458</v>
      </c>
      <c r="K46" s="115">
        <v>8647385</v>
      </c>
      <c r="L46" s="115">
        <v>0</v>
      </c>
      <c r="M46" s="115">
        <v>244964</v>
      </c>
      <c r="N46" s="142">
        <v>87.34983684550083</v>
      </c>
      <c r="O46" s="142">
        <v>10.603490473567708</v>
      </c>
      <c r="P46" s="143">
        <v>1.900383305212927</v>
      </c>
    </row>
    <row r="47" spans="1:16" ht="12.75">
      <c r="A47" s="244">
        <v>2</v>
      </c>
      <c r="B47" s="245">
        <v>2</v>
      </c>
      <c r="C47" s="245">
        <v>1</v>
      </c>
      <c r="D47" s="16">
        <v>1</v>
      </c>
      <c r="E47" s="16">
        <v>0</v>
      </c>
      <c r="F47" s="23"/>
      <c r="G47" s="21" t="s">
        <v>319</v>
      </c>
      <c r="H47" s="11">
        <v>23491128</v>
      </c>
      <c r="I47" s="11">
        <v>13993347</v>
      </c>
      <c r="J47" s="11">
        <v>9019845</v>
      </c>
      <c r="K47" s="11">
        <v>477936</v>
      </c>
      <c r="L47" s="11">
        <v>0</v>
      </c>
      <c r="M47" s="11">
        <v>0</v>
      </c>
      <c r="N47" s="74">
        <v>59.56</v>
      </c>
      <c r="O47" s="74">
        <v>38.39</v>
      </c>
      <c r="P47" s="75">
        <v>2.03</v>
      </c>
    </row>
    <row r="48" spans="1:16" ht="12.75">
      <c r="A48" s="244">
        <v>2</v>
      </c>
      <c r="B48" s="245">
        <v>21</v>
      </c>
      <c r="C48" s="245">
        <v>1</v>
      </c>
      <c r="D48" s="16">
        <v>1</v>
      </c>
      <c r="E48" s="16">
        <v>0</v>
      </c>
      <c r="F48" s="23"/>
      <c r="G48" s="21" t="s">
        <v>320</v>
      </c>
      <c r="H48" s="11">
        <v>13170101</v>
      </c>
      <c r="I48" s="11">
        <v>6617075</v>
      </c>
      <c r="J48" s="11">
        <v>6231907</v>
      </c>
      <c r="K48" s="11">
        <v>321119</v>
      </c>
      <c r="L48" s="11">
        <v>0</v>
      </c>
      <c r="M48" s="11">
        <v>0</v>
      </c>
      <c r="N48" s="74">
        <v>50.24</v>
      </c>
      <c r="O48" s="74">
        <v>47.31</v>
      </c>
      <c r="P48" s="75">
        <v>2.43</v>
      </c>
    </row>
    <row r="49" spans="1:16" ht="12.75">
      <c r="A49" s="246">
        <v>2</v>
      </c>
      <c r="B49" s="247">
        <v>1</v>
      </c>
      <c r="C49" s="247">
        <v>1</v>
      </c>
      <c r="D49" s="35">
        <v>1</v>
      </c>
      <c r="E49" s="35">
        <v>0</v>
      </c>
      <c r="F49" s="45"/>
      <c r="G49" s="43" t="s">
        <v>321</v>
      </c>
      <c r="H49" s="60">
        <v>21110261</v>
      </c>
      <c r="I49" s="60">
        <v>20804750</v>
      </c>
      <c r="J49" s="60">
        <v>0</v>
      </c>
      <c r="K49" s="60">
        <v>305511</v>
      </c>
      <c r="L49" s="60">
        <v>0</v>
      </c>
      <c r="M49" s="60">
        <v>0</v>
      </c>
      <c r="N49" s="85">
        <v>98.55</v>
      </c>
      <c r="O49" s="85">
        <v>0</v>
      </c>
      <c r="P49" s="86">
        <v>1.44</v>
      </c>
    </row>
    <row r="50" spans="1:16" ht="12.75">
      <c r="A50" s="246">
        <v>2</v>
      </c>
      <c r="B50" s="247">
        <v>9</v>
      </c>
      <c r="C50" s="247">
        <v>1</v>
      </c>
      <c r="D50" s="35">
        <v>1</v>
      </c>
      <c r="E50" s="35">
        <v>0</v>
      </c>
      <c r="F50" s="45"/>
      <c r="G50" s="43" t="s">
        <v>322</v>
      </c>
      <c r="H50" s="60">
        <v>12041174</v>
      </c>
      <c r="I50" s="60">
        <v>8556745</v>
      </c>
      <c r="J50" s="60">
        <v>3271085</v>
      </c>
      <c r="K50" s="60">
        <v>213344</v>
      </c>
      <c r="L50" s="60">
        <v>0</v>
      </c>
      <c r="M50" s="60">
        <v>0</v>
      </c>
      <c r="N50" s="85">
        <v>71.06</v>
      </c>
      <c r="O50" s="85">
        <v>27.16</v>
      </c>
      <c r="P50" s="86">
        <v>1.77</v>
      </c>
    </row>
    <row r="51" spans="1:16" ht="12.75">
      <c r="A51" s="246">
        <v>2</v>
      </c>
      <c r="B51" s="247">
        <v>8</v>
      </c>
      <c r="C51" s="247">
        <v>1</v>
      </c>
      <c r="D51" s="35">
        <v>1</v>
      </c>
      <c r="E51" s="35">
        <v>0</v>
      </c>
      <c r="F51" s="45"/>
      <c r="G51" s="43" t="s">
        <v>323</v>
      </c>
      <c r="H51" s="60">
        <v>3751764</v>
      </c>
      <c r="I51" s="60">
        <v>3577630</v>
      </c>
      <c r="J51" s="60">
        <v>0</v>
      </c>
      <c r="K51" s="60">
        <v>174134</v>
      </c>
      <c r="L51" s="60">
        <v>0</v>
      </c>
      <c r="M51" s="60">
        <v>0</v>
      </c>
      <c r="N51" s="85">
        <v>95.35</v>
      </c>
      <c r="O51" s="85">
        <v>0</v>
      </c>
      <c r="P51" s="86">
        <v>4.64</v>
      </c>
    </row>
    <row r="52" spans="1:16" ht="12.75">
      <c r="A52" s="246">
        <v>2</v>
      </c>
      <c r="B52" s="247">
        <v>2</v>
      </c>
      <c r="C52" s="247">
        <v>2</v>
      </c>
      <c r="D52" s="35">
        <v>1</v>
      </c>
      <c r="E52" s="35">
        <v>0</v>
      </c>
      <c r="F52" s="45"/>
      <c r="G52" s="43" t="s">
        <v>324</v>
      </c>
      <c r="H52" s="60">
        <v>16814914</v>
      </c>
      <c r="I52" s="60">
        <v>15872643</v>
      </c>
      <c r="J52" s="60">
        <v>626601</v>
      </c>
      <c r="K52" s="60">
        <v>315670</v>
      </c>
      <c r="L52" s="60">
        <v>0</v>
      </c>
      <c r="M52" s="60">
        <v>0</v>
      </c>
      <c r="N52" s="85">
        <v>94.39</v>
      </c>
      <c r="O52" s="85">
        <v>3.72</v>
      </c>
      <c r="P52" s="86">
        <v>1.87</v>
      </c>
    </row>
    <row r="53" spans="1:16" ht="12.75">
      <c r="A53" s="246">
        <v>2</v>
      </c>
      <c r="B53" s="247">
        <v>3</v>
      </c>
      <c r="C53" s="247">
        <v>1</v>
      </c>
      <c r="D53" s="35">
        <v>1</v>
      </c>
      <c r="E53" s="35">
        <v>0</v>
      </c>
      <c r="F53" s="45"/>
      <c r="G53" s="43" t="s">
        <v>325</v>
      </c>
      <c r="H53" s="60">
        <v>33101327</v>
      </c>
      <c r="I53" s="60">
        <v>32625331</v>
      </c>
      <c r="J53" s="60">
        <v>0</v>
      </c>
      <c r="K53" s="60">
        <v>475996</v>
      </c>
      <c r="L53" s="60">
        <v>0</v>
      </c>
      <c r="M53" s="60">
        <v>0</v>
      </c>
      <c r="N53" s="85">
        <v>98.56</v>
      </c>
      <c r="O53" s="85">
        <v>0</v>
      </c>
      <c r="P53" s="86">
        <v>1.43</v>
      </c>
    </row>
    <row r="54" spans="1:16" ht="12.75">
      <c r="A54" s="246">
        <v>2</v>
      </c>
      <c r="B54" s="247">
        <v>5</v>
      </c>
      <c r="C54" s="247">
        <v>1</v>
      </c>
      <c r="D54" s="35">
        <v>1</v>
      </c>
      <c r="E54" s="35">
        <v>0</v>
      </c>
      <c r="F54" s="45"/>
      <c r="G54" s="43" t="s">
        <v>326</v>
      </c>
      <c r="H54" s="60">
        <v>14015355</v>
      </c>
      <c r="I54" s="60">
        <v>10946089</v>
      </c>
      <c r="J54" s="60">
        <v>2822502</v>
      </c>
      <c r="K54" s="60">
        <v>246764</v>
      </c>
      <c r="L54" s="60">
        <v>0</v>
      </c>
      <c r="M54" s="60">
        <v>0</v>
      </c>
      <c r="N54" s="85">
        <v>78.1</v>
      </c>
      <c r="O54" s="85">
        <v>20.13</v>
      </c>
      <c r="P54" s="86">
        <v>1.76</v>
      </c>
    </row>
    <row r="55" spans="1:16" ht="12.75">
      <c r="A55" s="246">
        <v>2</v>
      </c>
      <c r="B55" s="247">
        <v>21</v>
      </c>
      <c r="C55" s="247">
        <v>2</v>
      </c>
      <c r="D55" s="35">
        <v>1</v>
      </c>
      <c r="E55" s="35">
        <v>0</v>
      </c>
      <c r="F55" s="45"/>
      <c r="G55" s="43" t="s">
        <v>327</v>
      </c>
      <c r="H55" s="60">
        <v>4440588</v>
      </c>
      <c r="I55" s="60">
        <v>3250271</v>
      </c>
      <c r="J55" s="60">
        <v>1190317</v>
      </c>
      <c r="K55" s="60">
        <v>0</v>
      </c>
      <c r="L55" s="60">
        <v>0</v>
      </c>
      <c r="M55" s="60">
        <v>0</v>
      </c>
      <c r="N55" s="85">
        <v>73.19</v>
      </c>
      <c r="O55" s="85">
        <v>26.8</v>
      </c>
      <c r="P55" s="86">
        <v>0</v>
      </c>
    </row>
    <row r="56" spans="1:16" ht="12.75">
      <c r="A56" s="246">
        <v>2</v>
      </c>
      <c r="B56" s="247">
        <v>7</v>
      </c>
      <c r="C56" s="247">
        <v>1</v>
      </c>
      <c r="D56" s="35">
        <v>1</v>
      </c>
      <c r="E56" s="35">
        <v>0</v>
      </c>
      <c r="F56" s="45"/>
      <c r="G56" s="43" t="s">
        <v>328</v>
      </c>
      <c r="H56" s="60">
        <v>12650983</v>
      </c>
      <c r="I56" s="60">
        <v>9951925</v>
      </c>
      <c r="J56" s="60">
        <v>2636704</v>
      </c>
      <c r="K56" s="60">
        <v>62354</v>
      </c>
      <c r="L56" s="60">
        <v>0</v>
      </c>
      <c r="M56" s="60">
        <v>0</v>
      </c>
      <c r="N56" s="85">
        <v>78.66</v>
      </c>
      <c r="O56" s="85">
        <v>20.84</v>
      </c>
      <c r="P56" s="86">
        <v>0.49</v>
      </c>
    </row>
    <row r="57" spans="1:16" ht="12.75">
      <c r="A57" s="246">
        <v>2</v>
      </c>
      <c r="B57" s="247">
        <v>6</v>
      </c>
      <c r="C57" s="247">
        <v>1</v>
      </c>
      <c r="D57" s="35">
        <v>1</v>
      </c>
      <c r="E57" s="35">
        <v>0</v>
      </c>
      <c r="F57" s="45"/>
      <c r="G57" s="43" t="s">
        <v>329</v>
      </c>
      <c r="H57" s="60">
        <v>3465476</v>
      </c>
      <c r="I57" s="60">
        <v>3355147</v>
      </c>
      <c r="J57" s="60">
        <v>0</v>
      </c>
      <c r="K57" s="60">
        <v>110329</v>
      </c>
      <c r="L57" s="60">
        <v>0</v>
      </c>
      <c r="M57" s="60">
        <v>52299</v>
      </c>
      <c r="N57" s="85">
        <v>96.81</v>
      </c>
      <c r="O57" s="85">
        <v>0</v>
      </c>
      <c r="P57" s="86">
        <v>3.18</v>
      </c>
    </row>
    <row r="58" spans="1:16" ht="12.75">
      <c r="A58" s="246">
        <v>2</v>
      </c>
      <c r="B58" s="247">
        <v>8</v>
      </c>
      <c r="C58" s="247">
        <v>2</v>
      </c>
      <c r="D58" s="35">
        <v>1</v>
      </c>
      <c r="E58" s="35">
        <v>0</v>
      </c>
      <c r="F58" s="45"/>
      <c r="G58" s="43" t="s">
        <v>330</v>
      </c>
      <c r="H58" s="60">
        <v>13216593</v>
      </c>
      <c r="I58" s="60">
        <v>12303696</v>
      </c>
      <c r="J58" s="60">
        <v>247231</v>
      </c>
      <c r="K58" s="60">
        <v>0</v>
      </c>
      <c r="L58" s="60">
        <v>0</v>
      </c>
      <c r="M58" s="60">
        <v>0</v>
      </c>
      <c r="N58" s="85">
        <v>93.09</v>
      </c>
      <c r="O58" s="85">
        <v>1.87</v>
      </c>
      <c r="P58" s="86">
        <v>0</v>
      </c>
    </row>
    <row r="59" spans="1:16" ht="12.75">
      <c r="A59" s="246">
        <v>2</v>
      </c>
      <c r="B59" s="247">
        <v>6</v>
      </c>
      <c r="C59" s="247">
        <v>2</v>
      </c>
      <c r="D59" s="35">
        <v>1</v>
      </c>
      <c r="E59" s="35">
        <v>0</v>
      </c>
      <c r="F59" s="45"/>
      <c r="G59" s="43" t="s">
        <v>331</v>
      </c>
      <c r="H59" s="60">
        <v>6999349</v>
      </c>
      <c r="I59" s="60">
        <v>4890477</v>
      </c>
      <c r="J59" s="60">
        <v>1819952</v>
      </c>
      <c r="K59" s="60">
        <v>288920</v>
      </c>
      <c r="L59" s="60">
        <v>0</v>
      </c>
      <c r="M59" s="60">
        <v>0</v>
      </c>
      <c r="N59" s="85">
        <v>69.87</v>
      </c>
      <c r="O59" s="85">
        <v>26</v>
      </c>
      <c r="P59" s="86">
        <v>4.12</v>
      </c>
    </row>
    <row r="60" spans="1:16" ht="12.75">
      <c r="A60" s="246">
        <v>2</v>
      </c>
      <c r="B60" s="247">
        <v>8</v>
      </c>
      <c r="C60" s="247">
        <v>3</v>
      </c>
      <c r="D60" s="35">
        <v>1</v>
      </c>
      <c r="E60" s="35">
        <v>0</v>
      </c>
      <c r="F60" s="45"/>
      <c r="G60" s="43" t="s">
        <v>332</v>
      </c>
      <c r="H60" s="60">
        <v>5926311</v>
      </c>
      <c r="I60" s="60">
        <v>4352694</v>
      </c>
      <c r="J60" s="60">
        <v>1361265</v>
      </c>
      <c r="K60" s="60">
        <v>212352</v>
      </c>
      <c r="L60" s="60">
        <v>0</v>
      </c>
      <c r="M60" s="60">
        <v>0</v>
      </c>
      <c r="N60" s="85">
        <v>73.44</v>
      </c>
      <c r="O60" s="85">
        <v>22.96</v>
      </c>
      <c r="P60" s="86">
        <v>3.58</v>
      </c>
    </row>
    <row r="61" spans="1:16" ht="12.75">
      <c r="A61" s="246">
        <v>2</v>
      </c>
      <c r="B61" s="247">
        <v>10</v>
      </c>
      <c r="C61" s="247">
        <v>1</v>
      </c>
      <c r="D61" s="35">
        <v>1</v>
      </c>
      <c r="E61" s="35">
        <v>0</v>
      </c>
      <c r="F61" s="45"/>
      <c r="G61" s="43" t="s">
        <v>333</v>
      </c>
      <c r="H61" s="60">
        <v>11123434</v>
      </c>
      <c r="I61" s="60">
        <v>10369351</v>
      </c>
      <c r="J61" s="60">
        <v>156169</v>
      </c>
      <c r="K61" s="60">
        <v>597914</v>
      </c>
      <c r="L61" s="60">
        <v>0</v>
      </c>
      <c r="M61" s="60">
        <v>0</v>
      </c>
      <c r="N61" s="85">
        <v>93.22</v>
      </c>
      <c r="O61" s="85">
        <v>1.4</v>
      </c>
      <c r="P61" s="86">
        <v>5.37</v>
      </c>
    </row>
    <row r="62" spans="1:16" ht="12.75">
      <c r="A62" s="246">
        <v>2</v>
      </c>
      <c r="B62" s="247">
        <v>11</v>
      </c>
      <c r="C62" s="247">
        <v>1</v>
      </c>
      <c r="D62" s="35">
        <v>1</v>
      </c>
      <c r="E62" s="35">
        <v>0</v>
      </c>
      <c r="F62" s="45"/>
      <c r="G62" s="43" t="s">
        <v>334</v>
      </c>
      <c r="H62" s="60">
        <v>65371340</v>
      </c>
      <c r="I62" s="60">
        <v>65371340</v>
      </c>
      <c r="J62" s="60">
        <v>0</v>
      </c>
      <c r="K62" s="60">
        <v>0</v>
      </c>
      <c r="L62" s="60">
        <v>0</v>
      </c>
      <c r="M62" s="60">
        <v>192665</v>
      </c>
      <c r="N62" s="85">
        <v>100</v>
      </c>
      <c r="O62" s="85">
        <v>0</v>
      </c>
      <c r="P62" s="86">
        <v>0</v>
      </c>
    </row>
    <row r="63" spans="1:16" ht="12.75">
      <c r="A63" s="246">
        <v>2</v>
      </c>
      <c r="B63" s="247">
        <v>8</v>
      </c>
      <c r="C63" s="247">
        <v>4</v>
      </c>
      <c r="D63" s="35">
        <v>1</v>
      </c>
      <c r="E63" s="35">
        <v>0</v>
      </c>
      <c r="F63" s="45"/>
      <c r="G63" s="43" t="s">
        <v>335</v>
      </c>
      <c r="H63" s="60">
        <v>14353302</v>
      </c>
      <c r="I63" s="60">
        <v>8645504</v>
      </c>
      <c r="J63" s="60">
        <v>5382407</v>
      </c>
      <c r="K63" s="60">
        <v>325391</v>
      </c>
      <c r="L63" s="60">
        <v>0</v>
      </c>
      <c r="M63" s="60">
        <v>0</v>
      </c>
      <c r="N63" s="85">
        <v>60.23</v>
      </c>
      <c r="O63" s="85">
        <v>37.49</v>
      </c>
      <c r="P63" s="86">
        <v>2.26</v>
      </c>
    </row>
    <row r="64" spans="1:16" ht="12.75">
      <c r="A64" s="246">
        <v>2</v>
      </c>
      <c r="B64" s="247">
        <v>14</v>
      </c>
      <c r="C64" s="247">
        <v>1</v>
      </c>
      <c r="D64" s="35">
        <v>1</v>
      </c>
      <c r="E64" s="35">
        <v>0</v>
      </c>
      <c r="F64" s="45"/>
      <c r="G64" s="43" t="s">
        <v>336</v>
      </c>
      <c r="H64" s="60">
        <v>18176889</v>
      </c>
      <c r="I64" s="60">
        <v>18041476</v>
      </c>
      <c r="J64" s="60">
        <v>0</v>
      </c>
      <c r="K64" s="60">
        <v>135413</v>
      </c>
      <c r="L64" s="60">
        <v>0</v>
      </c>
      <c r="M64" s="60">
        <v>0</v>
      </c>
      <c r="N64" s="85">
        <v>99.25</v>
      </c>
      <c r="O64" s="85">
        <v>0</v>
      </c>
      <c r="P64" s="86">
        <v>0.74</v>
      </c>
    </row>
    <row r="65" spans="1:16" ht="12.75">
      <c r="A65" s="246">
        <v>2</v>
      </c>
      <c r="B65" s="247">
        <v>15</v>
      </c>
      <c r="C65" s="247">
        <v>1</v>
      </c>
      <c r="D65" s="35">
        <v>1</v>
      </c>
      <c r="E65" s="35">
        <v>0</v>
      </c>
      <c r="F65" s="45"/>
      <c r="G65" s="43" t="s">
        <v>337</v>
      </c>
      <c r="H65" s="60">
        <v>14050735</v>
      </c>
      <c r="I65" s="60">
        <v>14038635</v>
      </c>
      <c r="J65" s="60">
        <v>0</v>
      </c>
      <c r="K65" s="60">
        <v>12100</v>
      </c>
      <c r="L65" s="60">
        <v>0</v>
      </c>
      <c r="M65" s="60">
        <v>0</v>
      </c>
      <c r="N65" s="85">
        <v>99.91</v>
      </c>
      <c r="O65" s="85">
        <v>0</v>
      </c>
      <c r="P65" s="86">
        <v>0.08</v>
      </c>
    </row>
    <row r="66" spans="1:16" ht="12.75">
      <c r="A66" s="246">
        <v>2</v>
      </c>
      <c r="B66" s="247">
        <v>6</v>
      </c>
      <c r="C66" s="247">
        <v>3</v>
      </c>
      <c r="D66" s="35">
        <v>1</v>
      </c>
      <c r="E66" s="35">
        <v>0</v>
      </c>
      <c r="F66" s="45"/>
      <c r="G66" s="43" t="s">
        <v>338</v>
      </c>
      <c r="H66" s="60">
        <v>2169431</v>
      </c>
      <c r="I66" s="60">
        <v>2169431</v>
      </c>
      <c r="J66" s="60">
        <v>0</v>
      </c>
      <c r="K66" s="60">
        <v>0</v>
      </c>
      <c r="L66" s="60">
        <v>0</v>
      </c>
      <c r="M66" s="60">
        <v>0</v>
      </c>
      <c r="N66" s="85">
        <v>100</v>
      </c>
      <c r="O66" s="85">
        <v>0</v>
      </c>
      <c r="P66" s="86">
        <v>0</v>
      </c>
    </row>
    <row r="67" spans="1:16" ht="12.75">
      <c r="A67" s="246">
        <v>2</v>
      </c>
      <c r="B67" s="247">
        <v>2</v>
      </c>
      <c r="C67" s="247">
        <v>3</v>
      </c>
      <c r="D67" s="35">
        <v>1</v>
      </c>
      <c r="E67" s="35">
        <v>0</v>
      </c>
      <c r="F67" s="45"/>
      <c r="G67" s="43" t="s">
        <v>339</v>
      </c>
      <c r="H67" s="60">
        <v>5731746</v>
      </c>
      <c r="I67" s="60">
        <v>2979122</v>
      </c>
      <c r="J67" s="60">
        <v>2752624</v>
      </c>
      <c r="K67" s="60">
        <v>0</v>
      </c>
      <c r="L67" s="60">
        <v>0</v>
      </c>
      <c r="M67" s="60">
        <v>0</v>
      </c>
      <c r="N67" s="85">
        <v>51.97</v>
      </c>
      <c r="O67" s="85">
        <v>48.02</v>
      </c>
      <c r="P67" s="86">
        <v>0</v>
      </c>
    </row>
    <row r="68" spans="1:16" ht="12.75">
      <c r="A68" s="246">
        <v>2</v>
      </c>
      <c r="B68" s="247">
        <v>2</v>
      </c>
      <c r="C68" s="247">
        <v>4</v>
      </c>
      <c r="D68" s="35">
        <v>1</v>
      </c>
      <c r="E68" s="35">
        <v>0</v>
      </c>
      <c r="F68" s="45"/>
      <c r="G68" s="43" t="s">
        <v>340</v>
      </c>
      <c r="H68" s="60">
        <v>3665579</v>
      </c>
      <c r="I68" s="60">
        <v>2793319</v>
      </c>
      <c r="J68" s="60">
        <v>872260</v>
      </c>
      <c r="K68" s="60">
        <v>0</v>
      </c>
      <c r="L68" s="60">
        <v>0</v>
      </c>
      <c r="M68" s="60">
        <v>0</v>
      </c>
      <c r="N68" s="85">
        <v>76.2</v>
      </c>
      <c r="O68" s="85">
        <v>23.79</v>
      </c>
      <c r="P68" s="86">
        <v>0</v>
      </c>
    </row>
    <row r="69" spans="1:16" ht="12.75">
      <c r="A69" s="246">
        <v>2</v>
      </c>
      <c r="B69" s="247">
        <v>8</v>
      </c>
      <c r="C69" s="247">
        <v>5</v>
      </c>
      <c r="D69" s="35">
        <v>1</v>
      </c>
      <c r="E69" s="35">
        <v>0</v>
      </c>
      <c r="F69" s="45"/>
      <c r="G69" s="43" t="s">
        <v>341</v>
      </c>
      <c r="H69" s="60">
        <v>3194928</v>
      </c>
      <c r="I69" s="60">
        <v>3148709</v>
      </c>
      <c r="J69" s="60">
        <v>0</v>
      </c>
      <c r="K69" s="60">
        <v>46219</v>
      </c>
      <c r="L69" s="60">
        <v>0</v>
      </c>
      <c r="M69" s="60">
        <v>0</v>
      </c>
      <c r="N69" s="85">
        <v>98.55</v>
      </c>
      <c r="O69" s="85">
        <v>0</v>
      </c>
      <c r="P69" s="86">
        <v>1.44</v>
      </c>
    </row>
    <row r="70" spans="1:16" ht="12.75">
      <c r="A70" s="246">
        <v>2</v>
      </c>
      <c r="B70" s="247">
        <v>21</v>
      </c>
      <c r="C70" s="247">
        <v>3</v>
      </c>
      <c r="D70" s="35">
        <v>1</v>
      </c>
      <c r="E70" s="35">
        <v>0</v>
      </c>
      <c r="F70" s="45"/>
      <c r="G70" s="43" t="s">
        <v>342</v>
      </c>
      <c r="H70" s="60">
        <v>1446885</v>
      </c>
      <c r="I70" s="60">
        <v>1438768</v>
      </c>
      <c r="J70" s="60">
        <v>0</v>
      </c>
      <c r="K70" s="60">
        <v>8117</v>
      </c>
      <c r="L70" s="60">
        <v>0</v>
      </c>
      <c r="M70" s="60">
        <v>0</v>
      </c>
      <c r="N70" s="85">
        <v>99.43</v>
      </c>
      <c r="O70" s="85">
        <v>0</v>
      </c>
      <c r="P70" s="86">
        <v>0.56</v>
      </c>
    </row>
    <row r="71" spans="1:16" ht="12.75">
      <c r="A71" s="246">
        <v>2</v>
      </c>
      <c r="B71" s="247">
        <v>6</v>
      </c>
      <c r="C71" s="247">
        <v>4</v>
      </c>
      <c r="D71" s="35">
        <v>1</v>
      </c>
      <c r="E71" s="35">
        <v>0</v>
      </c>
      <c r="F71" s="45"/>
      <c r="G71" s="43" t="s">
        <v>343</v>
      </c>
      <c r="H71" s="60">
        <v>2705005</v>
      </c>
      <c r="I71" s="60">
        <v>2347259</v>
      </c>
      <c r="J71" s="60">
        <v>357746</v>
      </c>
      <c r="K71" s="60">
        <v>0</v>
      </c>
      <c r="L71" s="60">
        <v>0</v>
      </c>
      <c r="M71" s="60">
        <v>0</v>
      </c>
      <c r="N71" s="85">
        <v>86.77</v>
      </c>
      <c r="O71" s="85">
        <v>13.22</v>
      </c>
      <c r="P71" s="86">
        <v>0</v>
      </c>
    </row>
    <row r="72" spans="1:16" ht="12.75">
      <c r="A72" s="246">
        <v>2</v>
      </c>
      <c r="B72" s="247">
        <v>19</v>
      </c>
      <c r="C72" s="247">
        <v>1</v>
      </c>
      <c r="D72" s="35">
        <v>1</v>
      </c>
      <c r="E72" s="35">
        <v>0</v>
      </c>
      <c r="F72" s="45"/>
      <c r="G72" s="43" t="s">
        <v>344</v>
      </c>
      <c r="H72" s="60">
        <v>28686765</v>
      </c>
      <c r="I72" s="60">
        <v>28686765</v>
      </c>
      <c r="J72" s="60">
        <v>0</v>
      </c>
      <c r="K72" s="60">
        <v>0</v>
      </c>
      <c r="L72" s="60">
        <v>0</v>
      </c>
      <c r="M72" s="60">
        <v>0</v>
      </c>
      <c r="N72" s="85">
        <v>100</v>
      </c>
      <c r="O72" s="85">
        <v>0</v>
      </c>
      <c r="P72" s="86">
        <v>0</v>
      </c>
    </row>
    <row r="73" spans="1:16" ht="12.75">
      <c r="A73" s="246">
        <v>2</v>
      </c>
      <c r="B73" s="247">
        <v>19</v>
      </c>
      <c r="C73" s="247">
        <v>2</v>
      </c>
      <c r="D73" s="35">
        <v>1</v>
      </c>
      <c r="E73" s="35">
        <v>0</v>
      </c>
      <c r="F73" s="45"/>
      <c r="G73" s="43" t="s">
        <v>345</v>
      </c>
      <c r="H73" s="60">
        <v>10162218</v>
      </c>
      <c r="I73" s="60">
        <v>9809593</v>
      </c>
      <c r="J73" s="60">
        <v>352625</v>
      </c>
      <c r="K73" s="60">
        <v>0</v>
      </c>
      <c r="L73" s="60">
        <v>0</v>
      </c>
      <c r="M73" s="60">
        <v>0</v>
      </c>
      <c r="N73" s="85">
        <v>96.53</v>
      </c>
      <c r="O73" s="85">
        <v>3.46</v>
      </c>
      <c r="P73" s="86">
        <v>0</v>
      </c>
    </row>
    <row r="74" spans="1:16" ht="12.75">
      <c r="A74" s="246">
        <v>2</v>
      </c>
      <c r="B74" s="247">
        <v>10</v>
      </c>
      <c r="C74" s="247">
        <v>2</v>
      </c>
      <c r="D74" s="35">
        <v>1</v>
      </c>
      <c r="E74" s="35">
        <v>0</v>
      </c>
      <c r="F74" s="45"/>
      <c r="G74" s="43" t="s">
        <v>346</v>
      </c>
      <c r="H74" s="60">
        <v>3188683</v>
      </c>
      <c r="I74" s="60">
        <v>3105239</v>
      </c>
      <c r="J74" s="60">
        <v>0</v>
      </c>
      <c r="K74" s="60">
        <v>83444</v>
      </c>
      <c r="L74" s="60">
        <v>0</v>
      </c>
      <c r="M74" s="60">
        <v>0</v>
      </c>
      <c r="N74" s="85">
        <v>97.38</v>
      </c>
      <c r="O74" s="85">
        <v>0</v>
      </c>
      <c r="P74" s="86">
        <v>2.61</v>
      </c>
    </row>
    <row r="75" spans="1:16" ht="12.75">
      <c r="A75" s="246">
        <v>2</v>
      </c>
      <c r="B75" s="247">
        <v>21</v>
      </c>
      <c r="C75" s="247">
        <v>9</v>
      </c>
      <c r="D75" s="35">
        <v>1</v>
      </c>
      <c r="E75" s="35">
        <v>0</v>
      </c>
      <c r="F75" s="45"/>
      <c r="G75" s="43" t="s">
        <v>347</v>
      </c>
      <c r="H75" s="60">
        <v>56173863</v>
      </c>
      <c r="I75" s="60">
        <v>46877154</v>
      </c>
      <c r="J75" s="60">
        <v>5532139</v>
      </c>
      <c r="K75" s="60">
        <v>3764570</v>
      </c>
      <c r="L75" s="60">
        <v>0</v>
      </c>
      <c r="M75" s="60">
        <v>0</v>
      </c>
      <c r="N75" s="85">
        <v>83.45</v>
      </c>
      <c r="O75" s="85">
        <v>9.84</v>
      </c>
      <c r="P75" s="86">
        <v>6.7</v>
      </c>
    </row>
    <row r="76" spans="1:16" ht="12.75">
      <c r="A76" s="246">
        <v>2</v>
      </c>
      <c r="B76" s="247">
        <v>26</v>
      </c>
      <c r="C76" s="247">
        <v>1</v>
      </c>
      <c r="D76" s="35">
        <v>1</v>
      </c>
      <c r="E76" s="35">
        <v>0</v>
      </c>
      <c r="F76" s="45"/>
      <c r="G76" s="43" t="s">
        <v>348</v>
      </c>
      <c r="H76" s="60">
        <v>3295317</v>
      </c>
      <c r="I76" s="60">
        <v>2402114</v>
      </c>
      <c r="J76" s="60">
        <v>893203</v>
      </c>
      <c r="K76" s="60">
        <v>0</v>
      </c>
      <c r="L76" s="60">
        <v>0</v>
      </c>
      <c r="M76" s="60">
        <v>0</v>
      </c>
      <c r="N76" s="85">
        <v>72.89</v>
      </c>
      <c r="O76" s="85">
        <v>27.1</v>
      </c>
      <c r="P76" s="86">
        <v>0</v>
      </c>
    </row>
    <row r="77" spans="1:16" ht="12.75">
      <c r="A77" s="246">
        <v>2</v>
      </c>
      <c r="B77" s="247">
        <v>25</v>
      </c>
      <c r="C77" s="247">
        <v>1</v>
      </c>
      <c r="D77" s="35">
        <v>1</v>
      </c>
      <c r="E77" s="35">
        <v>0</v>
      </c>
      <c r="F77" s="45"/>
      <c r="G77" s="43" t="s">
        <v>349</v>
      </c>
      <c r="H77" s="60">
        <v>3732992</v>
      </c>
      <c r="I77" s="60">
        <v>2967904</v>
      </c>
      <c r="J77" s="60">
        <v>765088</v>
      </c>
      <c r="K77" s="60">
        <v>0</v>
      </c>
      <c r="L77" s="60">
        <v>0</v>
      </c>
      <c r="M77" s="60">
        <v>0</v>
      </c>
      <c r="N77" s="85">
        <v>79.5</v>
      </c>
      <c r="O77" s="85">
        <v>20.49</v>
      </c>
      <c r="P77" s="86">
        <v>0</v>
      </c>
    </row>
    <row r="78" spans="1:16" ht="12.75">
      <c r="A78" s="246">
        <v>2</v>
      </c>
      <c r="B78" s="247">
        <v>25</v>
      </c>
      <c r="C78" s="247">
        <v>2</v>
      </c>
      <c r="D78" s="35">
        <v>1</v>
      </c>
      <c r="E78" s="35">
        <v>0</v>
      </c>
      <c r="F78" s="45"/>
      <c r="G78" s="43" t="s">
        <v>350</v>
      </c>
      <c r="H78" s="60">
        <v>14798571</v>
      </c>
      <c r="I78" s="60">
        <v>14641447</v>
      </c>
      <c r="J78" s="60">
        <v>0</v>
      </c>
      <c r="K78" s="60">
        <v>157124</v>
      </c>
      <c r="L78" s="60">
        <v>0</v>
      </c>
      <c r="M78" s="60">
        <v>0</v>
      </c>
      <c r="N78" s="85">
        <v>98.93</v>
      </c>
      <c r="O78" s="85">
        <v>0</v>
      </c>
      <c r="P78" s="86">
        <v>1.06</v>
      </c>
    </row>
    <row r="79" spans="1:16" ht="12.75">
      <c r="A79" s="246">
        <v>2</v>
      </c>
      <c r="B79" s="247">
        <v>26</v>
      </c>
      <c r="C79" s="247">
        <v>2</v>
      </c>
      <c r="D79" s="35">
        <v>1</v>
      </c>
      <c r="E79" s="35">
        <v>0</v>
      </c>
      <c r="F79" s="45"/>
      <c r="G79" s="43" t="s">
        <v>351</v>
      </c>
      <c r="H79" s="60">
        <v>8810721</v>
      </c>
      <c r="I79" s="60">
        <v>6540269</v>
      </c>
      <c r="J79" s="60">
        <v>1957788</v>
      </c>
      <c r="K79" s="60">
        <v>312664</v>
      </c>
      <c r="L79" s="60">
        <v>0</v>
      </c>
      <c r="M79" s="60">
        <v>0</v>
      </c>
      <c r="N79" s="85">
        <v>74.23</v>
      </c>
      <c r="O79" s="85">
        <v>22.22</v>
      </c>
      <c r="P79" s="86">
        <v>3.54</v>
      </c>
    </row>
    <row r="80" spans="1:16" s="105" customFormat="1" ht="15">
      <c r="A80" s="248"/>
      <c r="B80" s="249"/>
      <c r="C80" s="249"/>
      <c r="D80" s="112"/>
      <c r="E80" s="112"/>
      <c r="F80" s="113" t="s">
        <v>352</v>
      </c>
      <c r="G80" s="114"/>
      <c r="H80" s="115">
        <v>468946619</v>
      </c>
      <c r="I80" s="115">
        <v>354071600</v>
      </c>
      <c r="J80" s="115">
        <v>113431489</v>
      </c>
      <c r="K80" s="115">
        <v>1443530</v>
      </c>
      <c r="L80" s="115">
        <v>0</v>
      </c>
      <c r="M80" s="115">
        <v>18344455</v>
      </c>
      <c r="N80" s="142">
        <v>75.50360438785891</v>
      </c>
      <c r="O80" s="142">
        <v>24.18857166341997</v>
      </c>
      <c r="P80" s="143">
        <v>0.307823948721123</v>
      </c>
    </row>
    <row r="81" spans="1:16" ht="12.75">
      <c r="A81" s="246">
        <v>2</v>
      </c>
      <c r="B81" s="247">
        <v>1</v>
      </c>
      <c r="C81" s="247">
        <v>2</v>
      </c>
      <c r="D81" s="35">
        <v>2</v>
      </c>
      <c r="E81" s="35">
        <v>0</v>
      </c>
      <c r="F81" s="45"/>
      <c r="G81" s="43" t="s">
        <v>321</v>
      </c>
      <c r="H81" s="60">
        <v>6694216</v>
      </c>
      <c r="I81" s="60">
        <v>5014415</v>
      </c>
      <c r="J81" s="60">
        <v>1679801</v>
      </c>
      <c r="K81" s="60">
        <v>0</v>
      </c>
      <c r="L81" s="60">
        <v>0</v>
      </c>
      <c r="M81" s="60">
        <v>0</v>
      </c>
      <c r="N81" s="85">
        <v>74.9</v>
      </c>
      <c r="O81" s="85">
        <v>25.09</v>
      </c>
      <c r="P81" s="86">
        <v>0</v>
      </c>
    </row>
    <row r="82" spans="1:16" ht="12.75">
      <c r="A82" s="246">
        <v>2</v>
      </c>
      <c r="B82" s="247">
        <v>17</v>
      </c>
      <c r="C82" s="247">
        <v>1</v>
      </c>
      <c r="D82" s="35">
        <v>2</v>
      </c>
      <c r="E82" s="35">
        <v>0</v>
      </c>
      <c r="F82" s="45"/>
      <c r="G82" s="43" t="s">
        <v>353</v>
      </c>
      <c r="H82" s="60">
        <v>5170859</v>
      </c>
      <c r="I82" s="60">
        <v>3875115</v>
      </c>
      <c r="J82" s="60">
        <v>1295744</v>
      </c>
      <c r="K82" s="60">
        <v>0</v>
      </c>
      <c r="L82" s="60">
        <v>0</v>
      </c>
      <c r="M82" s="60">
        <v>0</v>
      </c>
      <c r="N82" s="85">
        <v>74.94</v>
      </c>
      <c r="O82" s="85">
        <v>25.05</v>
      </c>
      <c r="P82" s="86">
        <v>0</v>
      </c>
    </row>
    <row r="83" spans="1:16" ht="12.75">
      <c r="A83" s="246">
        <v>2</v>
      </c>
      <c r="B83" s="247">
        <v>9</v>
      </c>
      <c r="C83" s="247">
        <v>2</v>
      </c>
      <c r="D83" s="35">
        <v>2</v>
      </c>
      <c r="E83" s="35">
        <v>0</v>
      </c>
      <c r="F83" s="45"/>
      <c r="G83" s="43" t="s">
        <v>322</v>
      </c>
      <c r="H83" s="60">
        <v>6500894</v>
      </c>
      <c r="I83" s="60">
        <v>3734575</v>
      </c>
      <c r="J83" s="60">
        <v>2642416</v>
      </c>
      <c r="K83" s="60">
        <v>123903</v>
      </c>
      <c r="L83" s="60">
        <v>0</v>
      </c>
      <c r="M83" s="60">
        <v>0</v>
      </c>
      <c r="N83" s="85">
        <v>57.44</v>
      </c>
      <c r="O83" s="85">
        <v>40.64</v>
      </c>
      <c r="P83" s="86">
        <v>1.9</v>
      </c>
    </row>
    <row r="84" spans="1:16" ht="12.75">
      <c r="A84" s="246">
        <v>2</v>
      </c>
      <c r="B84" s="247">
        <v>24</v>
      </c>
      <c r="C84" s="247">
        <v>2</v>
      </c>
      <c r="D84" s="35">
        <v>2</v>
      </c>
      <c r="E84" s="35">
        <v>0</v>
      </c>
      <c r="F84" s="45"/>
      <c r="G84" s="43" t="s">
        <v>354</v>
      </c>
      <c r="H84" s="60">
        <v>2806875</v>
      </c>
      <c r="I84" s="60">
        <v>1981028</v>
      </c>
      <c r="J84" s="60">
        <v>825847</v>
      </c>
      <c r="K84" s="60">
        <v>0</v>
      </c>
      <c r="L84" s="60">
        <v>0</v>
      </c>
      <c r="M84" s="60">
        <v>0</v>
      </c>
      <c r="N84" s="85">
        <v>70.57</v>
      </c>
      <c r="O84" s="85">
        <v>29.42</v>
      </c>
      <c r="P84" s="86">
        <v>0</v>
      </c>
    </row>
    <row r="85" spans="1:16" ht="12.75">
      <c r="A85" s="246">
        <v>2</v>
      </c>
      <c r="B85" s="247">
        <v>13</v>
      </c>
      <c r="C85" s="247">
        <v>1</v>
      </c>
      <c r="D85" s="35">
        <v>2</v>
      </c>
      <c r="E85" s="35">
        <v>0</v>
      </c>
      <c r="F85" s="45"/>
      <c r="G85" s="43" t="s">
        <v>355</v>
      </c>
      <c r="H85" s="60">
        <v>6104282</v>
      </c>
      <c r="I85" s="60">
        <v>3471710</v>
      </c>
      <c r="J85" s="60">
        <v>2543165</v>
      </c>
      <c r="K85" s="60">
        <v>89407</v>
      </c>
      <c r="L85" s="60">
        <v>0</v>
      </c>
      <c r="M85" s="60">
        <v>0</v>
      </c>
      <c r="N85" s="85">
        <v>56.87</v>
      </c>
      <c r="O85" s="85">
        <v>41.66</v>
      </c>
      <c r="P85" s="86">
        <v>1.46</v>
      </c>
    </row>
    <row r="86" spans="1:16" ht="12.75">
      <c r="A86" s="246">
        <v>2</v>
      </c>
      <c r="B86" s="247">
        <v>21</v>
      </c>
      <c r="C86" s="247">
        <v>4</v>
      </c>
      <c r="D86" s="35">
        <v>2</v>
      </c>
      <c r="E86" s="35">
        <v>0</v>
      </c>
      <c r="F86" s="45"/>
      <c r="G86" s="43" t="s">
        <v>356</v>
      </c>
      <c r="H86" s="60">
        <v>4838958</v>
      </c>
      <c r="I86" s="60">
        <v>4383719</v>
      </c>
      <c r="J86" s="60">
        <v>398249</v>
      </c>
      <c r="K86" s="60">
        <v>56990</v>
      </c>
      <c r="L86" s="60">
        <v>0</v>
      </c>
      <c r="M86" s="60">
        <v>0</v>
      </c>
      <c r="N86" s="85">
        <v>90.59</v>
      </c>
      <c r="O86" s="85">
        <v>8.23</v>
      </c>
      <c r="P86" s="86">
        <v>1.17</v>
      </c>
    </row>
    <row r="87" spans="1:16" ht="12.75">
      <c r="A87" s="246">
        <v>2</v>
      </c>
      <c r="B87" s="247">
        <v>23</v>
      </c>
      <c r="C87" s="247">
        <v>1</v>
      </c>
      <c r="D87" s="35">
        <v>2</v>
      </c>
      <c r="E87" s="35">
        <v>0</v>
      </c>
      <c r="F87" s="45"/>
      <c r="G87" s="43" t="s">
        <v>357</v>
      </c>
      <c r="H87" s="60">
        <v>8967850</v>
      </c>
      <c r="I87" s="60">
        <v>8967850</v>
      </c>
      <c r="J87" s="60">
        <v>0</v>
      </c>
      <c r="K87" s="60">
        <v>0</v>
      </c>
      <c r="L87" s="60">
        <v>0</v>
      </c>
      <c r="M87" s="60">
        <v>0</v>
      </c>
      <c r="N87" s="85">
        <v>100</v>
      </c>
      <c r="O87" s="85">
        <v>0</v>
      </c>
      <c r="P87" s="86">
        <v>0</v>
      </c>
    </row>
    <row r="88" spans="1:16" ht="12.75">
      <c r="A88" s="246">
        <v>2</v>
      </c>
      <c r="B88" s="247">
        <v>23</v>
      </c>
      <c r="C88" s="247">
        <v>2</v>
      </c>
      <c r="D88" s="35">
        <v>2</v>
      </c>
      <c r="E88" s="35">
        <v>0</v>
      </c>
      <c r="F88" s="45"/>
      <c r="G88" s="43" t="s">
        <v>358</v>
      </c>
      <c r="H88" s="60">
        <v>20370028</v>
      </c>
      <c r="I88" s="60">
        <v>19912036</v>
      </c>
      <c r="J88" s="60">
        <v>457992</v>
      </c>
      <c r="K88" s="60">
        <v>0</v>
      </c>
      <c r="L88" s="60">
        <v>0</v>
      </c>
      <c r="M88" s="60">
        <v>0</v>
      </c>
      <c r="N88" s="85">
        <v>97.75</v>
      </c>
      <c r="O88" s="85">
        <v>2.24</v>
      </c>
      <c r="P88" s="86">
        <v>0</v>
      </c>
    </row>
    <row r="89" spans="1:16" ht="12.75">
      <c r="A89" s="246">
        <v>2</v>
      </c>
      <c r="B89" s="247">
        <v>19</v>
      </c>
      <c r="C89" s="247">
        <v>3</v>
      </c>
      <c r="D89" s="35">
        <v>2</v>
      </c>
      <c r="E89" s="35">
        <v>0</v>
      </c>
      <c r="F89" s="45"/>
      <c r="G89" s="43" t="s">
        <v>359</v>
      </c>
      <c r="H89" s="60">
        <v>4912236</v>
      </c>
      <c r="I89" s="60">
        <v>3647967</v>
      </c>
      <c r="J89" s="60">
        <v>1256627</v>
      </c>
      <c r="K89" s="60">
        <v>7642</v>
      </c>
      <c r="L89" s="60">
        <v>0</v>
      </c>
      <c r="M89" s="60">
        <v>0</v>
      </c>
      <c r="N89" s="85">
        <v>74.26</v>
      </c>
      <c r="O89" s="85">
        <v>25.58</v>
      </c>
      <c r="P89" s="86">
        <v>0.15</v>
      </c>
    </row>
    <row r="90" spans="1:16" ht="12.75">
      <c r="A90" s="246">
        <v>2</v>
      </c>
      <c r="B90" s="247">
        <v>14</v>
      </c>
      <c r="C90" s="247">
        <v>3</v>
      </c>
      <c r="D90" s="35">
        <v>2</v>
      </c>
      <c r="E90" s="35">
        <v>0</v>
      </c>
      <c r="F90" s="45"/>
      <c r="G90" s="43" t="s">
        <v>360</v>
      </c>
      <c r="H90" s="60">
        <v>6704215</v>
      </c>
      <c r="I90" s="60">
        <v>4782778</v>
      </c>
      <c r="J90" s="60">
        <v>1921437</v>
      </c>
      <c r="K90" s="60">
        <v>0</v>
      </c>
      <c r="L90" s="60">
        <v>0</v>
      </c>
      <c r="M90" s="60">
        <v>0</v>
      </c>
      <c r="N90" s="85">
        <v>71.33</v>
      </c>
      <c r="O90" s="85">
        <v>28.66</v>
      </c>
      <c r="P90" s="86">
        <v>0</v>
      </c>
    </row>
    <row r="91" spans="1:16" ht="12.75">
      <c r="A91" s="246">
        <v>2</v>
      </c>
      <c r="B91" s="247">
        <v>15</v>
      </c>
      <c r="C91" s="247">
        <v>2</v>
      </c>
      <c r="D91" s="35">
        <v>2</v>
      </c>
      <c r="E91" s="35">
        <v>0</v>
      </c>
      <c r="F91" s="45"/>
      <c r="G91" s="43" t="s">
        <v>361</v>
      </c>
      <c r="H91" s="60">
        <v>6348385</v>
      </c>
      <c r="I91" s="60">
        <v>4231221</v>
      </c>
      <c r="J91" s="60">
        <v>2117164</v>
      </c>
      <c r="K91" s="60">
        <v>0</v>
      </c>
      <c r="L91" s="60">
        <v>0</v>
      </c>
      <c r="M91" s="60">
        <v>0</v>
      </c>
      <c r="N91" s="85">
        <v>66.65</v>
      </c>
      <c r="O91" s="85">
        <v>33.34</v>
      </c>
      <c r="P91" s="86">
        <v>0</v>
      </c>
    </row>
    <row r="92" spans="1:16" ht="12.75">
      <c r="A92" s="246">
        <v>2</v>
      </c>
      <c r="B92" s="247">
        <v>14</v>
      </c>
      <c r="C92" s="247">
        <v>4</v>
      </c>
      <c r="D92" s="35">
        <v>2</v>
      </c>
      <c r="E92" s="35">
        <v>0</v>
      </c>
      <c r="F92" s="45"/>
      <c r="G92" s="43" t="s">
        <v>362</v>
      </c>
      <c r="H92" s="60">
        <v>7171868</v>
      </c>
      <c r="I92" s="60">
        <v>4305880</v>
      </c>
      <c r="J92" s="60">
        <v>2756327</v>
      </c>
      <c r="K92" s="60">
        <v>109661</v>
      </c>
      <c r="L92" s="60">
        <v>0</v>
      </c>
      <c r="M92" s="60">
        <v>0</v>
      </c>
      <c r="N92" s="85">
        <v>60.03</v>
      </c>
      <c r="O92" s="85">
        <v>38.43</v>
      </c>
      <c r="P92" s="86">
        <v>1.52</v>
      </c>
    </row>
    <row r="93" spans="1:16" ht="12.75">
      <c r="A93" s="246">
        <v>2</v>
      </c>
      <c r="B93" s="247">
        <v>2</v>
      </c>
      <c r="C93" s="247">
        <v>5</v>
      </c>
      <c r="D93" s="35">
        <v>2</v>
      </c>
      <c r="E93" s="35">
        <v>0</v>
      </c>
      <c r="F93" s="45"/>
      <c r="G93" s="43" t="s">
        <v>324</v>
      </c>
      <c r="H93" s="60">
        <v>6692713</v>
      </c>
      <c r="I93" s="60">
        <v>3900715</v>
      </c>
      <c r="J93" s="60">
        <v>2791998</v>
      </c>
      <c r="K93" s="60">
        <v>0</v>
      </c>
      <c r="L93" s="60">
        <v>0</v>
      </c>
      <c r="M93" s="60">
        <v>0</v>
      </c>
      <c r="N93" s="85">
        <v>58.28</v>
      </c>
      <c r="O93" s="85">
        <v>41.71</v>
      </c>
      <c r="P93" s="86">
        <v>0</v>
      </c>
    </row>
    <row r="94" spans="1:16" ht="12.75">
      <c r="A94" s="246">
        <v>2</v>
      </c>
      <c r="B94" s="247">
        <v>16</v>
      </c>
      <c r="C94" s="247">
        <v>2</v>
      </c>
      <c r="D94" s="35">
        <v>2</v>
      </c>
      <c r="E94" s="35">
        <v>0</v>
      </c>
      <c r="F94" s="45"/>
      <c r="G94" s="43" t="s">
        <v>363</v>
      </c>
      <c r="H94" s="60">
        <v>4789626</v>
      </c>
      <c r="I94" s="60">
        <v>3132847</v>
      </c>
      <c r="J94" s="60">
        <v>1635635</v>
      </c>
      <c r="K94" s="60">
        <v>21144</v>
      </c>
      <c r="L94" s="60">
        <v>0</v>
      </c>
      <c r="M94" s="60">
        <v>0</v>
      </c>
      <c r="N94" s="85">
        <v>65.4</v>
      </c>
      <c r="O94" s="85">
        <v>34.14</v>
      </c>
      <c r="P94" s="86">
        <v>0.44</v>
      </c>
    </row>
    <row r="95" spans="1:16" ht="12.75">
      <c r="A95" s="246">
        <v>2</v>
      </c>
      <c r="B95" s="247">
        <v>3</v>
      </c>
      <c r="C95" s="247">
        <v>2</v>
      </c>
      <c r="D95" s="35">
        <v>2</v>
      </c>
      <c r="E95" s="35">
        <v>0</v>
      </c>
      <c r="F95" s="45"/>
      <c r="G95" s="43" t="s">
        <v>325</v>
      </c>
      <c r="H95" s="60">
        <v>3919039</v>
      </c>
      <c r="I95" s="60">
        <v>3410450</v>
      </c>
      <c r="J95" s="60">
        <v>508589</v>
      </c>
      <c r="K95" s="60">
        <v>0</v>
      </c>
      <c r="L95" s="60">
        <v>0</v>
      </c>
      <c r="M95" s="60">
        <v>0</v>
      </c>
      <c r="N95" s="85">
        <v>87.02</v>
      </c>
      <c r="O95" s="85">
        <v>12.97</v>
      </c>
      <c r="P95" s="86">
        <v>0</v>
      </c>
    </row>
    <row r="96" spans="1:16" ht="12.75">
      <c r="A96" s="246">
        <v>2</v>
      </c>
      <c r="B96" s="247">
        <v>16</v>
      </c>
      <c r="C96" s="247">
        <v>3</v>
      </c>
      <c r="D96" s="35">
        <v>2</v>
      </c>
      <c r="E96" s="35">
        <v>0</v>
      </c>
      <c r="F96" s="45"/>
      <c r="G96" s="43" t="s">
        <v>364</v>
      </c>
      <c r="H96" s="60">
        <v>4693505</v>
      </c>
      <c r="I96" s="60">
        <v>4693505</v>
      </c>
      <c r="J96" s="60">
        <v>0</v>
      </c>
      <c r="K96" s="60">
        <v>0</v>
      </c>
      <c r="L96" s="60">
        <v>0</v>
      </c>
      <c r="M96" s="60">
        <v>1241553</v>
      </c>
      <c r="N96" s="85">
        <v>100</v>
      </c>
      <c r="O96" s="85">
        <v>0</v>
      </c>
      <c r="P96" s="86">
        <v>0</v>
      </c>
    </row>
    <row r="97" spans="1:16" ht="12.75">
      <c r="A97" s="246">
        <v>2</v>
      </c>
      <c r="B97" s="247">
        <v>1</v>
      </c>
      <c r="C97" s="247">
        <v>3</v>
      </c>
      <c r="D97" s="35">
        <v>2</v>
      </c>
      <c r="E97" s="35">
        <v>0</v>
      </c>
      <c r="F97" s="45"/>
      <c r="G97" s="43" t="s">
        <v>365</v>
      </c>
      <c r="H97" s="60">
        <v>4891357</v>
      </c>
      <c r="I97" s="60">
        <v>3971715</v>
      </c>
      <c r="J97" s="60">
        <v>919642</v>
      </c>
      <c r="K97" s="60">
        <v>0</v>
      </c>
      <c r="L97" s="60">
        <v>0</v>
      </c>
      <c r="M97" s="60">
        <v>0</v>
      </c>
      <c r="N97" s="85">
        <v>81.19</v>
      </c>
      <c r="O97" s="85">
        <v>18.8</v>
      </c>
      <c r="P97" s="86">
        <v>0</v>
      </c>
    </row>
    <row r="98" spans="1:16" ht="12.75">
      <c r="A98" s="246">
        <v>2</v>
      </c>
      <c r="B98" s="247">
        <v>6</v>
      </c>
      <c r="C98" s="247">
        <v>5</v>
      </c>
      <c r="D98" s="35">
        <v>2</v>
      </c>
      <c r="E98" s="35">
        <v>0</v>
      </c>
      <c r="F98" s="45"/>
      <c r="G98" s="43" t="s">
        <v>366</v>
      </c>
      <c r="H98" s="60">
        <v>3610760</v>
      </c>
      <c r="I98" s="60">
        <v>1978545</v>
      </c>
      <c r="J98" s="60">
        <v>1577480</v>
      </c>
      <c r="K98" s="60">
        <v>54735</v>
      </c>
      <c r="L98" s="60">
        <v>0</v>
      </c>
      <c r="M98" s="60">
        <v>0</v>
      </c>
      <c r="N98" s="85">
        <v>54.79</v>
      </c>
      <c r="O98" s="85">
        <v>43.68</v>
      </c>
      <c r="P98" s="86">
        <v>1.51</v>
      </c>
    </row>
    <row r="99" spans="1:16" ht="12.75">
      <c r="A99" s="246">
        <v>2</v>
      </c>
      <c r="B99" s="247">
        <v>4</v>
      </c>
      <c r="C99" s="247">
        <v>2</v>
      </c>
      <c r="D99" s="35">
        <v>2</v>
      </c>
      <c r="E99" s="35">
        <v>0</v>
      </c>
      <c r="F99" s="45"/>
      <c r="G99" s="43" t="s">
        <v>367</v>
      </c>
      <c r="H99" s="60">
        <v>4159020</v>
      </c>
      <c r="I99" s="60">
        <v>2206137</v>
      </c>
      <c r="J99" s="60">
        <v>1818239</v>
      </c>
      <c r="K99" s="60">
        <v>134644</v>
      </c>
      <c r="L99" s="60">
        <v>0</v>
      </c>
      <c r="M99" s="60">
        <v>0</v>
      </c>
      <c r="N99" s="85">
        <v>53.04</v>
      </c>
      <c r="O99" s="85">
        <v>43.71</v>
      </c>
      <c r="P99" s="86">
        <v>3.23</v>
      </c>
    </row>
    <row r="100" spans="1:16" ht="12.75">
      <c r="A100" s="246">
        <v>2</v>
      </c>
      <c r="B100" s="247">
        <v>3</v>
      </c>
      <c r="C100" s="247">
        <v>3</v>
      </c>
      <c r="D100" s="35">
        <v>2</v>
      </c>
      <c r="E100" s="35">
        <v>0</v>
      </c>
      <c r="F100" s="45"/>
      <c r="G100" s="43" t="s">
        <v>368</v>
      </c>
      <c r="H100" s="60">
        <v>3385713</v>
      </c>
      <c r="I100" s="60">
        <v>3385713</v>
      </c>
      <c r="J100" s="60">
        <v>0</v>
      </c>
      <c r="K100" s="60">
        <v>0</v>
      </c>
      <c r="L100" s="60">
        <v>0</v>
      </c>
      <c r="M100" s="60">
        <v>1825981</v>
      </c>
      <c r="N100" s="85">
        <v>100</v>
      </c>
      <c r="O100" s="85">
        <v>0</v>
      </c>
      <c r="P100" s="86">
        <v>0</v>
      </c>
    </row>
    <row r="101" spans="1:16" ht="12.75">
      <c r="A101" s="246">
        <v>2</v>
      </c>
      <c r="B101" s="247">
        <v>6</v>
      </c>
      <c r="C101" s="247">
        <v>6</v>
      </c>
      <c r="D101" s="35">
        <v>2</v>
      </c>
      <c r="E101" s="35">
        <v>0</v>
      </c>
      <c r="F101" s="45"/>
      <c r="G101" s="43" t="s">
        <v>369</v>
      </c>
      <c r="H101" s="60">
        <v>4652464</v>
      </c>
      <c r="I101" s="60">
        <v>2789907</v>
      </c>
      <c r="J101" s="60">
        <v>1862557</v>
      </c>
      <c r="K101" s="60">
        <v>0</v>
      </c>
      <c r="L101" s="60">
        <v>0</v>
      </c>
      <c r="M101" s="60">
        <v>0</v>
      </c>
      <c r="N101" s="85">
        <v>59.96</v>
      </c>
      <c r="O101" s="85">
        <v>40.03</v>
      </c>
      <c r="P101" s="86">
        <v>0</v>
      </c>
    </row>
    <row r="102" spans="1:16" ht="12.75">
      <c r="A102" s="246">
        <v>2</v>
      </c>
      <c r="B102" s="247">
        <v>23</v>
      </c>
      <c r="C102" s="247">
        <v>3</v>
      </c>
      <c r="D102" s="35">
        <v>2</v>
      </c>
      <c r="E102" s="35">
        <v>0</v>
      </c>
      <c r="F102" s="45"/>
      <c r="G102" s="43" t="s">
        <v>370</v>
      </c>
      <c r="H102" s="60">
        <v>3331601</v>
      </c>
      <c r="I102" s="60">
        <v>2156478</v>
      </c>
      <c r="J102" s="60">
        <v>1175123</v>
      </c>
      <c r="K102" s="60">
        <v>0</v>
      </c>
      <c r="L102" s="60">
        <v>0</v>
      </c>
      <c r="M102" s="60">
        <v>0</v>
      </c>
      <c r="N102" s="85">
        <v>64.72</v>
      </c>
      <c r="O102" s="85">
        <v>35.27</v>
      </c>
      <c r="P102" s="86">
        <v>0</v>
      </c>
    </row>
    <row r="103" spans="1:16" ht="12.75">
      <c r="A103" s="246">
        <v>2</v>
      </c>
      <c r="B103" s="247">
        <v>24</v>
      </c>
      <c r="C103" s="247">
        <v>3</v>
      </c>
      <c r="D103" s="35">
        <v>2</v>
      </c>
      <c r="E103" s="35">
        <v>0</v>
      </c>
      <c r="F103" s="45"/>
      <c r="G103" s="43" t="s">
        <v>371</v>
      </c>
      <c r="H103" s="60">
        <v>6832094</v>
      </c>
      <c r="I103" s="60">
        <v>5835255</v>
      </c>
      <c r="J103" s="60">
        <v>950380</v>
      </c>
      <c r="K103" s="60">
        <v>46459</v>
      </c>
      <c r="L103" s="60">
        <v>0</v>
      </c>
      <c r="M103" s="60">
        <v>0</v>
      </c>
      <c r="N103" s="85">
        <v>85.4</v>
      </c>
      <c r="O103" s="85">
        <v>13.91</v>
      </c>
      <c r="P103" s="86">
        <v>0.68</v>
      </c>
    </row>
    <row r="104" spans="1:16" ht="12.75">
      <c r="A104" s="246">
        <v>2</v>
      </c>
      <c r="B104" s="247">
        <v>7</v>
      </c>
      <c r="C104" s="247">
        <v>2</v>
      </c>
      <c r="D104" s="35">
        <v>2</v>
      </c>
      <c r="E104" s="35">
        <v>0</v>
      </c>
      <c r="F104" s="45"/>
      <c r="G104" s="43" t="s">
        <v>328</v>
      </c>
      <c r="H104" s="60">
        <v>9414267</v>
      </c>
      <c r="I104" s="60">
        <v>6072580</v>
      </c>
      <c r="J104" s="60">
        <v>3260120</v>
      </c>
      <c r="K104" s="60">
        <v>81567</v>
      </c>
      <c r="L104" s="60">
        <v>0</v>
      </c>
      <c r="M104" s="60">
        <v>0</v>
      </c>
      <c r="N104" s="85">
        <v>64.5</v>
      </c>
      <c r="O104" s="85">
        <v>34.62</v>
      </c>
      <c r="P104" s="86">
        <v>0.86</v>
      </c>
    </row>
    <row r="105" spans="1:16" ht="12.75">
      <c r="A105" s="246">
        <v>2</v>
      </c>
      <c r="B105" s="247">
        <v>8</v>
      </c>
      <c r="C105" s="247">
        <v>7</v>
      </c>
      <c r="D105" s="35">
        <v>2</v>
      </c>
      <c r="E105" s="35">
        <v>0</v>
      </c>
      <c r="F105" s="45"/>
      <c r="G105" s="43" t="s">
        <v>330</v>
      </c>
      <c r="H105" s="60">
        <v>15056003</v>
      </c>
      <c r="I105" s="60">
        <v>8992990</v>
      </c>
      <c r="J105" s="60">
        <v>5960808</v>
      </c>
      <c r="K105" s="60">
        <v>102205</v>
      </c>
      <c r="L105" s="60">
        <v>0</v>
      </c>
      <c r="M105" s="60">
        <v>0</v>
      </c>
      <c r="N105" s="85">
        <v>59.73</v>
      </c>
      <c r="O105" s="85">
        <v>39.59</v>
      </c>
      <c r="P105" s="86">
        <v>0.67</v>
      </c>
    </row>
    <row r="106" spans="1:16" ht="12.75">
      <c r="A106" s="246">
        <v>2</v>
      </c>
      <c r="B106" s="247">
        <v>23</v>
      </c>
      <c r="C106" s="247">
        <v>5</v>
      </c>
      <c r="D106" s="35">
        <v>2</v>
      </c>
      <c r="E106" s="35">
        <v>0</v>
      </c>
      <c r="F106" s="45"/>
      <c r="G106" s="43" t="s">
        <v>372</v>
      </c>
      <c r="H106" s="60">
        <v>10844546</v>
      </c>
      <c r="I106" s="60">
        <v>10844546</v>
      </c>
      <c r="J106" s="60">
        <v>0</v>
      </c>
      <c r="K106" s="60">
        <v>0</v>
      </c>
      <c r="L106" s="60">
        <v>0</v>
      </c>
      <c r="M106" s="60">
        <v>11010767</v>
      </c>
      <c r="N106" s="85">
        <v>100</v>
      </c>
      <c r="O106" s="85">
        <v>0</v>
      </c>
      <c r="P106" s="86">
        <v>0</v>
      </c>
    </row>
    <row r="107" spans="1:16" ht="12.75">
      <c r="A107" s="246">
        <v>2</v>
      </c>
      <c r="B107" s="247">
        <v>17</v>
      </c>
      <c r="C107" s="247">
        <v>2</v>
      </c>
      <c r="D107" s="35">
        <v>2</v>
      </c>
      <c r="E107" s="35">
        <v>0</v>
      </c>
      <c r="F107" s="45"/>
      <c r="G107" s="43" t="s">
        <v>373</v>
      </c>
      <c r="H107" s="60">
        <v>4253749</v>
      </c>
      <c r="I107" s="60">
        <v>3029136</v>
      </c>
      <c r="J107" s="60">
        <v>1224613</v>
      </c>
      <c r="K107" s="60">
        <v>0</v>
      </c>
      <c r="L107" s="60">
        <v>0</v>
      </c>
      <c r="M107" s="60">
        <v>0</v>
      </c>
      <c r="N107" s="85">
        <v>71.21</v>
      </c>
      <c r="O107" s="85">
        <v>28.78</v>
      </c>
      <c r="P107" s="86">
        <v>0</v>
      </c>
    </row>
    <row r="108" spans="1:16" ht="12.75">
      <c r="A108" s="246">
        <v>2</v>
      </c>
      <c r="B108" s="247">
        <v>18</v>
      </c>
      <c r="C108" s="247">
        <v>1</v>
      </c>
      <c r="D108" s="35">
        <v>2</v>
      </c>
      <c r="E108" s="35">
        <v>0</v>
      </c>
      <c r="F108" s="45"/>
      <c r="G108" s="43" t="s">
        <v>374</v>
      </c>
      <c r="H108" s="60">
        <v>6323731</v>
      </c>
      <c r="I108" s="60">
        <v>4595537</v>
      </c>
      <c r="J108" s="60">
        <v>1728194</v>
      </c>
      <c r="K108" s="60">
        <v>0</v>
      </c>
      <c r="L108" s="60">
        <v>0</v>
      </c>
      <c r="M108" s="60">
        <v>0</v>
      </c>
      <c r="N108" s="85">
        <v>72.67</v>
      </c>
      <c r="O108" s="85">
        <v>27.32</v>
      </c>
      <c r="P108" s="86">
        <v>0</v>
      </c>
    </row>
    <row r="109" spans="1:16" ht="12.75">
      <c r="A109" s="246">
        <v>2</v>
      </c>
      <c r="B109" s="247">
        <v>3</v>
      </c>
      <c r="C109" s="247">
        <v>4</v>
      </c>
      <c r="D109" s="35">
        <v>2</v>
      </c>
      <c r="E109" s="35">
        <v>0</v>
      </c>
      <c r="F109" s="45"/>
      <c r="G109" s="43" t="s">
        <v>375</v>
      </c>
      <c r="H109" s="60">
        <v>4500282</v>
      </c>
      <c r="I109" s="60">
        <v>3464581</v>
      </c>
      <c r="J109" s="60">
        <v>1035701</v>
      </c>
      <c r="K109" s="60">
        <v>0</v>
      </c>
      <c r="L109" s="60">
        <v>0</v>
      </c>
      <c r="M109" s="60">
        <v>0</v>
      </c>
      <c r="N109" s="85">
        <v>76.98</v>
      </c>
      <c r="O109" s="85">
        <v>23.01</v>
      </c>
      <c r="P109" s="86">
        <v>0</v>
      </c>
    </row>
    <row r="110" spans="1:16" ht="12.75">
      <c r="A110" s="246">
        <v>2</v>
      </c>
      <c r="B110" s="247">
        <v>13</v>
      </c>
      <c r="C110" s="247">
        <v>2</v>
      </c>
      <c r="D110" s="35">
        <v>2</v>
      </c>
      <c r="E110" s="35">
        <v>0</v>
      </c>
      <c r="F110" s="45"/>
      <c r="G110" s="43" t="s">
        <v>376</v>
      </c>
      <c r="H110" s="60">
        <v>7770009</v>
      </c>
      <c r="I110" s="60">
        <v>6152759</v>
      </c>
      <c r="J110" s="60">
        <v>1617250</v>
      </c>
      <c r="K110" s="60">
        <v>0</v>
      </c>
      <c r="L110" s="60">
        <v>0</v>
      </c>
      <c r="M110" s="60">
        <v>0</v>
      </c>
      <c r="N110" s="85">
        <v>79.18</v>
      </c>
      <c r="O110" s="85">
        <v>20.81</v>
      </c>
      <c r="P110" s="86">
        <v>0</v>
      </c>
    </row>
    <row r="111" spans="1:16" ht="12.75">
      <c r="A111" s="246">
        <v>2</v>
      </c>
      <c r="B111" s="247">
        <v>9</v>
      </c>
      <c r="C111" s="247">
        <v>3</v>
      </c>
      <c r="D111" s="35">
        <v>2</v>
      </c>
      <c r="E111" s="35">
        <v>0</v>
      </c>
      <c r="F111" s="45"/>
      <c r="G111" s="43" t="s">
        <v>377</v>
      </c>
      <c r="H111" s="60">
        <v>2291737</v>
      </c>
      <c r="I111" s="60">
        <v>1909742</v>
      </c>
      <c r="J111" s="60">
        <v>381995</v>
      </c>
      <c r="K111" s="60">
        <v>0</v>
      </c>
      <c r="L111" s="60">
        <v>0</v>
      </c>
      <c r="M111" s="60">
        <v>0</v>
      </c>
      <c r="N111" s="85">
        <v>83.33</v>
      </c>
      <c r="O111" s="85">
        <v>16.66</v>
      </c>
      <c r="P111" s="86">
        <v>0</v>
      </c>
    </row>
    <row r="112" spans="1:16" ht="12.75">
      <c r="A112" s="246">
        <v>2</v>
      </c>
      <c r="B112" s="247">
        <v>9</v>
      </c>
      <c r="C112" s="247">
        <v>4</v>
      </c>
      <c r="D112" s="35">
        <v>2</v>
      </c>
      <c r="E112" s="35">
        <v>0</v>
      </c>
      <c r="F112" s="45"/>
      <c r="G112" s="43" t="s">
        <v>378</v>
      </c>
      <c r="H112" s="60">
        <v>3894698</v>
      </c>
      <c r="I112" s="60">
        <v>3894698</v>
      </c>
      <c r="J112" s="60">
        <v>0</v>
      </c>
      <c r="K112" s="60">
        <v>0</v>
      </c>
      <c r="L112" s="60">
        <v>0</v>
      </c>
      <c r="M112" s="60">
        <v>20386</v>
      </c>
      <c r="N112" s="85">
        <v>100</v>
      </c>
      <c r="O112" s="85">
        <v>0</v>
      </c>
      <c r="P112" s="86">
        <v>0</v>
      </c>
    </row>
    <row r="113" spans="1:16" ht="12.75">
      <c r="A113" s="246">
        <v>2</v>
      </c>
      <c r="B113" s="247">
        <v>9</v>
      </c>
      <c r="C113" s="247">
        <v>5</v>
      </c>
      <c r="D113" s="35">
        <v>2</v>
      </c>
      <c r="E113" s="35">
        <v>0</v>
      </c>
      <c r="F113" s="45"/>
      <c r="G113" s="43" t="s">
        <v>379</v>
      </c>
      <c r="H113" s="60">
        <v>3683856</v>
      </c>
      <c r="I113" s="60">
        <v>3155860</v>
      </c>
      <c r="J113" s="60">
        <v>527996</v>
      </c>
      <c r="K113" s="60">
        <v>0</v>
      </c>
      <c r="L113" s="60">
        <v>0</v>
      </c>
      <c r="M113" s="60">
        <v>0</v>
      </c>
      <c r="N113" s="85">
        <v>85.66</v>
      </c>
      <c r="O113" s="85">
        <v>14.33</v>
      </c>
      <c r="P113" s="86">
        <v>0</v>
      </c>
    </row>
    <row r="114" spans="1:16" ht="12.75">
      <c r="A114" s="246">
        <v>2</v>
      </c>
      <c r="B114" s="247">
        <v>8</v>
      </c>
      <c r="C114" s="247">
        <v>9</v>
      </c>
      <c r="D114" s="35">
        <v>2</v>
      </c>
      <c r="E114" s="35">
        <v>0</v>
      </c>
      <c r="F114" s="45"/>
      <c r="G114" s="43" t="s">
        <v>380</v>
      </c>
      <c r="H114" s="60">
        <v>1732071</v>
      </c>
      <c r="I114" s="60">
        <v>1092732</v>
      </c>
      <c r="J114" s="60">
        <v>588566</v>
      </c>
      <c r="K114" s="60">
        <v>50773</v>
      </c>
      <c r="L114" s="60">
        <v>0</v>
      </c>
      <c r="M114" s="60">
        <v>0</v>
      </c>
      <c r="N114" s="85">
        <v>63.08</v>
      </c>
      <c r="O114" s="85">
        <v>33.98</v>
      </c>
      <c r="P114" s="86">
        <v>2.93</v>
      </c>
    </row>
    <row r="115" spans="1:16" ht="12.75">
      <c r="A115" s="246">
        <v>2</v>
      </c>
      <c r="B115" s="247">
        <v>10</v>
      </c>
      <c r="C115" s="247">
        <v>4</v>
      </c>
      <c r="D115" s="35">
        <v>2</v>
      </c>
      <c r="E115" s="35">
        <v>0</v>
      </c>
      <c r="F115" s="45"/>
      <c r="G115" s="43" t="s">
        <v>333</v>
      </c>
      <c r="H115" s="60">
        <v>6943978</v>
      </c>
      <c r="I115" s="60">
        <v>4269799</v>
      </c>
      <c r="J115" s="60">
        <v>2674179</v>
      </c>
      <c r="K115" s="60">
        <v>0</v>
      </c>
      <c r="L115" s="60">
        <v>0</v>
      </c>
      <c r="M115" s="60">
        <v>0</v>
      </c>
      <c r="N115" s="85">
        <v>61.48</v>
      </c>
      <c r="O115" s="85">
        <v>38.51</v>
      </c>
      <c r="P115" s="86">
        <v>0</v>
      </c>
    </row>
    <row r="116" spans="1:16" ht="12.75">
      <c r="A116" s="246">
        <v>2</v>
      </c>
      <c r="B116" s="247">
        <v>11</v>
      </c>
      <c r="C116" s="247">
        <v>2</v>
      </c>
      <c r="D116" s="35">
        <v>2</v>
      </c>
      <c r="E116" s="35">
        <v>0</v>
      </c>
      <c r="F116" s="45"/>
      <c r="G116" s="43" t="s">
        <v>334</v>
      </c>
      <c r="H116" s="60">
        <v>4255128</v>
      </c>
      <c r="I116" s="60">
        <v>4255128</v>
      </c>
      <c r="J116" s="60">
        <v>0</v>
      </c>
      <c r="K116" s="60">
        <v>0</v>
      </c>
      <c r="L116" s="60">
        <v>0</v>
      </c>
      <c r="M116" s="60">
        <v>1995531</v>
      </c>
      <c r="N116" s="85">
        <v>100</v>
      </c>
      <c r="O116" s="85">
        <v>0</v>
      </c>
      <c r="P116" s="86">
        <v>0</v>
      </c>
    </row>
    <row r="117" spans="1:16" ht="12.75">
      <c r="A117" s="246">
        <v>2</v>
      </c>
      <c r="B117" s="247">
        <v>2</v>
      </c>
      <c r="C117" s="247">
        <v>6</v>
      </c>
      <c r="D117" s="35">
        <v>2</v>
      </c>
      <c r="E117" s="35">
        <v>0</v>
      </c>
      <c r="F117" s="45"/>
      <c r="G117" s="43" t="s">
        <v>381</v>
      </c>
      <c r="H117" s="60">
        <v>7928426</v>
      </c>
      <c r="I117" s="60">
        <v>5286935</v>
      </c>
      <c r="J117" s="60">
        <v>2641491</v>
      </c>
      <c r="K117" s="60">
        <v>0</v>
      </c>
      <c r="L117" s="60">
        <v>0</v>
      </c>
      <c r="M117" s="60">
        <v>0</v>
      </c>
      <c r="N117" s="85">
        <v>66.68</v>
      </c>
      <c r="O117" s="85">
        <v>33.31</v>
      </c>
      <c r="P117" s="86">
        <v>0</v>
      </c>
    </row>
    <row r="118" spans="1:16" ht="12.75">
      <c r="A118" s="246">
        <v>2</v>
      </c>
      <c r="B118" s="247">
        <v>18</v>
      </c>
      <c r="C118" s="247">
        <v>2</v>
      </c>
      <c r="D118" s="35">
        <v>2</v>
      </c>
      <c r="E118" s="35">
        <v>0</v>
      </c>
      <c r="F118" s="45"/>
      <c r="G118" s="43" t="s">
        <v>382</v>
      </c>
      <c r="H118" s="60">
        <v>5845360</v>
      </c>
      <c r="I118" s="60">
        <v>4231160</v>
      </c>
      <c r="J118" s="60">
        <v>1614200</v>
      </c>
      <c r="K118" s="60">
        <v>0</v>
      </c>
      <c r="L118" s="60">
        <v>0</v>
      </c>
      <c r="M118" s="60">
        <v>0</v>
      </c>
      <c r="N118" s="85">
        <v>72.38</v>
      </c>
      <c r="O118" s="85">
        <v>27.61</v>
      </c>
      <c r="P118" s="86">
        <v>0</v>
      </c>
    </row>
    <row r="119" spans="1:16" ht="12.75">
      <c r="A119" s="246">
        <v>2</v>
      </c>
      <c r="B119" s="247">
        <v>19</v>
      </c>
      <c r="C119" s="247">
        <v>5</v>
      </c>
      <c r="D119" s="35">
        <v>2</v>
      </c>
      <c r="E119" s="35">
        <v>0</v>
      </c>
      <c r="F119" s="45"/>
      <c r="G119" s="43" t="s">
        <v>383</v>
      </c>
      <c r="H119" s="60">
        <v>6890696</v>
      </c>
      <c r="I119" s="60">
        <v>5130143</v>
      </c>
      <c r="J119" s="60">
        <v>1760553</v>
      </c>
      <c r="K119" s="60">
        <v>0</v>
      </c>
      <c r="L119" s="60">
        <v>0</v>
      </c>
      <c r="M119" s="60">
        <v>0</v>
      </c>
      <c r="N119" s="85">
        <v>74.45</v>
      </c>
      <c r="O119" s="85">
        <v>25.54</v>
      </c>
      <c r="P119" s="86">
        <v>0</v>
      </c>
    </row>
    <row r="120" spans="1:16" ht="12.75">
      <c r="A120" s="246">
        <v>2</v>
      </c>
      <c r="B120" s="247">
        <v>7</v>
      </c>
      <c r="C120" s="247">
        <v>4</v>
      </c>
      <c r="D120" s="35">
        <v>2</v>
      </c>
      <c r="E120" s="35">
        <v>0</v>
      </c>
      <c r="F120" s="45"/>
      <c r="G120" s="43" t="s">
        <v>384</v>
      </c>
      <c r="H120" s="60">
        <v>4609132</v>
      </c>
      <c r="I120" s="60">
        <v>2971866</v>
      </c>
      <c r="J120" s="60">
        <v>1564640</v>
      </c>
      <c r="K120" s="60">
        <v>72626</v>
      </c>
      <c r="L120" s="60">
        <v>0</v>
      </c>
      <c r="M120" s="60">
        <v>0</v>
      </c>
      <c r="N120" s="85">
        <v>64.47</v>
      </c>
      <c r="O120" s="85">
        <v>33.94</v>
      </c>
      <c r="P120" s="86">
        <v>1.57</v>
      </c>
    </row>
    <row r="121" spans="1:16" ht="12.75">
      <c r="A121" s="246">
        <v>2</v>
      </c>
      <c r="B121" s="247">
        <v>5</v>
      </c>
      <c r="C121" s="247">
        <v>3</v>
      </c>
      <c r="D121" s="35">
        <v>2</v>
      </c>
      <c r="E121" s="35">
        <v>0</v>
      </c>
      <c r="F121" s="45"/>
      <c r="G121" s="43" t="s">
        <v>385</v>
      </c>
      <c r="H121" s="60">
        <v>4411785</v>
      </c>
      <c r="I121" s="60">
        <v>3446254</v>
      </c>
      <c r="J121" s="60">
        <v>965531</v>
      </c>
      <c r="K121" s="60">
        <v>0</v>
      </c>
      <c r="L121" s="60">
        <v>0</v>
      </c>
      <c r="M121" s="60">
        <v>0</v>
      </c>
      <c r="N121" s="85">
        <v>78.11</v>
      </c>
      <c r="O121" s="85">
        <v>21.88</v>
      </c>
      <c r="P121" s="86">
        <v>0</v>
      </c>
    </row>
    <row r="122" spans="1:16" ht="12.75">
      <c r="A122" s="246">
        <v>2</v>
      </c>
      <c r="B122" s="247">
        <v>23</v>
      </c>
      <c r="C122" s="247">
        <v>6</v>
      </c>
      <c r="D122" s="35">
        <v>2</v>
      </c>
      <c r="E122" s="35">
        <v>0</v>
      </c>
      <c r="F122" s="45"/>
      <c r="G122" s="43" t="s">
        <v>386</v>
      </c>
      <c r="H122" s="60">
        <v>2861800</v>
      </c>
      <c r="I122" s="60">
        <v>2375081</v>
      </c>
      <c r="J122" s="60">
        <v>486719</v>
      </c>
      <c r="K122" s="60">
        <v>0</v>
      </c>
      <c r="L122" s="60">
        <v>0</v>
      </c>
      <c r="M122" s="60">
        <v>0</v>
      </c>
      <c r="N122" s="85">
        <v>82.99</v>
      </c>
      <c r="O122" s="85">
        <v>17</v>
      </c>
      <c r="P122" s="86">
        <v>0</v>
      </c>
    </row>
    <row r="123" spans="1:16" ht="12.75">
      <c r="A123" s="246">
        <v>2</v>
      </c>
      <c r="B123" s="247">
        <v>18</v>
      </c>
      <c r="C123" s="247">
        <v>3</v>
      </c>
      <c r="D123" s="35">
        <v>2</v>
      </c>
      <c r="E123" s="35">
        <v>0</v>
      </c>
      <c r="F123" s="45"/>
      <c r="G123" s="43" t="s">
        <v>387</v>
      </c>
      <c r="H123" s="60">
        <v>9128742</v>
      </c>
      <c r="I123" s="60">
        <v>8043298</v>
      </c>
      <c r="J123" s="60">
        <v>1085444</v>
      </c>
      <c r="K123" s="60">
        <v>0</v>
      </c>
      <c r="L123" s="60">
        <v>0</v>
      </c>
      <c r="M123" s="60">
        <v>0</v>
      </c>
      <c r="N123" s="85">
        <v>88.1</v>
      </c>
      <c r="O123" s="85">
        <v>11.89</v>
      </c>
      <c r="P123" s="86">
        <v>0</v>
      </c>
    </row>
    <row r="124" spans="1:16" ht="12.75">
      <c r="A124" s="246">
        <v>2</v>
      </c>
      <c r="B124" s="247">
        <v>9</v>
      </c>
      <c r="C124" s="247">
        <v>6</v>
      </c>
      <c r="D124" s="35">
        <v>2</v>
      </c>
      <c r="E124" s="35">
        <v>0</v>
      </c>
      <c r="F124" s="45"/>
      <c r="G124" s="43" t="s">
        <v>388</v>
      </c>
      <c r="H124" s="60">
        <v>5742461</v>
      </c>
      <c r="I124" s="60">
        <v>3728972</v>
      </c>
      <c r="J124" s="60">
        <v>2013489</v>
      </c>
      <c r="K124" s="60">
        <v>0</v>
      </c>
      <c r="L124" s="60">
        <v>0</v>
      </c>
      <c r="M124" s="60">
        <v>0</v>
      </c>
      <c r="N124" s="85">
        <v>64.93</v>
      </c>
      <c r="O124" s="85">
        <v>35.06</v>
      </c>
      <c r="P124" s="86">
        <v>0</v>
      </c>
    </row>
    <row r="125" spans="1:16" ht="12.75">
      <c r="A125" s="246">
        <v>2</v>
      </c>
      <c r="B125" s="247">
        <v>5</v>
      </c>
      <c r="C125" s="247">
        <v>4</v>
      </c>
      <c r="D125" s="35">
        <v>2</v>
      </c>
      <c r="E125" s="35">
        <v>0</v>
      </c>
      <c r="F125" s="45"/>
      <c r="G125" s="43" t="s">
        <v>389</v>
      </c>
      <c r="H125" s="60">
        <v>3689269</v>
      </c>
      <c r="I125" s="60">
        <v>2161963</v>
      </c>
      <c r="J125" s="60">
        <v>1527306</v>
      </c>
      <c r="K125" s="60">
        <v>0</v>
      </c>
      <c r="L125" s="60">
        <v>0</v>
      </c>
      <c r="M125" s="60">
        <v>0</v>
      </c>
      <c r="N125" s="85">
        <v>58.6</v>
      </c>
      <c r="O125" s="85">
        <v>41.39</v>
      </c>
      <c r="P125" s="86">
        <v>0</v>
      </c>
    </row>
    <row r="126" spans="1:16" ht="12.75">
      <c r="A126" s="246">
        <v>2</v>
      </c>
      <c r="B126" s="247">
        <v>6</v>
      </c>
      <c r="C126" s="247">
        <v>7</v>
      </c>
      <c r="D126" s="35">
        <v>2</v>
      </c>
      <c r="E126" s="35">
        <v>0</v>
      </c>
      <c r="F126" s="45"/>
      <c r="G126" s="43" t="s">
        <v>390</v>
      </c>
      <c r="H126" s="60">
        <v>7843677</v>
      </c>
      <c r="I126" s="60">
        <v>6991940</v>
      </c>
      <c r="J126" s="60">
        <v>851737</v>
      </c>
      <c r="K126" s="60">
        <v>0</v>
      </c>
      <c r="L126" s="60">
        <v>0</v>
      </c>
      <c r="M126" s="60">
        <v>0</v>
      </c>
      <c r="N126" s="85">
        <v>89.14</v>
      </c>
      <c r="O126" s="85">
        <v>10.85</v>
      </c>
      <c r="P126" s="86">
        <v>0</v>
      </c>
    </row>
    <row r="127" spans="1:16" ht="12.75">
      <c r="A127" s="246">
        <v>2</v>
      </c>
      <c r="B127" s="247">
        <v>4</v>
      </c>
      <c r="C127" s="247">
        <v>3</v>
      </c>
      <c r="D127" s="35">
        <v>2</v>
      </c>
      <c r="E127" s="35">
        <v>0</v>
      </c>
      <c r="F127" s="45"/>
      <c r="G127" s="43" t="s">
        <v>391</v>
      </c>
      <c r="H127" s="60">
        <v>6430376</v>
      </c>
      <c r="I127" s="60">
        <v>4054358</v>
      </c>
      <c r="J127" s="60">
        <v>2305216</v>
      </c>
      <c r="K127" s="60">
        <v>70802</v>
      </c>
      <c r="L127" s="60">
        <v>0</v>
      </c>
      <c r="M127" s="60">
        <v>0</v>
      </c>
      <c r="N127" s="85">
        <v>63.05</v>
      </c>
      <c r="O127" s="85">
        <v>35.84</v>
      </c>
      <c r="P127" s="86">
        <v>1.1</v>
      </c>
    </row>
    <row r="128" spans="1:16" ht="12.75">
      <c r="A128" s="246">
        <v>2</v>
      </c>
      <c r="B128" s="247">
        <v>8</v>
      </c>
      <c r="C128" s="247">
        <v>11</v>
      </c>
      <c r="D128" s="35">
        <v>2</v>
      </c>
      <c r="E128" s="35">
        <v>0</v>
      </c>
      <c r="F128" s="45"/>
      <c r="G128" s="43" t="s">
        <v>335</v>
      </c>
      <c r="H128" s="60">
        <v>12169215</v>
      </c>
      <c r="I128" s="60">
        <v>8605259</v>
      </c>
      <c r="J128" s="60">
        <v>3476392</v>
      </c>
      <c r="K128" s="60">
        <v>87564</v>
      </c>
      <c r="L128" s="60">
        <v>0</v>
      </c>
      <c r="M128" s="60">
        <v>0</v>
      </c>
      <c r="N128" s="85">
        <v>70.71</v>
      </c>
      <c r="O128" s="85">
        <v>28.56</v>
      </c>
      <c r="P128" s="86">
        <v>0.71</v>
      </c>
    </row>
    <row r="129" spans="1:16" ht="12.75">
      <c r="A129" s="246">
        <v>2</v>
      </c>
      <c r="B129" s="247">
        <v>14</v>
      </c>
      <c r="C129" s="247">
        <v>6</v>
      </c>
      <c r="D129" s="35">
        <v>2</v>
      </c>
      <c r="E129" s="35">
        <v>0</v>
      </c>
      <c r="F129" s="45"/>
      <c r="G129" s="43" t="s">
        <v>336</v>
      </c>
      <c r="H129" s="60">
        <v>8451771</v>
      </c>
      <c r="I129" s="60">
        <v>6153343</v>
      </c>
      <c r="J129" s="60">
        <v>2298428</v>
      </c>
      <c r="K129" s="60">
        <v>0</v>
      </c>
      <c r="L129" s="60">
        <v>0</v>
      </c>
      <c r="M129" s="60">
        <v>0</v>
      </c>
      <c r="N129" s="85">
        <v>72.8</v>
      </c>
      <c r="O129" s="85">
        <v>27.19</v>
      </c>
      <c r="P129" s="86">
        <v>0</v>
      </c>
    </row>
    <row r="130" spans="1:16" ht="12.75">
      <c r="A130" s="246">
        <v>2</v>
      </c>
      <c r="B130" s="247">
        <v>15</v>
      </c>
      <c r="C130" s="247">
        <v>4</v>
      </c>
      <c r="D130" s="35">
        <v>2</v>
      </c>
      <c r="E130" s="35">
        <v>0</v>
      </c>
      <c r="F130" s="45"/>
      <c r="G130" s="43" t="s">
        <v>337</v>
      </c>
      <c r="H130" s="60">
        <v>11244794</v>
      </c>
      <c r="I130" s="60">
        <v>9790100</v>
      </c>
      <c r="J130" s="60">
        <v>1454694</v>
      </c>
      <c r="K130" s="60">
        <v>0</v>
      </c>
      <c r="L130" s="60">
        <v>0</v>
      </c>
      <c r="M130" s="60">
        <v>0</v>
      </c>
      <c r="N130" s="85">
        <v>87.06</v>
      </c>
      <c r="O130" s="85">
        <v>12.93</v>
      </c>
      <c r="P130" s="86">
        <v>0</v>
      </c>
    </row>
    <row r="131" spans="1:16" ht="12.75">
      <c r="A131" s="246">
        <v>2</v>
      </c>
      <c r="B131" s="247">
        <v>1</v>
      </c>
      <c r="C131" s="247">
        <v>5</v>
      </c>
      <c r="D131" s="35">
        <v>2</v>
      </c>
      <c r="E131" s="35">
        <v>0</v>
      </c>
      <c r="F131" s="45"/>
      <c r="G131" s="43" t="s">
        <v>392</v>
      </c>
      <c r="H131" s="60">
        <v>8468467</v>
      </c>
      <c r="I131" s="60">
        <v>7105722</v>
      </c>
      <c r="J131" s="60">
        <v>1292138</v>
      </c>
      <c r="K131" s="60">
        <v>70607</v>
      </c>
      <c r="L131" s="60">
        <v>0</v>
      </c>
      <c r="M131" s="60">
        <v>0</v>
      </c>
      <c r="N131" s="85">
        <v>83.9</v>
      </c>
      <c r="O131" s="85">
        <v>15.25</v>
      </c>
      <c r="P131" s="86">
        <v>0.83</v>
      </c>
    </row>
    <row r="132" spans="1:16" ht="12.75">
      <c r="A132" s="246">
        <v>2</v>
      </c>
      <c r="B132" s="247">
        <v>5</v>
      </c>
      <c r="C132" s="247">
        <v>5</v>
      </c>
      <c r="D132" s="35">
        <v>2</v>
      </c>
      <c r="E132" s="35">
        <v>0</v>
      </c>
      <c r="F132" s="45"/>
      <c r="G132" s="43" t="s">
        <v>393</v>
      </c>
      <c r="H132" s="60">
        <v>4192337</v>
      </c>
      <c r="I132" s="60">
        <v>2413767</v>
      </c>
      <c r="J132" s="60">
        <v>1778570</v>
      </c>
      <c r="K132" s="60">
        <v>0</v>
      </c>
      <c r="L132" s="60">
        <v>0</v>
      </c>
      <c r="M132" s="60">
        <v>0</v>
      </c>
      <c r="N132" s="85">
        <v>57.57</v>
      </c>
      <c r="O132" s="85">
        <v>42.42</v>
      </c>
      <c r="P132" s="86">
        <v>0</v>
      </c>
    </row>
    <row r="133" spans="1:16" ht="12.75">
      <c r="A133" s="246">
        <v>2</v>
      </c>
      <c r="B133" s="247">
        <v>3</v>
      </c>
      <c r="C133" s="247">
        <v>5</v>
      </c>
      <c r="D133" s="35">
        <v>2</v>
      </c>
      <c r="E133" s="35">
        <v>0</v>
      </c>
      <c r="F133" s="45"/>
      <c r="G133" s="43" t="s">
        <v>394</v>
      </c>
      <c r="H133" s="60">
        <v>2441976</v>
      </c>
      <c r="I133" s="60">
        <v>1719303</v>
      </c>
      <c r="J133" s="60">
        <v>722673</v>
      </c>
      <c r="K133" s="60">
        <v>0</v>
      </c>
      <c r="L133" s="60">
        <v>0</v>
      </c>
      <c r="M133" s="60">
        <v>0</v>
      </c>
      <c r="N133" s="85">
        <v>70.4</v>
      </c>
      <c r="O133" s="85">
        <v>29.59</v>
      </c>
      <c r="P133" s="86">
        <v>0</v>
      </c>
    </row>
    <row r="134" spans="1:16" ht="12.75">
      <c r="A134" s="246">
        <v>2</v>
      </c>
      <c r="B134" s="247">
        <v>26</v>
      </c>
      <c r="C134" s="247">
        <v>3</v>
      </c>
      <c r="D134" s="35">
        <v>2</v>
      </c>
      <c r="E134" s="35">
        <v>0</v>
      </c>
      <c r="F134" s="45"/>
      <c r="G134" s="43" t="s">
        <v>395</v>
      </c>
      <c r="H134" s="60">
        <v>5714093</v>
      </c>
      <c r="I134" s="60">
        <v>3441832</v>
      </c>
      <c r="J134" s="60">
        <v>2272261</v>
      </c>
      <c r="K134" s="60">
        <v>0</v>
      </c>
      <c r="L134" s="60">
        <v>0</v>
      </c>
      <c r="M134" s="60">
        <v>0</v>
      </c>
      <c r="N134" s="85">
        <v>60.23</v>
      </c>
      <c r="O134" s="85">
        <v>39.76</v>
      </c>
      <c r="P134" s="86">
        <v>0</v>
      </c>
    </row>
    <row r="135" spans="1:16" ht="12.75">
      <c r="A135" s="246">
        <v>2</v>
      </c>
      <c r="B135" s="247">
        <v>10</v>
      </c>
      <c r="C135" s="247">
        <v>6</v>
      </c>
      <c r="D135" s="35">
        <v>2</v>
      </c>
      <c r="E135" s="35">
        <v>0</v>
      </c>
      <c r="F135" s="45"/>
      <c r="G135" s="43" t="s">
        <v>396</v>
      </c>
      <c r="H135" s="60">
        <v>1044831</v>
      </c>
      <c r="I135" s="60">
        <v>802478</v>
      </c>
      <c r="J135" s="60">
        <v>242353</v>
      </c>
      <c r="K135" s="60">
        <v>0</v>
      </c>
      <c r="L135" s="60">
        <v>0</v>
      </c>
      <c r="M135" s="60">
        <v>0</v>
      </c>
      <c r="N135" s="85">
        <v>76.8</v>
      </c>
      <c r="O135" s="85">
        <v>23.19</v>
      </c>
      <c r="P135" s="86">
        <v>0</v>
      </c>
    </row>
    <row r="136" spans="1:16" ht="12.75">
      <c r="A136" s="246">
        <v>2</v>
      </c>
      <c r="B136" s="247">
        <v>6</v>
      </c>
      <c r="C136" s="247">
        <v>8</v>
      </c>
      <c r="D136" s="35">
        <v>2</v>
      </c>
      <c r="E136" s="35">
        <v>0</v>
      </c>
      <c r="F136" s="45"/>
      <c r="G136" s="43" t="s">
        <v>397</v>
      </c>
      <c r="H136" s="60">
        <v>4142308</v>
      </c>
      <c r="I136" s="60">
        <v>3649356</v>
      </c>
      <c r="J136" s="60">
        <v>492952</v>
      </c>
      <c r="K136" s="60">
        <v>0</v>
      </c>
      <c r="L136" s="60">
        <v>0</v>
      </c>
      <c r="M136" s="60">
        <v>0</v>
      </c>
      <c r="N136" s="85">
        <v>88.09</v>
      </c>
      <c r="O136" s="85">
        <v>11.9</v>
      </c>
      <c r="P136" s="86">
        <v>0</v>
      </c>
    </row>
    <row r="137" spans="1:16" ht="12.75">
      <c r="A137" s="246">
        <v>2</v>
      </c>
      <c r="B137" s="247">
        <v>17</v>
      </c>
      <c r="C137" s="247">
        <v>3</v>
      </c>
      <c r="D137" s="35">
        <v>2</v>
      </c>
      <c r="E137" s="35">
        <v>0</v>
      </c>
      <c r="F137" s="45"/>
      <c r="G137" s="43" t="s">
        <v>398</v>
      </c>
      <c r="H137" s="60">
        <v>5877519</v>
      </c>
      <c r="I137" s="60">
        <v>3364231</v>
      </c>
      <c r="J137" s="60">
        <v>2513288</v>
      </c>
      <c r="K137" s="60">
        <v>0</v>
      </c>
      <c r="L137" s="60">
        <v>0</v>
      </c>
      <c r="M137" s="60">
        <v>0</v>
      </c>
      <c r="N137" s="85">
        <v>57.23</v>
      </c>
      <c r="O137" s="85">
        <v>42.76</v>
      </c>
      <c r="P137" s="86">
        <v>0</v>
      </c>
    </row>
    <row r="138" spans="1:16" ht="12.75">
      <c r="A138" s="246">
        <v>2</v>
      </c>
      <c r="B138" s="247">
        <v>16</v>
      </c>
      <c r="C138" s="247">
        <v>6</v>
      </c>
      <c r="D138" s="35">
        <v>2</v>
      </c>
      <c r="E138" s="35">
        <v>0</v>
      </c>
      <c r="F138" s="45"/>
      <c r="G138" s="43" t="s">
        <v>399</v>
      </c>
      <c r="H138" s="60">
        <v>4089410</v>
      </c>
      <c r="I138" s="60">
        <v>3572697</v>
      </c>
      <c r="J138" s="60">
        <v>516713</v>
      </c>
      <c r="K138" s="60">
        <v>0</v>
      </c>
      <c r="L138" s="60">
        <v>0</v>
      </c>
      <c r="M138" s="60">
        <v>0</v>
      </c>
      <c r="N138" s="85">
        <v>87.36</v>
      </c>
      <c r="O138" s="85">
        <v>12.63</v>
      </c>
      <c r="P138" s="86">
        <v>0</v>
      </c>
    </row>
    <row r="139" spans="1:16" ht="12.75">
      <c r="A139" s="246">
        <v>2</v>
      </c>
      <c r="B139" s="247">
        <v>11</v>
      </c>
      <c r="C139" s="247">
        <v>3</v>
      </c>
      <c r="D139" s="35">
        <v>2</v>
      </c>
      <c r="E139" s="35">
        <v>0</v>
      </c>
      <c r="F139" s="45"/>
      <c r="G139" s="43" t="s">
        <v>400</v>
      </c>
      <c r="H139" s="60">
        <v>5593895</v>
      </c>
      <c r="I139" s="60">
        <v>5593895</v>
      </c>
      <c r="J139" s="60">
        <v>0</v>
      </c>
      <c r="K139" s="60">
        <v>0</v>
      </c>
      <c r="L139" s="60">
        <v>0</v>
      </c>
      <c r="M139" s="60">
        <v>2250237</v>
      </c>
      <c r="N139" s="85">
        <v>100</v>
      </c>
      <c r="O139" s="85">
        <v>0</v>
      </c>
      <c r="P139" s="86">
        <v>0</v>
      </c>
    </row>
    <row r="140" spans="1:16" ht="12.75">
      <c r="A140" s="246">
        <v>2</v>
      </c>
      <c r="B140" s="247">
        <v>9</v>
      </c>
      <c r="C140" s="247">
        <v>8</v>
      </c>
      <c r="D140" s="35">
        <v>2</v>
      </c>
      <c r="E140" s="35">
        <v>0</v>
      </c>
      <c r="F140" s="45"/>
      <c r="G140" s="43" t="s">
        <v>401</v>
      </c>
      <c r="H140" s="60">
        <v>3173044</v>
      </c>
      <c r="I140" s="60">
        <v>2144429</v>
      </c>
      <c r="J140" s="60">
        <v>1028615</v>
      </c>
      <c r="K140" s="60">
        <v>0</v>
      </c>
      <c r="L140" s="60">
        <v>0</v>
      </c>
      <c r="M140" s="60">
        <v>0</v>
      </c>
      <c r="N140" s="85">
        <v>67.58</v>
      </c>
      <c r="O140" s="85">
        <v>32.41</v>
      </c>
      <c r="P140" s="86">
        <v>0</v>
      </c>
    </row>
    <row r="141" spans="1:16" ht="12.75">
      <c r="A141" s="246">
        <v>2</v>
      </c>
      <c r="B141" s="247">
        <v>10</v>
      </c>
      <c r="C141" s="247">
        <v>7</v>
      </c>
      <c r="D141" s="35">
        <v>2</v>
      </c>
      <c r="E141" s="35">
        <v>0</v>
      </c>
      <c r="F141" s="45"/>
      <c r="G141" s="43" t="s">
        <v>402</v>
      </c>
      <c r="H141" s="60">
        <v>4114970</v>
      </c>
      <c r="I141" s="60">
        <v>2856449</v>
      </c>
      <c r="J141" s="60">
        <v>1258521</v>
      </c>
      <c r="K141" s="60">
        <v>0</v>
      </c>
      <c r="L141" s="60">
        <v>0</v>
      </c>
      <c r="M141" s="60">
        <v>0</v>
      </c>
      <c r="N141" s="85">
        <v>69.41</v>
      </c>
      <c r="O141" s="85">
        <v>30.58</v>
      </c>
      <c r="P141" s="86">
        <v>0</v>
      </c>
    </row>
    <row r="142" spans="1:16" ht="12.75">
      <c r="A142" s="246">
        <v>2</v>
      </c>
      <c r="B142" s="247">
        <v>6</v>
      </c>
      <c r="C142" s="247">
        <v>9</v>
      </c>
      <c r="D142" s="35">
        <v>2</v>
      </c>
      <c r="E142" s="35">
        <v>0</v>
      </c>
      <c r="F142" s="45"/>
      <c r="G142" s="43" t="s">
        <v>403</v>
      </c>
      <c r="H142" s="60">
        <v>5463443</v>
      </c>
      <c r="I142" s="60">
        <v>3418068</v>
      </c>
      <c r="J142" s="60">
        <v>2045375</v>
      </c>
      <c r="K142" s="60">
        <v>0</v>
      </c>
      <c r="L142" s="60">
        <v>0</v>
      </c>
      <c r="M142" s="60">
        <v>0</v>
      </c>
      <c r="N142" s="85">
        <v>62.56</v>
      </c>
      <c r="O142" s="85">
        <v>37.43</v>
      </c>
      <c r="P142" s="86">
        <v>0</v>
      </c>
    </row>
    <row r="143" spans="1:16" ht="12.75">
      <c r="A143" s="246">
        <v>2</v>
      </c>
      <c r="B143" s="247">
        <v>21</v>
      </c>
      <c r="C143" s="247">
        <v>7</v>
      </c>
      <c r="D143" s="35">
        <v>2</v>
      </c>
      <c r="E143" s="35">
        <v>0</v>
      </c>
      <c r="F143" s="45"/>
      <c r="G143" s="43" t="s">
        <v>404</v>
      </c>
      <c r="H143" s="60">
        <v>3791292</v>
      </c>
      <c r="I143" s="60">
        <v>2336450</v>
      </c>
      <c r="J143" s="60">
        <v>1454842</v>
      </c>
      <c r="K143" s="60">
        <v>0</v>
      </c>
      <c r="L143" s="60">
        <v>0</v>
      </c>
      <c r="M143" s="60">
        <v>0</v>
      </c>
      <c r="N143" s="85">
        <v>61.62</v>
      </c>
      <c r="O143" s="85">
        <v>38.37</v>
      </c>
      <c r="P143" s="86">
        <v>0</v>
      </c>
    </row>
    <row r="144" spans="1:16" ht="12.75">
      <c r="A144" s="246">
        <v>2</v>
      </c>
      <c r="B144" s="247">
        <v>24</v>
      </c>
      <c r="C144" s="247">
        <v>4</v>
      </c>
      <c r="D144" s="35">
        <v>2</v>
      </c>
      <c r="E144" s="35">
        <v>0</v>
      </c>
      <c r="F144" s="45"/>
      <c r="G144" s="43" t="s">
        <v>405</v>
      </c>
      <c r="H144" s="60">
        <v>5783379</v>
      </c>
      <c r="I144" s="60">
        <v>3442513</v>
      </c>
      <c r="J144" s="60">
        <v>2340866</v>
      </c>
      <c r="K144" s="60">
        <v>0</v>
      </c>
      <c r="L144" s="60">
        <v>0</v>
      </c>
      <c r="M144" s="60">
        <v>0</v>
      </c>
      <c r="N144" s="85">
        <v>59.52</v>
      </c>
      <c r="O144" s="85">
        <v>40.47</v>
      </c>
      <c r="P144" s="86">
        <v>0</v>
      </c>
    </row>
    <row r="145" spans="1:16" ht="12.75">
      <c r="A145" s="246">
        <v>2</v>
      </c>
      <c r="B145" s="247">
        <v>25</v>
      </c>
      <c r="C145" s="247">
        <v>5</v>
      </c>
      <c r="D145" s="35">
        <v>2</v>
      </c>
      <c r="E145" s="35">
        <v>0</v>
      </c>
      <c r="F145" s="45"/>
      <c r="G145" s="43" t="s">
        <v>406</v>
      </c>
      <c r="H145" s="60">
        <v>4574463</v>
      </c>
      <c r="I145" s="60">
        <v>3989446</v>
      </c>
      <c r="J145" s="60">
        <v>585017</v>
      </c>
      <c r="K145" s="60">
        <v>0</v>
      </c>
      <c r="L145" s="60">
        <v>0</v>
      </c>
      <c r="M145" s="60">
        <v>0</v>
      </c>
      <c r="N145" s="85">
        <v>87.21</v>
      </c>
      <c r="O145" s="85">
        <v>12.78</v>
      </c>
      <c r="P145" s="86">
        <v>0</v>
      </c>
    </row>
    <row r="146" spans="1:16" ht="12.75">
      <c r="A146" s="246">
        <v>2</v>
      </c>
      <c r="B146" s="247">
        <v>19</v>
      </c>
      <c r="C146" s="247">
        <v>7</v>
      </c>
      <c r="D146" s="35">
        <v>2</v>
      </c>
      <c r="E146" s="35">
        <v>0</v>
      </c>
      <c r="F146" s="45"/>
      <c r="G146" s="43" t="s">
        <v>344</v>
      </c>
      <c r="H146" s="60">
        <v>15369838</v>
      </c>
      <c r="I146" s="60">
        <v>12754337</v>
      </c>
      <c r="J146" s="60">
        <v>2615501</v>
      </c>
      <c r="K146" s="60">
        <v>0</v>
      </c>
      <c r="L146" s="60">
        <v>0</v>
      </c>
      <c r="M146" s="60">
        <v>0</v>
      </c>
      <c r="N146" s="85">
        <v>82.98</v>
      </c>
      <c r="O146" s="85">
        <v>17.01</v>
      </c>
      <c r="P146" s="86">
        <v>0</v>
      </c>
    </row>
    <row r="147" spans="1:16" ht="12.75">
      <c r="A147" s="246">
        <v>2</v>
      </c>
      <c r="B147" s="247">
        <v>18</v>
      </c>
      <c r="C147" s="247">
        <v>5</v>
      </c>
      <c r="D147" s="35">
        <v>2</v>
      </c>
      <c r="E147" s="35">
        <v>0</v>
      </c>
      <c r="F147" s="45"/>
      <c r="G147" s="43" t="s">
        <v>407</v>
      </c>
      <c r="H147" s="60">
        <v>5643199</v>
      </c>
      <c r="I147" s="60">
        <v>3755351</v>
      </c>
      <c r="J147" s="60">
        <v>1863124</v>
      </c>
      <c r="K147" s="60">
        <v>24724</v>
      </c>
      <c r="L147" s="60">
        <v>0</v>
      </c>
      <c r="M147" s="60">
        <v>0</v>
      </c>
      <c r="N147" s="85">
        <v>66.54</v>
      </c>
      <c r="O147" s="85">
        <v>33.01</v>
      </c>
      <c r="P147" s="86">
        <v>0.43</v>
      </c>
    </row>
    <row r="148" spans="1:16" ht="12.75">
      <c r="A148" s="246">
        <v>2</v>
      </c>
      <c r="B148" s="247">
        <v>21</v>
      </c>
      <c r="C148" s="247">
        <v>8</v>
      </c>
      <c r="D148" s="35">
        <v>2</v>
      </c>
      <c r="E148" s="35">
        <v>0</v>
      </c>
      <c r="F148" s="45"/>
      <c r="G148" s="43" t="s">
        <v>408</v>
      </c>
      <c r="H148" s="60">
        <v>4466313</v>
      </c>
      <c r="I148" s="60">
        <v>2479191</v>
      </c>
      <c r="J148" s="60">
        <v>1822194</v>
      </c>
      <c r="K148" s="60">
        <v>164928</v>
      </c>
      <c r="L148" s="60">
        <v>0</v>
      </c>
      <c r="M148" s="60">
        <v>0</v>
      </c>
      <c r="N148" s="85">
        <v>55.5</v>
      </c>
      <c r="O148" s="85">
        <v>40.79</v>
      </c>
      <c r="P148" s="86">
        <v>3.69</v>
      </c>
    </row>
    <row r="149" spans="1:16" ht="12.75">
      <c r="A149" s="246">
        <v>2</v>
      </c>
      <c r="B149" s="247">
        <v>1</v>
      </c>
      <c r="C149" s="247">
        <v>6</v>
      </c>
      <c r="D149" s="35">
        <v>2</v>
      </c>
      <c r="E149" s="35">
        <v>0</v>
      </c>
      <c r="F149" s="45"/>
      <c r="G149" s="43" t="s">
        <v>409</v>
      </c>
      <c r="H149" s="60">
        <v>6675615</v>
      </c>
      <c r="I149" s="60">
        <v>6023423</v>
      </c>
      <c r="J149" s="60">
        <v>652192</v>
      </c>
      <c r="K149" s="60">
        <v>0</v>
      </c>
      <c r="L149" s="60">
        <v>0</v>
      </c>
      <c r="M149" s="60">
        <v>0</v>
      </c>
      <c r="N149" s="85">
        <v>90.23</v>
      </c>
      <c r="O149" s="85">
        <v>9.76</v>
      </c>
      <c r="P149" s="86">
        <v>0</v>
      </c>
    </row>
    <row r="150" spans="1:16" ht="12.75">
      <c r="A150" s="246">
        <v>2</v>
      </c>
      <c r="B150" s="247">
        <v>5</v>
      </c>
      <c r="C150" s="247">
        <v>6</v>
      </c>
      <c r="D150" s="35">
        <v>2</v>
      </c>
      <c r="E150" s="35">
        <v>0</v>
      </c>
      <c r="F150" s="45"/>
      <c r="G150" s="43" t="s">
        <v>410</v>
      </c>
      <c r="H150" s="60">
        <v>4165240</v>
      </c>
      <c r="I150" s="60">
        <v>2817883</v>
      </c>
      <c r="J150" s="60">
        <v>1347357</v>
      </c>
      <c r="K150" s="60">
        <v>0</v>
      </c>
      <c r="L150" s="60">
        <v>0</v>
      </c>
      <c r="M150" s="60">
        <v>0</v>
      </c>
      <c r="N150" s="85">
        <v>67.65</v>
      </c>
      <c r="O150" s="85">
        <v>32.34</v>
      </c>
      <c r="P150" s="86">
        <v>0</v>
      </c>
    </row>
    <row r="151" spans="1:16" ht="12.75">
      <c r="A151" s="246">
        <v>2</v>
      </c>
      <c r="B151" s="247">
        <v>22</v>
      </c>
      <c r="C151" s="247">
        <v>2</v>
      </c>
      <c r="D151" s="35">
        <v>2</v>
      </c>
      <c r="E151" s="35">
        <v>0</v>
      </c>
      <c r="F151" s="45"/>
      <c r="G151" s="43" t="s">
        <v>411</v>
      </c>
      <c r="H151" s="60">
        <v>9824979</v>
      </c>
      <c r="I151" s="60">
        <v>5722520</v>
      </c>
      <c r="J151" s="60">
        <v>4093938</v>
      </c>
      <c r="K151" s="60">
        <v>8521</v>
      </c>
      <c r="L151" s="60">
        <v>0</v>
      </c>
      <c r="M151" s="60">
        <v>0</v>
      </c>
      <c r="N151" s="85">
        <v>58.24</v>
      </c>
      <c r="O151" s="85">
        <v>41.66</v>
      </c>
      <c r="P151" s="86">
        <v>0.08</v>
      </c>
    </row>
    <row r="152" spans="1:16" ht="12.75">
      <c r="A152" s="246">
        <v>2</v>
      </c>
      <c r="B152" s="247">
        <v>20</v>
      </c>
      <c r="C152" s="247">
        <v>4</v>
      </c>
      <c r="D152" s="35">
        <v>2</v>
      </c>
      <c r="E152" s="35">
        <v>0</v>
      </c>
      <c r="F152" s="45"/>
      <c r="G152" s="43" t="s">
        <v>412</v>
      </c>
      <c r="H152" s="60">
        <v>6104865</v>
      </c>
      <c r="I152" s="60">
        <v>5561483</v>
      </c>
      <c r="J152" s="60">
        <v>543382</v>
      </c>
      <c r="K152" s="60">
        <v>0</v>
      </c>
      <c r="L152" s="60">
        <v>0</v>
      </c>
      <c r="M152" s="60">
        <v>0</v>
      </c>
      <c r="N152" s="85">
        <v>91.09</v>
      </c>
      <c r="O152" s="85">
        <v>8.9</v>
      </c>
      <c r="P152" s="86">
        <v>0</v>
      </c>
    </row>
    <row r="153" spans="1:16" ht="12.75">
      <c r="A153" s="246">
        <v>2</v>
      </c>
      <c r="B153" s="247">
        <v>26</v>
      </c>
      <c r="C153" s="247">
        <v>5</v>
      </c>
      <c r="D153" s="35">
        <v>2</v>
      </c>
      <c r="E153" s="35">
        <v>0</v>
      </c>
      <c r="F153" s="45"/>
      <c r="G153" s="43" t="s">
        <v>413</v>
      </c>
      <c r="H153" s="60">
        <v>5616568</v>
      </c>
      <c r="I153" s="60">
        <v>3574586</v>
      </c>
      <c r="J153" s="60">
        <v>2041982</v>
      </c>
      <c r="K153" s="60">
        <v>0</v>
      </c>
      <c r="L153" s="60">
        <v>0</v>
      </c>
      <c r="M153" s="60">
        <v>0</v>
      </c>
      <c r="N153" s="85">
        <v>63.64</v>
      </c>
      <c r="O153" s="85">
        <v>36.35</v>
      </c>
      <c r="P153" s="86">
        <v>0</v>
      </c>
    </row>
    <row r="154" spans="1:16" ht="12.75">
      <c r="A154" s="246">
        <v>2</v>
      </c>
      <c r="B154" s="247">
        <v>20</v>
      </c>
      <c r="C154" s="247">
        <v>5</v>
      </c>
      <c r="D154" s="35">
        <v>2</v>
      </c>
      <c r="E154" s="35">
        <v>0</v>
      </c>
      <c r="F154" s="45"/>
      <c r="G154" s="43" t="s">
        <v>414</v>
      </c>
      <c r="H154" s="60">
        <v>5972471</v>
      </c>
      <c r="I154" s="60">
        <v>4043981</v>
      </c>
      <c r="J154" s="60">
        <v>1928490</v>
      </c>
      <c r="K154" s="60">
        <v>0</v>
      </c>
      <c r="L154" s="60">
        <v>0</v>
      </c>
      <c r="M154" s="60">
        <v>0</v>
      </c>
      <c r="N154" s="85">
        <v>67.71</v>
      </c>
      <c r="O154" s="85">
        <v>32.28</v>
      </c>
      <c r="P154" s="86">
        <v>0</v>
      </c>
    </row>
    <row r="155" spans="1:16" ht="12.75">
      <c r="A155" s="246">
        <v>2</v>
      </c>
      <c r="B155" s="247">
        <v>25</v>
      </c>
      <c r="C155" s="247">
        <v>7</v>
      </c>
      <c r="D155" s="35">
        <v>2</v>
      </c>
      <c r="E155" s="35">
        <v>0</v>
      </c>
      <c r="F155" s="45"/>
      <c r="G155" s="43" t="s">
        <v>350</v>
      </c>
      <c r="H155" s="60">
        <v>5190697</v>
      </c>
      <c r="I155" s="60">
        <v>4340956</v>
      </c>
      <c r="J155" s="60">
        <v>849741</v>
      </c>
      <c r="K155" s="60">
        <v>0</v>
      </c>
      <c r="L155" s="60">
        <v>0</v>
      </c>
      <c r="M155" s="60">
        <v>0</v>
      </c>
      <c r="N155" s="85">
        <v>83.62</v>
      </c>
      <c r="O155" s="85">
        <v>16.37</v>
      </c>
      <c r="P155" s="86">
        <v>0</v>
      </c>
    </row>
    <row r="156" spans="1:16" ht="12.75">
      <c r="A156" s="246">
        <v>2</v>
      </c>
      <c r="B156" s="247">
        <v>26</v>
      </c>
      <c r="C156" s="247">
        <v>6</v>
      </c>
      <c r="D156" s="35">
        <v>2</v>
      </c>
      <c r="E156" s="35">
        <v>0</v>
      </c>
      <c r="F156" s="45"/>
      <c r="G156" s="43" t="s">
        <v>351</v>
      </c>
      <c r="H156" s="60">
        <v>6396698</v>
      </c>
      <c r="I156" s="60">
        <v>5466095</v>
      </c>
      <c r="J156" s="60">
        <v>865975</v>
      </c>
      <c r="K156" s="60">
        <v>64628</v>
      </c>
      <c r="L156" s="60">
        <v>0</v>
      </c>
      <c r="M156" s="60">
        <v>0</v>
      </c>
      <c r="N156" s="85">
        <v>85.45</v>
      </c>
      <c r="O156" s="85">
        <v>13.53</v>
      </c>
      <c r="P156" s="86">
        <v>1.01</v>
      </c>
    </row>
    <row r="157" spans="1:16" ht="12.75">
      <c r="A157" s="246">
        <v>2</v>
      </c>
      <c r="B157" s="247">
        <v>23</v>
      </c>
      <c r="C157" s="247">
        <v>9</v>
      </c>
      <c r="D157" s="35">
        <v>2</v>
      </c>
      <c r="E157" s="35">
        <v>0</v>
      </c>
      <c r="F157" s="45"/>
      <c r="G157" s="43" t="s">
        <v>415</v>
      </c>
      <c r="H157" s="60">
        <v>6028886</v>
      </c>
      <c r="I157" s="60">
        <v>4812362</v>
      </c>
      <c r="J157" s="60">
        <v>1216524</v>
      </c>
      <c r="K157" s="60">
        <v>0</v>
      </c>
      <c r="L157" s="60">
        <v>0</v>
      </c>
      <c r="M157" s="60">
        <v>0</v>
      </c>
      <c r="N157" s="85">
        <v>79.82</v>
      </c>
      <c r="O157" s="85">
        <v>20.17</v>
      </c>
      <c r="P157" s="86">
        <v>0</v>
      </c>
    </row>
    <row r="158" spans="1:16" ht="12.75">
      <c r="A158" s="246">
        <v>2</v>
      </c>
      <c r="B158" s="247">
        <v>3</v>
      </c>
      <c r="C158" s="247">
        <v>6</v>
      </c>
      <c r="D158" s="35">
        <v>2</v>
      </c>
      <c r="E158" s="35">
        <v>0</v>
      </c>
      <c r="F158" s="45"/>
      <c r="G158" s="43" t="s">
        <v>416</v>
      </c>
      <c r="H158" s="60">
        <v>3265706</v>
      </c>
      <c r="I158" s="60">
        <v>2398475</v>
      </c>
      <c r="J158" s="60">
        <v>867231</v>
      </c>
      <c r="K158" s="60">
        <v>0</v>
      </c>
      <c r="L158" s="60">
        <v>0</v>
      </c>
      <c r="M158" s="60">
        <v>0</v>
      </c>
      <c r="N158" s="85">
        <v>73.44</v>
      </c>
      <c r="O158" s="85">
        <v>26.55</v>
      </c>
      <c r="P158" s="86">
        <v>0</v>
      </c>
    </row>
    <row r="159" spans="1:16" s="105" customFormat="1" ht="15">
      <c r="A159" s="248"/>
      <c r="B159" s="249"/>
      <c r="C159" s="249"/>
      <c r="D159" s="112"/>
      <c r="E159" s="112"/>
      <c r="F159" s="113" t="s">
        <v>417</v>
      </c>
      <c r="G159" s="114"/>
      <c r="H159" s="115">
        <v>546754358</v>
      </c>
      <c r="I159" s="115">
        <v>407357403</v>
      </c>
      <c r="J159" s="115">
        <v>128616785</v>
      </c>
      <c r="K159" s="115">
        <v>9117101</v>
      </c>
      <c r="L159" s="115">
        <v>0</v>
      </c>
      <c r="M159" s="115">
        <v>35671136</v>
      </c>
      <c r="N159" s="142">
        <v>74.504646746684</v>
      </c>
      <c r="O159" s="142">
        <v>23.523687213115913</v>
      </c>
      <c r="P159" s="143">
        <v>1.6674948935660794</v>
      </c>
    </row>
    <row r="160" spans="1:16" ht="12.75">
      <c r="A160" s="246">
        <v>2</v>
      </c>
      <c r="B160" s="247">
        <v>24</v>
      </c>
      <c r="C160" s="247">
        <v>1</v>
      </c>
      <c r="D160" s="35">
        <v>3</v>
      </c>
      <c r="E160" s="35">
        <v>0</v>
      </c>
      <c r="F160" s="45"/>
      <c r="G160" s="43" t="s">
        <v>418</v>
      </c>
      <c r="H160" s="60">
        <v>4380322</v>
      </c>
      <c r="I160" s="60">
        <v>2800896</v>
      </c>
      <c r="J160" s="60">
        <v>1474935</v>
      </c>
      <c r="K160" s="60">
        <v>104491</v>
      </c>
      <c r="L160" s="60">
        <v>0</v>
      </c>
      <c r="M160" s="60">
        <v>0</v>
      </c>
      <c r="N160" s="85">
        <v>63.94</v>
      </c>
      <c r="O160" s="85">
        <v>33.67</v>
      </c>
      <c r="P160" s="86">
        <v>2.38</v>
      </c>
    </row>
    <row r="161" spans="1:16" ht="12.75">
      <c r="A161" s="246">
        <v>2</v>
      </c>
      <c r="B161" s="247">
        <v>14</v>
      </c>
      <c r="C161" s="247">
        <v>2</v>
      </c>
      <c r="D161" s="35">
        <v>3</v>
      </c>
      <c r="E161" s="35">
        <v>0</v>
      </c>
      <c r="F161" s="45"/>
      <c r="G161" s="43" t="s">
        <v>419</v>
      </c>
      <c r="H161" s="60">
        <v>9759386</v>
      </c>
      <c r="I161" s="60">
        <v>5826997</v>
      </c>
      <c r="J161" s="60">
        <v>3774234</v>
      </c>
      <c r="K161" s="60">
        <v>158155</v>
      </c>
      <c r="L161" s="60">
        <v>0</v>
      </c>
      <c r="M161" s="60">
        <v>0</v>
      </c>
      <c r="N161" s="85">
        <v>59.7</v>
      </c>
      <c r="O161" s="85">
        <v>38.67</v>
      </c>
      <c r="P161" s="86">
        <v>1.62</v>
      </c>
    </row>
    <row r="162" spans="1:16" ht="12.75">
      <c r="A162" s="246">
        <v>2</v>
      </c>
      <c r="B162" s="247">
        <v>25</v>
      </c>
      <c r="C162" s="247">
        <v>3</v>
      </c>
      <c r="D162" s="35">
        <v>3</v>
      </c>
      <c r="E162" s="35">
        <v>0</v>
      </c>
      <c r="F162" s="45"/>
      <c r="G162" s="43" t="s">
        <v>420</v>
      </c>
      <c r="H162" s="60">
        <v>16509944</v>
      </c>
      <c r="I162" s="60">
        <v>16322027</v>
      </c>
      <c r="J162" s="60">
        <v>0</v>
      </c>
      <c r="K162" s="60">
        <v>187917</v>
      </c>
      <c r="L162" s="60">
        <v>0</v>
      </c>
      <c r="M162" s="60">
        <v>10602306</v>
      </c>
      <c r="N162" s="85">
        <v>98.86</v>
      </c>
      <c r="O162" s="85">
        <v>0</v>
      </c>
      <c r="P162" s="86">
        <v>1.13</v>
      </c>
    </row>
    <row r="163" spans="1:16" ht="12.75">
      <c r="A163" s="246">
        <v>2</v>
      </c>
      <c r="B163" s="247">
        <v>5</v>
      </c>
      <c r="C163" s="247">
        <v>2</v>
      </c>
      <c r="D163" s="35">
        <v>3</v>
      </c>
      <c r="E163" s="35">
        <v>0</v>
      </c>
      <c r="F163" s="45"/>
      <c r="G163" s="43" t="s">
        <v>421</v>
      </c>
      <c r="H163" s="60">
        <v>10832897</v>
      </c>
      <c r="I163" s="60">
        <v>4936756</v>
      </c>
      <c r="J163" s="60">
        <v>5542325</v>
      </c>
      <c r="K163" s="60">
        <v>353816</v>
      </c>
      <c r="L163" s="60">
        <v>0</v>
      </c>
      <c r="M163" s="60">
        <v>0</v>
      </c>
      <c r="N163" s="85">
        <v>45.57</v>
      </c>
      <c r="O163" s="85">
        <v>51.16</v>
      </c>
      <c r="P163" s="86">
        <v>3.26</v>
      </c>
    </row>
    <row r="164" spans="1:16" ht="12.75">
      <c r="A164" s="246">
        <v>2</v>
      </c>
      <c r="B164" s="247">
        <v>22</v>
      </c>
      <c r="C164" s="247">
        <v>1</v>
      </c>
      <c r="D164" s="35">
        <v>3</v>
      </c>
      <c r="E164" s="35">
        <v>0</v>
      </c>
      <c r="F164" s="45"/>
      <c r="G164" s="43" t="s">
        <v>422</v>
      </c>
      <c r="H164" s="60">
        <v>6393120</v>
      </c>
      <c r="I164" s="60">
        <v>6219680</v>
      </c>
      <c r="J164" s="60">
        <v>0</v>
      </c>
      <c r="K164" s="60">
        <v>173440</v>
      </c>
      <c r="L164" s="60">
        <v>0</v>
      </c>
      <c r="M164" s="60">
        <v>0</v>
      </c>
      <c r="N164" s="85">
        <v>97.28</v>
      </c>
      <c r="O164" s="85">
        <v>0</v>
      </c>
      <c r="P164" s="86">
        <v>2.71</v>
      </c>
    </row>
    <row r="165" spans="1:16" ht="12.75">
      <c r="A165" s="246">
        <v>2</v>
      </c>
      <c r="B165" s="247">
        <v>8</v>
      </c>
      <c r="C165" s="247">
        <v>6</v>
      </c>
      <c r="D165" s="35">
        <v>3</v>
      </c>
      <c r="E165" s="35">
        <v>0</v>
      </c>
      <c r="F165" s="45"/>
      <c r="G165" s="43" t="s">
        <v>423</v>
      </c>
      <c r="H165" s="60">
        <v>15234286</v>
      </c>
      <c r="I165" s="60">
        <v>8047094</v>
      </c>
      <c r="J165" s="60">
        <v>6635802</v>
      </c>
      <c r="K165" s="60">
        <v>551390</v>
      </c>
      <c r="L165" s="60">
        <v>0</v>
      </c>
      <c r="M165" s="60">
        <v>0</v>
      </c>
      <c r="N165" s="85">
        <v>52.82</v>
      </c>
      <c r="O165" s="85">
        <v>43.55</v>
      </c>
      <c r="P165" s="86">
        <v>3.61</v>
      </c>
    </row>
    <row r="166" spans="1:16" ht="12.75">
      <c r="A166" s="246">
        <v>2</v>
      </c>
      <c r="B166" s="247">
        <v>16</v>
      </c>
      <c r="C166" s="247">
        <v>1</v>
      </c>
      <c r="D166" s="35">
        <v>3</v>
      </c>
      <c r="E166" s="35">
        <v>0</v>
      </c>
      <c r="F166" s="45"/>
      <c r="G166" s="43" t="s">
        <v>424</v>
      </c>
      <c r="H166" s="60">
        <v>8124637</v>
      </c>
      <c r="I166" s="60">
        <v>6518635</v>
      </c>
      <c r="J166" s="60">
        <v>1370480</v>
      </c>
      <c r="K166" s="60">
        <v>235522</v>
      </c>
      <c r="L166" s="60">
        <v>0</v>
      </c>
      <c r="M166" s="60">
        <v>0</v>
      </c>
      <c r="N166" s="85">
        <v>80.23</v>
      </c>
      <c r="O166" s="85">
        <v>16.86</v>
      </c>
      <c r="P166" s="86">
        <v>2.89</v>
      </c>
    </row>
    <row r="167" spans="1:16" ht="12.75">
      <c r="A167" s="246">
        <v>2</v>
      </c>
      <c r="B167" s="247">
        <v>21</v>
      </c>
      <c r="C167" s="247">
        <v>5</v>
      </c>
      <c r="D167" s="35">
        <v>3</v>
      </c>
      <c r="E167" s="35">
        <v>0</v>
      </c>
      <c r="F167" s="45"/>
      <c r="G167" s="43" t="s">
        <v>425</v>
      </c>
      <c r="H167" s="60">
        <v>8642847</v>
      </c>
      <c r="I167" s="60">
        <v>4739850</v>
      </c>
      <c r="J167" s="60">
        <v>3616766</v>
      </c>
      <c r="K167" s="60">
        <v>286231</v>
      </c>
      <c r="L167" s="60">
        <v>0</v>
      </c>
      <c r="M167" s="60">
        <v>0</v>
      </c>
      <c r="N167" s="85">
        <v>54.84</v>
      </c>
      <c r="O167" s="85">
        <v>41.84</v>
      </c>
      <c r="P167" s="86">
        <v>3.31</v>
      </c>
    </row>
    <row r="168" spans="1:16" ht="12.75">
      <c r="A168" s="246">
        <v>2</v>
      </c>
      <c r="B168" s="247">
        <v>4</v>
      </c>
      <c r="C168" s="247">
        <v>1</v>
      </c>
      <c r="D168" s="35">
        <v>3</v>
      </c>
      <c r="E168" s="35">
        <v>0</v>
      </c>
      <c r="F168" s="45"/>
      <c r="G168" s="43" t="s">
        <v>426</v>
      </c>
      <c r="H168" s="60">
        <v>18039963</v>
      </c>
      <c r="I168" s="60">
        <v>12362572</v>
      </c>
      <c r="J168" s="60">
        <v>5416451</v>
      </c>
      <c r="K168" s="60">
        <v>260940</v>
      </c>
      <c r="L168" s="60">
        <v>0</v>
      </c>
      <c r="M168" s="60">
        <v>0</v>
      </c>
      <c r="N168" s="85">
        <v>68.52</v>
      </c>
      <c r="O168" s="85">
        <v>30.02</v>
      </c>
      <c r="P168" s="86">
        <v>1.44</v>
      </c>
    </row>
    <row r="169" spans="1:16" ht="12.75">
      <c r="A169" s="246">
        <v>2</v>
      </c>
      <c r="B169" s="247">
        <v>12</v>
      </c>
      <c r="C169" s="247">
        <v>1</v>
      </c>
      <c r="D169" s="35">
        <v>3</v>
      </c>
      <c r="E169" s="35">
        <v>0</v>
      </c>
      <c r="F169" s="45"/>
      <c r="G169" s="43" t="s">
        <v>427</v>
      </c>
      <c r="H169" s="60">
        <v>7218170</v>
      </c>
      <c r="I169" s="60">
        <v>4504562</v>
      </c>
      <c r="J169" s="60">
        <v>2662817</v>
      </c>
      <c r="K169" s="60">
        <v>50791</v>
      </c>
      <c r="L169" s="60">
        <v>0</v>
      </c>
      <c r="M169" s="60">
        <v>0</v>
      </c>
      <c r="N169" s="85">
        <v>62.4</v>
      </c>
      <c r="O169" s="85">
        <v>36.89</v>
      </c>
      <c r="P169" s="86">
        <v>0.7</v>
      </c>
    </row>
    <row r="170" spans="1:16" ht="12.75">
      <c r="A170" s="246">
        <v>2</v>
      </c>
      <c r="B170" s="247">
        <v>19</v>
      </c>
      <c r="C170" s="247">
        <v>4</v>
      </c>
      <c r="D170" s="35">
        <v>3</v>
      </c>
      <c r="E170" s="35">
        <v>0</v>
      </c>
      <c r="F170" s="45"/>
      <c r="G170" s="43" t="s">
        <v>428</v>
      </c>
      <c r="H170" s="60">
        <v>7652049</v>
      </c>
      <c r="I170" s="60">
        <v>5108850</v>
      </c>
      <c r="J170" s="60">
        <v>2501430</v>
      </c>
      <c r="K170" s="60">
        <v>41769</v>
      </c>
      <c r="L170" s="60">
        <v>0</v>
      </c>
      <c r="M170" s="60">
        <v>0</v>
      </c>
      <c r="N170" s="85">
        <v>66.76</v>
      </c>
      <c r="O170" s="85">
        <v>32.68</v>
      </c>
      <c r="P170" s="86">
        <v>0.54</v>
      </c>
    </row>
    <row r="171" spans="1:16" ht="12.75">
      <c r="A171" s="246">
        <v>2</v>
      </c>
      <c r="B171" s="247">
        <v>15</v>
      </c>
      <c r="C171" s="247">
        <v>3</v>
      </c>
      <c r="D171" s="35">
        <v>3</v>
      </c>
      <c r="E171" s="35">
        <v>0</v>
      </c>
      <c r="F171" s="45"/>
      <c r="G171" s="43" t="s">
        <v>429</v>
      </c>
      <c r="H171" s="60">
        <v>12373883</v>
      </c>
      <c r="I171" s="60">
        <v>12078556</v>
      </c>
      <c r="J171" s="60">
        <v>0</v>
      </c>
      <c r="K171" s="60">
        <v>295327</v>
      </c>
      <c r="L171" s="60">
        <v>0</v>
      </c>
      <c r="M171" s="60">
        <v>0</v>
      </c>
      <c r="N171" s="85">
        <v>97.61</v>
      </c>
      <c r="O171" s="85">
        <v>0</v>
      </c>
      <c r="P171" s="86">
        <v>2.38</v>
      </c>
    </row>
    <row r="172" spans="1:16" ht="12.75">
      <c r="A172" s="246">
        <v>2</v>
      </c>
      <c r="B172" s="247">
        <v>23</v>
      </c>
      <c r="C172" s="247">
        <v>4</v>
      </c>
      <c r="D172" s="35">
        <v>3</v>
      </c>
      <c r="E172" s="35">
        <v>0</v>
      </c>
      <c r="F172" s="45"/>
      <c r="G172" s="43" t="s">
        <v>430</v>
      </c>
      <c r="H172" s="60">
        <v>11541817</v>
      </c>
      <c r="I172" s="60">
        <v>11195957</v>
      </c>
      <c r="J172" s="60">
        <v>345860</v>
      </c>
      <c r="K172" s="60">
        <v>0</v>
      </c>
      <c r="L172" s="60">
        <v>0</v>
      </c>
      <c r="M172" s="60">
        <v>0</v>
      </c>
      <c r="N172" s="85">
        <v>97</v>
      </c>
      <c r="O172" s="85">
        <v>2.99</v>
      </c>
      <c r="P172" s="86">
        <v>0</v>
      </c>
    </row>
    <row r="173" spans="1:16" ht="12.75">
      <c r="A173" s="246">
        <v>2</v>
      </c>
      <c r="B173" s="247">
        <v>8</v>
      </c>
      <c r="C173" s="247">
        <v>8</v>
      </c>
      <c r="D173" s="35">
        <v>3</v>
      </c>
      <c r="E173" s="35">
        <v>0</v>
      </c>
      <c r="F173" s="45"/>
      <c r="G173" s="43" t="s">
        <v>431</v>
      </c>
      <c r="H173" s="60">
        <v>6223082</v>
      </c>
      <c r="I173" s="60">
        <v>4193208</v>
      </c>
      <c r="J173" s="60">
        <v>1820772</v>
      </c>
      <c r="K173" s="60">
        <v>209102</v>
      </c>
      <c r="L173" s="60">
        <v>0</v>
      </c>
      <c r="M173" s="60">
        <v>0</v>
      </c>
      <c r="N173" s="85">
        <v>67.38</v>
      </c>
      <c r="O173" s="85">
        <v>29.25</v>
      </c>
      <c r="P173" s="86">
        <v>3.36</v>
      </c>
    </row>
    <row r="174" spans="1:16" ht="12.75">
      <c r="A174" s="246">
        <v>2</v>
      </c>
      <c r="B174" s="247">
        <v>10</v>
      </c>
      <c r="C174" s="247">
        <v>3</v>
      </c>
      <c r="D174" s="35">
        <v>3</v>
      </c>
      <c r="E174" s="35">
        <v>0</v>
      </c>
      <c r="F174" s="45"/>
      <c r="G174" s="43" t="s">
        <v>432</v>
      </c>
      <c r="H174" s="60">
        <v>9922554</v>
      </c>
      <c r="I174" s="60">
        <v>6492092</v>
      </c>
      <c r="J174" s="60">
        <v>3052373</v>
      </c>
      <c r="K174" s="60">
        <v>378089</v>
      </c>
      <c r="L174" s="60">
        <v>0</v>
      </c>
      <c r="M174" s="60">
        <v>0</v>
      </c>
      <c r="N174" s="85">
        <v>65.42</v>
      </c>
      <c r="O174" s="85">
        <v>30.76</v>
      </c>
      <c r="P174" s="86">
        <v>3.81</v>
      </c>
    </row>
    <row r="175" spans="1:16" ht="12.75">
      <c r="A175" s="246">
        <v>2</v>
      </c>
      <c r="B175" s="247">
        <v>7</v>
      </c>
      <c r="C175" s="247">
        <v>3</v>
      </c>
      <c r="D175" s="35">
        <v>3</v>
      </c>
      <c r="E175" s="35">
        <v>0</v>
      </c>
      <c r="F175" s="45"/>
      <c r="G175" s="43" t="s">
        <v>433</v>
      </c>
      <c r="H175" s="60">
        <v>10512665</v>
      </c>
      <c r="I175" s="60">
        <v>5792303</v>
      </c>
      <c r="J175" s="60">
        <v>4644492</v>
      </c>
      <c r="K175" s="60">
        <v>75870</v>
      </c>
      <c r="L175" s="60">
        <v>0</v>
      </c>
      <c r="M175" s="60">
        <v>0</v>
      </c>
      <c r="N175" s="85">
        <v>55.09</v>
      </c>
      <c r="O175" s="85">
        <v>44.17</v>
      </c>
      <c r="P175" s="86">
        <v>0.72</v>
      </c>
    </row>
    <row r="176" spans="1:16" ht="12.75">
      <c r="A176" s="246">
        <v>2</v>
      </c>
      <c r="B176" s="247">
        <v>12</v>
      </c>
      <c r="C176" s="247">
        <v>2</v>
      </c>
      <c r="D176" s="35">
        <v>3</v>
      </c>
      <c r="E176" s="35">
        <v>0</v>
      </c>
      <c r="F176" s="45"/>
      <c r="G176" s="43" t="s">
        <v>434</v>
      </c>
      <c r="H176" s="60">
        <v>9409117</v>
      </c>
      <c r="I176" s="60">
        <v>5795189</v>
      </c>
      <c r="J176" s="60">
        <v>3385724</v>
      </c>
      <c r="K176" s="60">
        <v>228204</v>
      </c>
      <c r="L176" s="60">
        <v>0</v>
      </c>
      <c r="M176" s="60">
        <v>0</v>
      </c>
      <c r="N176" s="85">
        <v>61.59</v>
      </c>
      <c r="O176" s="85">
        <v>35.98</v>
      </c>
      <c r="P176" s="86">
        <v>2.42</v>
      </c>
    </row>
    <row r="177" spans="1:16" ht="12.75">
      <c r="A177" s="246">
        <v>2</v>
      </c>
      <c r="B177" s="247">
        <v>12</v>
      </c>
      <c r="C177" s="247">
        <v>3</v>
      </c>
      <c r="D177" s="35">
        <v>3</v>
      </c>
      <c r="E177" s="35">
        <v>0</v>
      </c>
      <c r="F177" s="45"/>
      <c r="G177" s="43" t="s">
        <v>435</v>
      </c>
      <c r="H177" s="60">
        <v>12288758</v>
      </c>
      <c r="I177" s="60">
        <v>9247837</v>
      </c>
      <c r="J177" s="60">
        <v>2947151</v>
      </c>
      <c r="K177" s="60">
        <v>93770</v>
      </c>
      <c r="L177" s="60">
        <v>0</v>
      </c>
      <c r="M177" s="60">
        <v>0</v>
      </c>
      <c r="N177" s="85">
        <v>75.25</v>
      </c>
      <c r="O177" s="85">
        <v>23.98</v>
      </c>
      <c r="P177" s="86">
        <v>0.76</v>
      </c>
    </row>
    <row r="178" spans="1:16" ht="12.75">
      <c r="A178" s="246">
        <v>2</v>
      </c>
      <c r="B178" s="247">
        <v>21</v>
      </c>
      <c r="C178" s="247">
        <v>6</v>
      </c>
      <c r="D178" s="35">
        <v>3</v>
      </c>
      <c r="E178" s="35">
        <v>0</v>
      </c>
      <c r="F178" s="45"/>
      <c r="G178" s="43" t="s">
        <v>436</v>
      </c>
      <c r="H178" s="60">
        <v>5876032</v>
      </c>
      <c r="I178" s="60">
        <v>4377281</v>
      </c>
      <c r="J178" s="60">
        <v>1277686</v>
      </c>
      <c r="K178" s="60">
        <v>221065</v>
      </c>
      <c r="L178" s="60">
        <v>0</v>
      </c>
      <c r="M178" s="60">
        <v>0</v>
      </c>
      <c r="N178" s="85">
        <v>74.49</v>
      </c>
      <c r="O178" s="85">
        <v>21.74</v>
      </c>
      <c r="P178" s="86">
        <v>3.76</v>
      </c>
    </row>
    <row r="179" spans="1:16" ht="12.75">
      <c r="A179" s="246">
        <v>2</v>
      </c>
      <c r="B179" s="247">
        <v>14</v>
      </c>
      <c r="C179" s="247">
        <v>5</v>
      </c>
      <c r="D179" s="35">
        <v>3</v>
      </c>
      <c r="E179" s="35">
        <v>0</v>
      </c>
      <c r="F179" s="45"/>
      <c r="G179" s="43" t="s">
        <v>437</v>
      </c>
      <c r="H179" s="60">
        <v>5343285</v>
      </c>
      <c r="I179" s="60">
        <v>4621895</v>
      </c>
      <c r="J179" s="60">
        <v>721390</v>
      </c>
      <c r="K179" s="60">
        <v>0</v>
      </c>
      <c r="L179" s="60">
        <v>0</v>
      </c>
      <c r="M179" s="60">
        <v>0</v>
      </c>
      <c r="N179" s="85">
        <v>86.49</v>
      </c>
      <c r="O179" s="85">
        <v>13.5</v>
      </c>
      <c r="P179" s="86">
        <v>0</v>
      </c>
    </row>
    <row r="180" spans="1:16" ht="12.75">
      <c r="A180" s="246">
        <v>2</v>
      </c>
      <c r="B180" s="247">
        <v>8</v>
      </c>
      <c r="C180" s="247">
        <v>10</v>
      </c>
      <c r="D180" s="35">
        <v>3</v>
      </c>
      <c r="E180" s="35">
        <v>0</v>
      </c>
      <c r="F180" s="45"/>
      <c r="G180" s="43" t="s">
        <v>438</v>
      </c>
      <c r="H180" s="60">
        <v>8735123</v>
      </c>
      <c r="I180" s="60">
        <v>4921828</v>
      </c>
      <c r="J180" s="60">
        <v>3671940</v>
      </c>
      <c r="K180" s="60">
        <v>141355</v>
      </c>
      <c r="L180" s="60">
        <v>0</v>
      </c>
      <c r="M180" s="60">
        <v>0</v>
      </c>
      <c r="N180" s="85">
        <v>56.34</v>
      </c>
      <c r="O180" s="85">
        <v>42.03</v>
      </c>
      <c r="P180" s="86">
        <v>1.61</v>
      </c>
    </row>
    <row r="181" spans="1:16" ht="12.75">
      <c r="A181" s="246">
        <v>2</v>
      </c>
      <c r="B181" s="247">
        <v>13</v>
      </c>
      <c r="C181" s="247">
        <v>3</v>
      </c>
      <c r="D181" s="35">
        <v>3</v>
      </c>
      <c r="E181" s="35">
        <v>0</v>
      </c>
      <c r="F181" s="45"/>
      <c r="G181" s="43" t="s">
        <v>439</v>
      </c>
      <c r="H181" s="60">
        <v>21309107</v>
      </c>
      <c r="I181" s="60">
        <v>15909114</v>
      </c>
      <c r="J181" s="60">
        <v>5387575</v>
      </c>
      <c r="K181" s="60">
        <v>12418</v>
      </c>
      <c r="L181" s="60">
        <v>0</v>
      </c>
      <c r="M181" s="60">
        <v>0</v>
      </c>
      <c r="N181" s="85">
        <v>74.65</v>
      </c>
      <c r="O181" s="85">
        <v>25.28</v>
      </c>
      <c r="P181" s="86">
        <v>0.05</v>
      </c>
    </row>
    <row r="182" spans="1:16" ht="12.75">
      <c r="A182" s="246">
        <v>2</v>
      </c>
      <c r="B182" s="247">
        <v>12</v>
      </c>
      <c r="C182" s="247">
        <v>4</v>
      </c>
      <c r="D182" s="35">
        <v>3</v>
      </c>
      <c r="E182" s="35">
        <v>0</v>
      </c>
      <c r="F182" s="45"/>
      <c r="G182" s="43" t="s">
        <v>440</v>
      </c>
      <c r="H182" s="60">
        <v>10420717</v>
      </c>
      <c r="I182" s="60">
        <v>7269329</v>
      </c>
      <c r="J182" s="60">
        <v>2927771</v>
      </c>
      <c r="K182" s="60">
        <v>223617</v>
      </c>
      <c r="L182" s="60">
        <v>0</v>
      </c>
      <c r="M182" s="60">
        <v>0</v>
      </c>
      <c r="N182" s="85">
        <v>69.75</v>
      </c>
      <c r="O182" s="85">
        <v>28.09</v>
      </c>
      <c r="P182" s="86">
        <v>2.14</v>
      </c>
    </row>
    <row r="183" spans="1:16" ht="12.75">
      <c r="A183" s="246">
        <v>2</v>
      </c>
      <c r="B183" s="247">
        <v>2</v>
      </c>
      <c r="C183" s="247">
        <v>7</v>
      </c>
      <c r="D183" s="35">
        <v>3</v>
      </c>
      <c r="E183" s="35">
        <v>0</v>
      </c>
      <c r="F183" s="45"/>
      <c r="G183" s="43" t="s">
        <v>441</v>
      </c>
      <c r="H183" s="60">
        <v>4119948</v>
      </c>
      <c r="I183" s="60">
        <v>3123532</v>
      </c>
      <c r="J183" s="60">
        <v>986519</v>
      </c>
      <c r="K183" s="60">
        <v>9897</v>
      </c>
      <c r="L183" s="60">
        <v>0</v>
      </c>
      <c r="M183" s="60">
        <v>0</v>
      </c>
      <c r="N183" s="85">
        <v>75.81</v>
      </c>
      <c r="O183" s="85">
        <v>23.94</v>
      </c>
      <c r="P183" s="86">
        <v>0.24</v>
      </c>
    </row>
    <row r="184" spans="1:16" ht="12.75">
      <c r="A184" s="246">
        <v>2</v>
      </c>
      <c r="B184" s="247">
        <v>1</v>
      </c>
      <c r="C184" s="247">
        <v>4</v>
      </c>
      <c r="D184" s="35">
        <v>3</v>
      </c>
      <c r="E184" s="35">
        <v>0</v>
      </c>
      <c r="F184" s="45"/>
      <c r="G184" s="43" t="s">
        <v>442</v>
      </c>
      <c r="H184" s="60">
        <v>15559030</v>
      </c>
      <c r="I184" s="60">
        <v>12123436</v>
      </c>
      <c r="J184" s="60">
        <v>2984978</v>
      </c>
      <c r="K184" s="60">
        <v>450616</v>
      </c>
      <c r="L184" s="60">
        <v>0</v>
      </c>
      <c r="M184" s="60">
        <v>0</v>
      </c>
      <c r="N184" s="85">
        <v>77.91</v>
      </c>
      <c r="O184" s="85">
        <v>19.18</v>
      </c>
      <c r="P184" s="86">
        <v>2.89</v>
      </c>
    </row>
    <row r="185" spans="1:16" ht="12.75">
      <c r="A185" s="246">
        <v>2</v>
      </c>
      <c r="B185" s="247">
        <v>20</v>
      </c>
      <c r="C185" s="247">
        <v>1</v>
      </c>
      <c r="D185" s="35">
        <v>3</v>
      </c>
      <c r="E185" s="35">
        <v>0</v>
      </c>
      <c r="F185" s="45"/>
      <c r="G185" s="43" t="s">
        <v>443</v>
      </c>
      <c r="H185" s="60">
        <v>10929790</v>
      </c>
      <c r="I185" s="60">
        <v>10438741</v>
      </c>
      <c r="J185" s="60">
        <v>469357</v>
      </c>
      <c r="K185" s="60">
        <v>21692</v>
      </c>
      <c r="L185" s="60">
        <v>0</v>
      </c>
      <c r="M185" s="60">
        <v>0</v>
      </c>
      <c r="N185" s="85">
        <v>95.5</v>
      </c>
      <c r="O185" s="85">
        <v>4.29</v>
      </c>
      <c r="P185" s="86">
        <v>0.19</v>
      </c>
    </row>
    <row r="186" spans="1:16" ht="12.75">
      <c r="A186" s="246">
        <v>2</v>
      </c>
      <c r="B186" s="247">
        <v>10</v>
      </c>
      <c r="C186" s="247">
        <v>5</v>
      </c>
      <c r="D186" s="35">
        <v>3</v>
      </c>
      <c r="E186" s="35">
        <v>0</v>
      </c>
      <c r="F186" s="45"/>
      <c r="G186" s="43" t="s">
        <v>444</v>
      </c>
      <c r="H186" s="60">
        <v>6466919</v>
      </c>
      <c r="I186" s="60">
        <v>4283408</v>
      </c>
      <c r="J186" s="60">
        <v>2140079</v>
      </c>
      <c r="K186" s="60">
        <v>43432</v>
      </c>
      <c r="L186" s="60">
        <v>0</v>
      </c>
      <c r="M186" s="60">
        <v>0</v>
      </c>
      <c r="N186" s="85">
        <v>66.23</v>
      </c>
      <c r="O186" s="85">
        <v>33.09</v>
      </c>
      <c r="P186" s="86">
        <v>0.67</v>
      </c>
    </row>
    <row r="187" spans="1:16" ht="12.75">
      <c r="A187" s="246">
        <v>2</v>
      </c>
      <c r="B187" s="247">
        <v>25</v>
      </c>
      <c r="C187" s="247">
        <v>4</v>
      </c>
      <c r="D187" s="35">
        <v>3</v>
      </c>
      <c r="E187" s="35">
        <v>0</v>
      </c>
      <c r="F187" s="45"/>
      <c r="G187" s="43" t="s">
        <v>445</v>
      </c>
      <c r="H187" s="60">
        <v>7631963</v>
      </c>
      <c r="I187" s="60">
        <v>4749957</v>
      </c>
      <c r="J187" s="60">
        <v>2803607</v>
      </c>
      <c r="K187" s="60">
        <v>78399</v>
      </c>
      <c r="L187" s="60">
        <v>0</v>
      </c>
      <c r="M187" s="60">
        <v>0</v>
      </c>
      <c r="N187" s="85">
        <v>62.23</v>
      </c>
      <c r="O187" s="85">
        <v>36.73</v>
      </c>
      <c r="P187" s="86">
        <v>1.02</v>
      </c>
    </row>
    <row r="188" spans="1:16" ht="12.75">
      <c r="A188" s="246">
        <v>2</v>
      </c>
      <c r="B188" s="247">
        <v>16</v>
      </c>
      <c r="C188" s="247">
        <v>4</v>
      </c>
      <c r="D188" s="35">
        <v>3</v>
      </c>
      <c r="E188" s="35">
        <v>0</v>
      </c>
      <c r="F188" s="45"/>
      <c r="G188" s="43" t="s">
        <v>446</v>
      </c>
      <c r="H188" s="60">
        <v>16696906</v>
      </c>
      <c r="I188" s="60">
        <v>14852658</v>
      </c>
      <c r="J188" s="60">
        <v>0</v>
      </c>
      <c r="K188" s="60">
        <v>181179</v>
      </c>
      <c r="L188" s="60">
        <v>0</v>
      </c>
      <c r="M188" s="60">
        <v>24821665</v>
      </c>
      <c r="N188" s="85">
        <v>88.95</v>
      </c>
      <c r="O188" s="85">
        <v>0</v>
      </c>
      <c r="P188" s="86">
        <v>1.08</v>
      </c>
    </row>
    <row r="189" spans="1:16" ht="12.75">
      <c r="A189" s="246">
        <v>2</v>
      </c>
      <c r="B189" s="247">
        <v>9</v>
      </c>
      <c r="C189" s="247">
        <v>7</v>
      </c>
      <c r="D189" s="35">
        <v>3</v>
      </c>
      <c r="E189" s="35">
        <v>0</v>
      </c>
      <c r="F189" s="45"/>
      <c r="G189" s="43" t="s">
        <v>447</v>
      </c>
      <c r="H189" s="60">
        <v>5709739</v>
      </c>
      <c r="I189" s="60">
        <v>5106451</v>
      </c>
      <c r="J189" s="60">
        <v>603288</v>
      </c>
      <c r="K189" s="60">
        <v>0</v>
      </c>
      <c r="L189" s="60">
        <v>0</v>
      </c>
      <c r="M189" s="60">
        <v>0</v>
      </c>
      <c r="N189" s="85">
        <v>89.43</v>
      </c>
      <c r="O189" s="85">
        <v>10.56</v>
      </c>
      <c r="P189" s="86">
        <v>0</v>
      </c>
    </row>
    <row r="190" spans="1:16" ht="12.75">
      <c r="A190" s="246">
        <v>2</v>
      </c>
      <c r="B190" s="247">
        <v>20</v>
      </c>
      <c r="C190" s="247">
        <v>2</v>
      </c>
      <c r="D190" s="35">
        <v>3</v>
      </c>
      <c r="E190" s="35">
        <v>0</v>
      </c>
      <c r="F190" s="45"/>
      <c r="G190" s="43" t="s">
        <v>448</v>
      </c>
      <c r="H190" s="60">
        <v>10142269</v>
      </c>
      <c r="I190" s="60">
        <v>6436021</v>
      </c>
      <c r="J190" s="60">
        <v>3585228</v>
      </c>
      <c r="K190" s="60">
        <v>121020</v>
      </c>
      <c r="L190" s="60">
        <v>0</v>
      </c>
      <c r="M190" s="60">
        <v>0</v>
      </c>
      <c r="N190" s="85">
        <v>63.45</v>
      </c>
      <c r="O190" s="85">
        <v>35.34</v>
      </c>
      <c r="P190" s="86">
        <v>1.19</v>
      </c>
    </row>
    <row r="191" spans="1:16" ht="12.75">
      <c r="A191" s="246">
        <v>2</v>
      </c>
      <c r="B191" s="247">
        <v>16</v>
      </c>
      <c r="C191" s="247">
        <v>5</v>
      </c>
      <c r="D191" s="35">
        <v>3</v>
      </c>
      <c r="E191" s="35">
        <v>0</v>
      </c>
      <c r="F191" s="45"/>
      <c r="G191" s="43" t="s">
        <v>449</v>
      </c>
      <c r="H191" s="60">
        <v>8324985</v>
      </c>
      <c r="I191" s="60">
        <v>6027571</v>
      </c>
      <c r="J191" s="60">
        <v>2117917</v>
      </c>
      <c r="K191" s="60">
        <v>179497</v>
      </c>
      <c r="L191" s="60">
        <v>0</v>
      </c>
      <c r="M191" s="60">
        <v>0</v>
      </c>
      <c r="N191" s="85">
        <v>72.4</v>
      </c>
      <c r="O191" s="85">
        <v>25.44</v>
      </c>
      <c r="P191" s="86">
        <v>2.15</v>
      </c>
    </row>
    <row r="192" spans="1:16" ht="12.75">
      <c r="A192" s="246">
        <v>2</v>
      </c>
      <c r="B192" s="247">
        <v>8</v>
      </c>
      <c r="C192" s="247">
        <v>12</v>
      </c>
      <c r="D192" s="35">
        <v>3</v>
      </c>
      <c r="E192" s="35">
        <v>0</v>
      </c>
      <c r="F192" s="45"/>
      <c r="G192" s="43" t="s">
        <v>450</v>
      </c>
      <c r="H192" s="60">
        <v>8457902</v>
      </c>
      <c r="I192" s="60">
        <v>5496554</v>
      </c>
      <c r="J192" s="60">
        <v>2709717</v>
      </c>
      <c r="K192" s="60">
        <v>251631</v>
      </c>
      <c r="L192" s="60">
        <v>0</v>
      </c>
      <c r="M192" s="60">
        <v>0</v>
      </c>
      <c r="N192" s="85">
        <v>64.98</v>
      </c>
      <c r="O192" s="85">
        <v>32.03</v>
      </c>
      <c r="P192" s="86">
        <v>2.97</v>
      </c>
    </row>
    <row r="193" spans="1:16" ht="12.75">
      <c r="A193" s="246">
        <v>2</v>
      </c>
      <c r="B193" s="247">
        <v>23</v>
      </c>
      <c r="C193" s="247">
        <v>8</v>
      </c>
      <c r="D193" s="35">
        <v>3</v>
      </c>
      <c r="E193" s="35">
        <v>0</v>
      </c>
      <c r="F193" s="45"/>
      <c r="G193" s="43" t="s">
        <v>451</v>
      </c>
      <c r="H193" s="60">
        <v>10684898</v>
      </c>
      <c r="I193" s="60">
        <v>10684898</v>
      </c>
      <c r="J193" s="60">
        <v>0</v>
      </c>
      <c r="K193" s="60">
        <v>0</v>
      </c>
      <c r="L193" s="60">
        <v>0</v>
      </c>
      <c r="M193" s="60">
        <v>247165</v>
      </c>
      <c r="N193" s="85">
        <v>100</v>
      </c>
      <c r="O193" s="85">
        <v>0</v>
      </c>
      <c r="P193" s="86">
        <v>0</v>
      </c>
    </row>
    <row r="194" spans="1:16" ht="12.75">
      <c r="A194" s="246">
        <v>2</v>
      </c>
      <c r="B194" s="247">
        <v>23</v>
      </c>
      <c r="C194" s="247">
        <v>7</v>
      </c>
      <c r="D194" s="35">
        <v>3</v>
      </c>
      <c r="E194" s="35">
        <v>0</v>
      </c>
      <c r="F194" s="45"/>
      <c r="G194" s="43" t="s">
        <v>452</v>
      </c>
      <c r="H194" s="60">
        <v>6781390</v>
      </c>
      <c r="I194" s="60">
        <v>5833180</v>
      </c>
      <c r="J194" s="60">
        <v>880282</v>
      </c>
      <c r="K194" s="60">
        <v>67928</v>
      </c>
      <c r="L194" s="60">
        <v>0</v>
      </c>
      <c r="M194" s="60">
        <v>0</v>
      </c>
      <c r="N194" s="85">
        <v>86.01</v>
      </c>
      <c r="O194" s="85">
        <v>12.98</v>
      </c>
      <c r="P194" s="86">
        <v>1</v>
      </c>
    </row>
    <row r="195" spans="1:16" ht="12.75">
      <c r="A195" s="246">
        <v>2</v>
      </c>
      <c r="B195" s="247">
        <v>8</v>
      </c>
      <c r="C195" s="247">
        <v>13</v>
      </c>
      <c r="D195" s="35">
        <v>3</v>
      </c>
      <c r="E195" s="35">
        <v>0</v>
      </c>
      <c r="F195" s="45"/>
      <c r="G195" s="43" t="s">
        <v>453</v>
      </c>
      <c r="H195" s="60">
        <v>5272499</v>
      </c>
      <c r="I195" s="60">
        <v>3622598</v>
      </c>
      <c r="J195" s="60">
        <v>1479755</v>
      </c>
      <c r="K195" s="60">
        <v>170146</v>
      </c>
      <c r="L195" s="60">
        <v>0</v>
      </c>
      <c r="M195" s="60">
        <v>0</v>
      </c>
      <c r="N195" s="85">
        <v>68.7</v>
      </c>
      <c r="O195" s="85">
        <v>28.06</v>
      </c>
      <c r="P195" s="86">
        <v>3.22</v>
      </c>
    </row>
    <row r="196" spans="1:16" ht="12.75">
      <c r="A196" s="246">
        <v>2</v>
      </c>
      <c r="B196" s="247">
        <v>19</v>
      </c>
      <c r="C196" s="247">
        <v>6</v>
      </c>
      <c r="D196" s="35">
        <v>3</v>
      </c>
      <c r="E196" s="35">
        <v>0</v>
      </c>
      <c r="F196" s="45"/>
      <c r="G196" s="43" t="s">
        <v>454</v>
      </c>
      <c r="H196" s="60">
        <v>13185291</v>
      </c>
      <c r="I196" s="60">
        <v>13185291</v>
      </c>
      <c r="J196" s="60">
        <v>0</v>
      </c>
      <c r="K196" s="60">
        <v>0</v>
      </c>
      <c r="L196" s="60">
        <v>0</v>
      </c>
      <c r="M196" s="60">
        <v>0</v>
      </c>
      <c r="N196" s="85">
        <v>100</v>
      </c>
      <c r="O196" s="85">
        <v>0</v>
      </c>
      <c r="P196" s="86">
        <v>0</v>
      </c>
    </row>
    <row r="197" spans="1:16" ht="12.75">
      <c r="A197" s="246">
        <v>2</v>
      </c>
      <c r="B197" s="247">
        <v>17</v>
      </c>
      <c r="C197" s="247">
        <v>4</v>
      </c>
      <c r="D197" s="35">
        <v>3</v>
      </c>
      <c r="E197" s="35">
        <v>0</v>
      </c>
      <c r="F197" s="45"/>
      <c r="G197" s="43" t="s">
        <v>455</v>
      </c>
      <c r="H197" s="60">
        <v>12204836</v>
      </c>
      <c r="I197" s="60">
        <v>11601638</v>
      </c>
      <c r="J197" s="60">
        <v>0</v>
      </c>
      <c r="K197" s="60">
        <v>603198</v>
      </c>
      <c r="L197" s="60">
        <v>0</v>
      </c>
      <c r="M197" s="60">
        <v>0</v>
      </c>
      <c r="N197" s="85">
        <v>95.05</v>
      </c>
      <c r="O197" s="85">
        <v>0</v>
      </c>
      <c r="P197" s="86">
        <v>4.94</v>
      </c>
    </row>
    <row r="198" spans="1:16" ht="12.75">
      <c r="A198" s="246">
        <v>2</v>
      </c>
      <c r="B198" s="247">
        <v>14</v>
      </c>
      <c r="C198" s="247">
        <v>7</v>
      </c>
      <c r="D198" s="35">
        <v>3</v>
      </c>
      <c r="E198" s="35">
        <v>0</v>
      </c>
      <c r="F198" s="45"/>
      <c r="G198" s="43" t="s">
        <v>456</v>
      </c>
      <c r="H198" s="60">
        <v>12555109</v>
      </c>
      <c r="I198" s="60">
        <v>9006857</v>
      </c>
      <c r="J198" s="60">
        <v>3160127</v>
      </c>
      <c r="K198" s="60">
        <v>388125</v>
      </c>
      <c r="L198" s="60">
        <v>0</v>
      </c>
      <c r="M198" s="60">
        <v>0</v>
      </c>
      <c r="N198" s="85">
        <v>71.73</v>
      </c>
      <c r="O198" s="85">
        <v>25.17</v>
      </c>
      <c r="P198" s="86">
        <v>3.09</v>
      </c>
    </row>
    <row r="199" spans="1:16" ht="12.75">
      <c r="A199" s="246">
        <v>2</v>
      </c>
      <c r="B199" s="247">
        <v>8</v>
      </c>
      <c r="C199" s="247">
        <v>14</v>
      </c>
      <c r="D199" s="35">
        <v>3</v>
      </c>
      <c r="E199" s="35">
        <v>0</v>
      </c>
      <c r="F199" s="45"/>
      <c r="G199" s="43" t="s">
        <v>457</v>
      </c>
      <c r="H199" s="60">
        <v>5160879</v>
      </c>
      <c r="I199" s="60">
        <v>2487151</v>
      </c>
      <c r="J199" s="60">
        <v>2520143</v>
      </c>
      <c r="K199" s="60">
        <v>153585</v>
      </c>
      <c r="L199" s="60">
        <v>0</v>
      </c>
      <c r="M199" s="60">
        <v>0</v>
      </c>
      <c r="N199" s="85">
        <v>48.19</v>
      </c>
      <c r="O199" s="85">
        <v>48.83</v>
      </c>
      <c r="P199" s="86">
        <v>2.97</v>
      </c>
    </row>
    <row r="200" spans="1:16" ht="12.75">
      <c r="A200" s="246">
        <v>2</v>
      </c>
      <c r="B200" s="247">
        <v>11</v>
      </c>
      <c r="C200" s="247">
        <v>4</v>
      </c>
      <c r="D200" s="35">
        <v>3</v>
      </c>
      <c r="E200" s="35">
        <v>0</v>
      </c>
      <c r="F200" s="45"/>
      <c r="G200" s="43" t="s">
        <v>458</v>
      </c>
      <c r="H200" s="60">
        <v>7618323</v>
      </c>
      <c r="I200" s="60">
        <v>5020744</v>
      </c>
      <c r="J200" s="60">
        <v>2532296</v>
      </c>
      <c r="K200" s="60">
        <v>65283</v>
      </c>
      <c r="L200" s="60">
        <v>0</v>
      </c>
      <c r="M200" s="60">
        <v>0</v>
      </c>
      <c r="N200" s="85">
        <v>65.9</v>
      </c>
      <c r="O200" s="85">
        <v>33.23</v>
      </c>
      <c r="P200" s="86">
        <v>0.85</v>
      </c>
    </row>
    <row r="201" spans="1:16" ht="12.75">
      <c r="A201" s="246">
        <v>2</v>
      </c>
      <c r="B201" s="247">
        <v>18</v>
      </c>
      <c r="C201" s="247">
        <v>4</v>
      </c>
      <c r="D201" s="35">
        <v>3</v>
      </c>
      <c r="E201" s="35">
        <v>0</v>
      </c>
      <c r="F201" s="45"/>
      <c r="G201" s="43" t="s">
        <v>459</v>
      </c>
      <c r="H201" s="60">
        <v>12053113</v>
      </c>
      <c r="I201" s="60">
        <v>11006115</v>
      </c>
      <c r="J201" s="60">
        <v>1046998</v>
      </c>
      <c r="K201" s="60">
        <v>0</v>
      </c>
      <c r="L201" s="60">
        <v>0</v>
      </c>
      <c r="M201" s="60">
        <v>0</v>
      </c>
      <c r="N201" s="85">
        <v>91.31</v>
      </c>
      <c r="O201" s="85">
        <v>8.68</v>
      </c>
      <c r="P201" s="86">
        <v>0</v>
      </c>
    </row>
    <row r="202" spans="1:16" ht="12.75">
      <c r="A202" s="246">
        <v>2</v>
      </c>
      <c r="B202" s="247">
        <v>26</v>
      </c>
      <c r="C202" s="247">
        <v>4</v>
      </c>
      <c r="D202" s="35">
        <v>3</v>
      </c>
      <c r="E202" s="35">
        <v>0</v>
      </c>
      <c r="F202" s="45"/>
      <c r="G202" s="43" t="s">
        <v>460</v>
      </c>
      <c r="H202" s="60">
        <v>7557277</v>
      </c>
      <c r="I202" s="60">
        <v>4940324</v>
      </c>
      <c r="J202" s="60">
        <v>2491526</v>
      </c>
      <c r="K202" s="60">
        <v>125427</v>
      </c>
      <c r="L202" s="60">
        <v>0</v>
      </c>
      <c r="M202" s="60">
        <v>0</v>
      </c>
      <c r="N202" s="85">
        <v>65.37</v>
      </c>
      <c r="O202" s="85">
        <v>32.96</v>
      </c>
      <c r="P202" s="86">
        <v>1.65</v>
      </c>
    </row>
    <row r="203" spans="1:16" ht="12.75">
      <c r="A203" s="246">
        <v>2</v>
      </c>
      <c r="B203" s="247">
        <v>20</v>
      </c>
      <c r="C203" s="247">
        <v>3</v>
      </c>
      <c r="D203" s="35">
        <v>3</v>
      </c>
      <c r="E203" s="35">
        <v>0</v>
      </c>
      <c r="F203" s="45"/>
      <c r="G203" s="43" t="s">
        <v>461</v>
      </c>
      <c r="H203" s="60">
        <v>14271637</v>
      </c>
      <c r="I203" s="60">
        <v>12040140</v>
      </c>
      <c r="J203" s="60">
        <v>2138738</v>
      </c>
      <c r="K203" s="60">
        <v>92759</v>
      </c>
      <c r="L203" s="60">
        <v>0</v>
      </c>
      <c r="M203" s="60">
        <v>0</v>
      </c>
      <c r="N203" s="85">
        <v>84.36</v>
      </c>
      <c r="O203" s="85">
        <v>14.98</v>
      </c>
      <c r="P203" s="86">
        <v>0.64</v>
      </c>
    </row>
    <row r="204" spans="1:16" ht="12.75">
      <c r="A204" s="246">
        <v>2</v>
      </c>
      <c r="B204" s="247">
        <v>14</v>
      </c>
      <c r="C204" s="247">
        <v>8</v>
      </c>
      <c r="D204" s="35">
        <v>3</v>
      </c>
      <c r="E204" s="35">
        <v>0</v>
      </c>
      <c r="F204" s="45"/>
      <c r="G204" s="43" t="s">
        <v>462</v>
      </c>
      <c r="H204" s="60">
        <v>8036051</v>
      </c>
      <c r="I204" s="60">
        <v>6857578</v>
      </c>
      <c r="J204" s="60">
        <v>970960</v>
      </c>
      <c r="K204" s="60">
        <v>207513</v>
      </c>
      <c r="L204" s="60">
        <v>0</v>
      </c>
      <c r="M204" s="60">
        <v>0</v>
      </c>
      <c r="N204" s="85">
        <v>85.33</v>
      </c>
      <c r="O204" s="85">
        <v>12.08</v>
      </c>
      <c r="P204" s="86">
        <v>2.58</v>
      </c>
    </row>
    <row r="205" spans="1:16" ht="12.75">
      <c r="A205" s="246">
        <v>2</v>
      </c>
      <c r="B205" s="247">
        <v>4</v>
      </c>
      <c r="C205" s="247">
        <v>4</v>
      </c>
      <c r="D205" s="35">
        <v>3</v>
      </c>
      <c r="E205" s="35">
        <v>0</v>
      </c>
      <c r="F205" s="45"/>
      <c r="G205" s="43" t="s">
        <v>463</v>
      </c>
      <c r="H205" s="60">
        <v>8510890</v>
      </c>
      <c r="I205" s="60">
        <v>5769012</v>
      </c>
      <c r="J205" s="60">
        <v>2634850</v>
      </c>
      <c r="K205" s="60">
        <v>107028</v>
      </c>
      <c r="L205" s="60">
        <v>0</v>
      </c>
      <c r="M205" s="60">
        <v>0</v>
      </c>
      <c r="N205" s="85">
        <v>67.78</v>
      </c>
      <c r="O205" s="85">
        <v>30.95</v>
      </c>
      <c r="P205" s="86">
        <v>1.25</v>
      </c>
    </row>
    <row r="206" spans="1:16" ht="12.75">
      <c r="A206" s="246">
        <v>2</v>
      </c>
      <c r="B206" s="247">
        <v>25</v>
      </c>
      <c r="C206" s="247">
        <v>6</v>
      </c>
      <c r="D206" s="35">
        <v>3</v>
      </c>
      <c r="E206" s="35">
        <v>0</v>
      </c>
      <c r="F206" s="45"/>
      <c r="G206" s="43" t="s">
        <v>464</v>
      </c>
      <c r="H206" s="60">
        <v>9353653</v>
      </c>
      <c r="I206" s="60">
        <v>6261669</v>
      </c>
      <c r="J206" s="60">
        <v>2995553</v>
      </c>
      <c r="K206" s="60">
        <v>96431</v>
      </c>
      <c r="L206" s="60">
        <v>0</v>
      </c>
      <c r="M206" s="60">
        <v>0</v>
      </c>
      <c r="N206" s="85">
        <v>66.94</v>
      </c>
      <c r="O206" s="85">
        <v>32.02</v>
      </c>
      <c r="P206" s="86">
        <v>1.03</v>
      </c>
    </row>
    <row r="207" spans="1:16" ht="12.75">
      <c r="A207" s="246">
        <v>2</v>
      </c>
      <c r="B207" s="247">
        <v>17</v>
      </c>
      <c r="C207" s="247">
        <v>5</v>
      </c>
      <c r="D207" s="35">
        <v>3</v>
      </c>
      <c r="E207" s="35">
        <v>0</v>
      </c>
      <c r="F207" s="45"/>
      <c r="G207" s="43" t="s">
        <v>465</v>
      </c>
      <c r="H207" s="60">
        <v>8780000</v>
      </c>
      <c r="I207" s="60">
        <v>5729871</v>
      </c>
      <c r="J207" s="60">
        <v>3050129</v>
      </c>
      <c r="K207" s="60">
        <v>0</v>
      </c>
      <c r="L207" s="60">
        <v>0</v>
      </c>
      <c r="M207" s="60">
        <v>0</v>
      </c>
      <c r="N207" s="85">
        <v>65.26</v>
      </c>
      <c r="O207" s="85">
        <v>34.73</v>
      </c>
      <c r="P207" s="86">
        <v>0</v>
      </c>
    </row>
    <row r="208" spans="1:16" ht="12.75">
      <c r="A208" s="246">
        <v>2</v>
      </c>
      <c r="B208" s="247">
        <v>12</v>
      </c>
      <c r="C208" s="247">
        <v>5</v>
      </c>
      <c r="D208" s="35">
        <v>3</v>
      </c>
      <c r="E208" s="35">
        <v>0</v>
      </c>
      <c r="F208" s="45"/>
      <c r="G208" s="43" t="s">
        <v>466</v>
      </c>
      <c r="H208" s="60">
        <v>4346522</v>
      </c>
      <c r="I208" s="60">
        <v>2249737</v>
      </c>
      <c r="J208" s="60">
        <v>2019814</v>
      </c>
      <c r="K208" s="60">
        <v>76971</v>
      </c>
      <c r="L208" s="60">
        <v>0</v>
      </c>
      <c r="M208" s="60">
        <v>0</v>
      </c>
      <c r="N208" s="85">
        <v>51.75</v>
      </c>
      <c r="O208" s="85">
        <v>46.46</v>
      </c>
      <c r="P208" s="86">
        <v>1.77</v>
      </c>
    </row>
    <row r="209" spans="1:16" ht="12.75">
      <c r="A209" s="246">
        <v>2</v>
      </c>
      <c r="B209" s="247">
        <v>22</v>
      </c>
      <c r="C209" s="247">
        <v>3</v>
      </c>
      <c r="D209" s="35">
        <v>3</v>
      </c>
      <c r="E209" s="35">
        <v>0</v>
      </c>
      <c r="F209" s="45"/>
      <c r="G209" s="43" t="s">
        <v>467</v>
      </c>
      <c r="H209" s="60">
        <v>16663900</v>
      </c>
      <c r="I209" s="60">
        <v>11020857</v>
      </c>
      <c r="J209" s="60">
        <v>5280428</v>
      </c>
      <c r="K209" s="60">
        <v>362615</v>
      </c>
      <c r="L209" s="60">
        <v>0</v>
      </c>
      <c r="M209" s="60">
        <v>0</v>
      </c>
      <c r="N209" s="85">
        <v>66.13</v>
      </c>
      <c r="O209" s="85">
        <v>31.68</v>
      </c>
      <c r="P209" s="86">
        <v>2.17</v>
      </c>
    </row>
    <row r="210" spans="1:16" ht="12.75">
      <c r="A210" s="246">
        <v>2</v>
      </c>
      <c r="B210" s="247">
        <v>24</v>
      </c>
      <c r="C210" s="247">
        <v>5</v>
      </c>
      <c r="D210" s="35">
        <v>3</v>
      </c>
      <c r="E210" s="35">
        <v>0</v>
      </c>
      <c r="F210" s="45"/>
      <c r="G210" s="43" t="s">
        <v>468</v>
      </c>
      <c r="H210" s="60">
        <v>12486805</v>
      </c>
      <c r="I210" s="60">
        <v>11507361</v>
      </c>
      <c r="J210" s="60">
        <v>478542</v>
      </c>
      <c r="K210" s="60">
        <v>500902</v>
      </c>
      <c r="L210" s="60">
        <v>0</v>
      </c>
      <c r="M210" s="60">
        <v>0</v>
      </c>
      <c r="N210" s="85">
        <v>92.15</v>
      </c>
      <c r="O210" s="85">
        <v>3.83</v>
      </c>
      <c r="P210" s="86">
        <v>4.01</v>
      </c>
    </row>
    <row r="211" spans="1:16" ht="12.75">
      <c r="A211" s="246">
        <v>2</v>
      </c>
      <c r="B211" s="247">
        <v>24</v>
      </c>
      <c r="C211" s="247">
        <v>6</v>
      </c>
      <c r="D211" s="35">
        <v>3</v>
      </c>
      <c r="E211" s="35">
        <v>0</v>
      </c>
      <c r="F211" s="45"/>
      <c r="G211" s="43" t="s">
        <v>469</v>
      </c>
      <c r="H211" s="60">
        <v>15156067</v>
      </c>
      <c r="I211" s="60">
        <v>8732797</v>
      </c>
      <c r="J211" s="60">
        <v>6255637</v>
      </c>
      <c r="K211" s="60">
        <v>167633</v>
      </c>
      <c r="L211" s="60">
        <v>0</v>
      </c>
      <c r="M211" s="60">
        <v>0</v>
      </c>
      <c r="N211" s="85">
        <v>57.61</v>
      </c>
      <c r="O211" s="85">
        <v>41.27</v>
      </c>
      <c r="P211" s="86">
        <v>1.1</v>
      </c>
    </row>
    <row r="212" spans="1:16" ht="12.75">
      <c r="A212" s="246">
        <v>2</v>
      </c>
      <c r="B212" s="247">
        <v>24</v>
      </c>
      <c r="C212" s="247">
        <v>7</v>
      </c>
      <c r="D212" s="35">
        <v>3</v>
      </c>
      <c r="E212" s="35">
        <v>0</v>
      </c>
      <c r="F212" s="45"/>
      <c r="G212" s="43" t="s">
        <v>470</v>
      </c>
      <c r="H212" s="60">
        <v>4964507</v>
      </c>
      <c r="I212" s="60">
        <v>3499063</v>
      </c>
      <c r="J212" s="60">
        <v>1377591</v>
      </c>
      <c r="K212" s="60">
        <v>87853</v>
      </c>
      <c r="L212" s="60">
        <v>0</v>
      </c>
      <c r="M212" s="60">
        <v>0</v>
      </c>
      <c r="N212" s="85">
        <v>70.48</v>
      </c>
      <c r="O212" s="85">
        <v>27.74</v>
      </c>
      <c r="P212" s="86">
        <v>1.76</v>
      </c>
    </row>
    <row r="213" spans="1:16" ht="12.75">
      <c r="A213" s="246">
        <v>2</v>
      </c>
      <c r="B213" s="247">
        <v>19</v>
      </c>
      <c r="C213" s="247">
        <v>8</v>
      </c>
      <c r="D213" s="35">
        <v>3</v>
      </c>
      <c r="E213" s="35">
        <v>0</v>
      </c>
      <c r="F213" s="45"/>
      <c r="G213" s="43" t="s">
        <v>471</v>
      </c>
      <c r="H213" s="60">
        <v>6708309</v>
      </c>
      <c r="I213" s="60">
        <v>6681460</v>
      </c>
      <c r="J213" s="60">
        <v>0</v>
      </c>
      <c r="K213" s="60">
        <v>26849</v>
      </c>
      <c r="L213" s="60">
        <v>0</v>
      </c>
      <c r="M213" s="60">
        <v>0</v>
      </c>
      <c r="N213" s="85">
        <v>99.59</v>
      </c>
      <c r="O213" s="85">
        <v>0</v>
      </c>
      <c r="P213" s="86">
        <v>0.4</v>
      </c>
    </row>
    <row r="214" spans="1:16" ht="13.5" thickBot="1">
      <c r="A214" s="252">
        <v>2</v>
      </c>
      <c r="B214" s="253">
        <v>20</v>
      </c>
      <c r="C214" s="253">
        <v>6</v>
      </c>
      <c r="D214" s="36">
        <v>3</v>
      </c>
      <c r="E214" s="36">
        <v>0</v>
      </c>
      <c r="F214" s="46"/>
      <c r="G214" s="44" t="s">
        <v>472</v>
      </c>
      <c r="H214" s="61">
        <v>13619190</v>
      </c>
      <c r="I214" s="61">
        <v>7698225</v>
      </c>
      <c r="J214" s="61">
        <v>5724752</v>
      </c>
      <c r="K214" s="61">
        <v>196213</v>
      </c>
      <c r="L214" s="61">
        <v>0</v>
      </c>
      <c r="M214" s="61">
        <v>0</v>
      </c>
      <c r="N214" s="87">
        <v>56.52</v>
      </c>
      <c r="O214" s="87">
        <v>42.03</v>
      </c>
      <c r="P214" s="88">
        <v>1.44</v>
      </c>
    </row>
  </sheetData>
  <sheetProtection/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59" t="s">
        <v>88</v>
      </c>
      <c r="M1" s="56"/>
      <c r="N1" s="56"/>
      <c r="O1" s="56" t="str">
        <f>1!P1</f>
        <v>14.11.2012</v>
      </c>
      <c r="P1" s="57"/>
    </row>
    <row r="2" spans="1:23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59" t="s">
        <v>89</v>
      </c>
      <c r="M2" s="56"/>
      <c r="N2" s="56"/>
      <c r="O2" s="56">
        <f>1!P2</f>
        <v>1</v>
      </c>
      <c r="P2" s="57"/>
      <c r="Q2" s="33"/>
      <c r="R2" s="33"/>
      <c r="S2" s="33"/>
      <c r="T2" s="33"/>
      <c r="U2" s="33"/>
      <c r="V2" s="33"/>
      <c r="W2" s="33"/>
    </row>
    <row r="3" spans="1:20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59" t="s">
        <v>90</v>
      </c>
      <c r="M3" s="56"/>
      <c r="N3" s="56"/>
      <c r="O3" s="56" t="str">
        <f>1!P3</f>
        <v>14.11.2012</v>
      </c>
      <c r="P3" s="57"/>
      <c r="Q3" s="1"/>
      <c r="R3" s="1"/>
      <c r="S3" s="1"/>
      <c r="T3" s="1"/>
    </row>
    <row r="4" spans="17:24" ht="12.75">
      <c r="Q4" s="33"/>
      <c r="R4" s="33"/>
      <c r="S4" s="33"/>
      <c r="T4" s="33"/>
      <c r="U4" s="33"/>
      <c r="V4" s="33"/>
      <c r="W4" s="33"/>
      <c r="X4" s="33"/>
    </row>
    <row r="5" spans="1:16" s="33" customFormat="1" ht="18">
      <c r="A5" s="32" t="str">
        <f>'Spis tabel'!B11</f>
        <v>Tabela 5.  Struktura subwencji ogólnej jst woj. dolnośląskiego wg stanu na koniec III kwartału 2012 roku    (wykonanie)</v>
      </c>
      <c r="O5" s="90"/>
      <c r="P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33"/>
      <c r="S6" s="33"/>
      <c r="T6" s="33"/>
      <c r="U6" s="33"/>
      <c r="V6" s="33"/>
      <c r="W6" s="33"/>
      <c r="X6" s="33"/>
    </row>
    <row r="7" spans="1:16" s="33" customFormat="1" ht="17.2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400" t="s">
        <v>62</v>
      </c>
      <c r="I7" s="400"/>
      <c r="J7" s="400"/>
      <c r="K7" s="400"/>
      <c r="L7" s="400"/>
      <c r="M7" s="408" t="s">
        <v>220</v>
      </c>
      <c r="N7" s="400" t="s">
        <v>22</v>
      </c>
      <c r="O7" s="400"/>
      <c r="P7" s="401"/>
    </row>
    <row r="8" spans="1:16" s="33" customFormat="1" ht="16.5" customHeight="1">
      <c r="A8" s="321"/>
      <c r="B8" s="341"/>
      <c r="C8" s="341"/>
      <c r="D8" s="341"/>
      <c r="E8" s="341"/>
      <c r="F8" s="328"/>
      <c r="G8" s="329"/>
      <c r="H8" s="412" t="s">
        <v>92</v>
      </c>
      <c r="I8" s="348" t="s">
        <v>43</v>
      </c>
      <c r="J8" s="387"/>
      <c r="K8" s="387"/>
      <c r="L8" s="353" t="s">
        <v>93</v>
      </c>
      <c r="M8" s="409"/>
      <c r="N8" s="402" t="s">
        <v>31</v>
      </c>
      <c r="O8" s="402" t="s">
        <v>32</v>
      </c>
      <c r="P8" s="405" t="s">
        <v>33</v>
      </c>
    </row>
    <row r="9" spans="1:24" s="33" customFormat="1" ht="16.5" customHeight="1">
      <c r="A9" s="321"/>
      <c r="B9" s="341"/>
      <c r="C9" s="341"/>
      <c r="D9" s="341"/>
      <c r="E9" s="341"/>
      <c r="F9" s="328"/>
      <c r="G9" s="329"/>
      <c r="H9" s="411"/>
      <c r="I9" s="398" t="s">
        <v>21</v>
      </c>
      <c r="J9" s="398" t="s">
        <v>20</v>
      </c>
      <c r="K9" s="398" t="s">
        <v>159</v>
      </c>
      <c r="L9" s="411"/>
      <c r="M9" s="409"/>
      <c r="N9" s="403"/>
      <c r="O9" s="403"/>
      <c r="P9" s="406"/>
      <c r="Q9"/>
      <c r="R9"/>
      <c r="S9"/>
      <c r="T9"/>
      <c r="U9"/>
      <c r="V9"/>
      <c r="W9"/>
      <c r="X9"/>
    </row>
    <row r="10" spans="1:24" s="33" customFormat="1" ht="13.5" thickBot="1">
      <c r="A10" s="322"/>
      <c r="B10" s="342"/>
      <c r="C10" s="342"/>
      <c r="D10" s="342"/>
      <c r="E10" s="342"/>
      <c r="F10" s="330"/>
      <c r="G10" s="331"/>
      <c r="H10" s="354"/>
      <c r="I10" s="399"/>
      <c r="J10" s="399"/>
      <c r="K10" s="399"/>
      <c r="L10" s="354"/>
      <c r="M10" s="410"/>
      <c r="N10" s="404"/>
      <c r="O10" s="404"/>
      <c r="P10" s="407"/>
      <c r="Q10"/>
      <c r="R10"/>
      <c r="S10"/>
      <c r="T10"/>
      <c r="U10"/>
      <c r="V10"/>
      <c r="W10"/>
      <c r="X10"/>
    </row>
    <row r="11" spans="1:24" s="33" customFormat="1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357">
        <v>6</v>
      </c>
      <c r="G11" s="358"/>
      <c r="H11" s="48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51">
        <v>15</v>
      </c>
      <c r="Q11"/>
      <c r="R11"/>
      <c r="S11"/>
      <c r="T11"/>
      <c r="U11"/>
      <c r="V11"/>
      <c r="W11"/>
      <c r="X11"/>
    </row>
    <row r="12" spans="1:24" s="90" customFormat="1" ht="15">
      <c r="A12" s="238"/>
      <c r="B12" s="239"/>
      <c r="C12" s="239"/>
      <c r="D12" s="99"/>
      <c r="E12" s="99"/>
      <c r="F12" s="100" t="s">
        <v>487</v>
      </c>
      <c r="G12" s="101"/>
      <c r="H12" s="102">
        <v>2602624678</v>
      </c>
      <c r="I12" s="102">
        <v>2180922595</v>
      </c>
      <c r="J12" s="102">
        <v>316238112</v>
      </c>
      <c r="K12" s="102">
        <v>105463971</v>
      </c>
      <c r="L12" s="102">
        <v>9790200</v>
      </c>
      <c r="M12" s="102">
        <v>117011540.74</v>
      </c>
      <c r="N12" s="127">
        <v>83.79704586048653</v>
      </c>
      <c r="O12" s="127">
        <v>12.150738240252712</v>
      </c>
      <c r="P12" s="128">
        <v>4.052215899260754</v>
      </c>
      <c r="Q12" s="105"/>
      <c r="R12" s="105"/>
      <c r="S12" s="105"/>
      <c r="T12" s="105"/>
      <c r="U12" s="105"/>
      <c r="V12" s="105"/>
      <c r="W12" s="105"/>
      <c r="X12" s="105"/>
    </row>
    <row r="13" spans="1:16" ht="12.75">
      <c r="A13" s="240">
        <v>2</v>
      </c>
      <c r="B13" s="241">
        <v>0</v>
      </c>
      <c r="C13" s="241">
        <v>0</v>
      </c>
      <c r="D13" s="93">
        <v>0</v>
      </c>
      <c r="E13" s="93">
        <v>0</v>
      </c>
      <c r="F13" s="166"/>
      <c r="G13" s="95" t="s">
        <v>285</v>
      </c>
      <c r="H13" s="96">
        <v>112078058</v>
      </c>
      <c r="I13" s="96">
        <v>57115454</v>
      </c>
      <c r="J13" s="96">
        <v>25187940</v>
      </c>
      <c r="K13" s="96">
        <v>29774664</v>
      </c>
      <c r="L13" s="96">
        <v>1318100</v>
      </c>
      <c r="M13" s="96">
        <v>20000413</v>
      </c>
      <c r="N13" s="125">
        <v>50.96</v>
      </c>
      <c r="O13" s="125">
        <v>22.47</v>
      </c>
      <c r="P13" s="126">
        <v>26.56</v>
      </c>
    </row>
    <row r="14" spans="1:16" s="105" customFormat="1" ht="15">
      <c r="A14" s="242"/>
      <c r="B14" s="243"/>
      <c r="C14" s="243"/>
      <c r="D14" s="106"/>
      <c r="E14" s="106"/>
      <c r="F14" s="107" t="s">
        <v>286</v>
      </c>
      <c r="G14" s="108"/>
      <c r="H14" s="109">
        <v>670199697</v>
      </c>
      <c r="I14" s="109">
        <v>565097409</v>
      </c>
      <c r="J14" s="109">
        <v>73326825</v>
      </c>
      <c r="K14" s="109">
        <v>31775463</v>
      </c>
      <c r="L14" s="109">
        <v>850100</v>
      </c>
      <c r="M14" s="109">
        <v>13645745.02</v>
      </c>
      <c r="N14" s="135">
        <v>84.3177655151939</v>
      </c>
      <c r="O14" s="135">
        <v>10.94104120432033</v>
      </c>
      <c r="P14" s="136">
        <v>4.7411932804857715</v>
      </c>
    </row>
    <row r="15" spans="1:16" ht="12.75">
      <c r="A15" s="244">
        <v>2</v>
      </c>
      <c r="B15" s="245">
        <v>1</v>
      </c>
      <c r="C15" s="245">
        <v>0</v>
      </c>
      <c r="D15" s="10">
        <v>0</v>
      </c>
      <c r="E15" s="10">
        <v>1</v>
      </c>
      <c r="F15" s="23"/>
      <c r="G15" s="18" t="s">
        <v>287</v>
      </c>
      <c r="H15" s="11">
        <v>29026734</v>
      </c>
      <c r="I15" s="11">
        <v>25891305</v>
      </c>
      <c r="J15" s="11">
        <v>2798586</v>
      </c>
      <c r="K15" s="11">
        <v>336843</v>
      </c>
      <c r="L15" s="11">
        <v>0</v>
      </c>
      <c r="M15" s="11">
        <v>0</v>
      </c>
      <c r="N15" s="74">
        <v>89.19</v>
      </c>
      <c r="O15" s="74">
        <v>9.64</v>
      </c>
      <c r="P15" s="75">
        <v>1.16</v>
      </c>
    </row>
    <row r="16" spans="1:16" ht="12.75">
      <c r="A16" s="244">
        <v>2</v>
      </c>
      <c r="B16" s="245">
        <v>2</v>
      </c>
      <c r="C16" s="245">
        <v>0</v>
      </c>
      <c r="D16" s="11">
        <v>0</v>
      </c>
      <c r="E16" s="11">
        <v>1</v>
      </c>
      <c r="F16" s="23"/>
      <c r="G16" s="41" t="s">
        <v>288</v>
      </c>
      <c r="H16" s="11">
        <v>37608980</v>
      </c>
      <c r="I16" s="11">
        <v>29204186</v>
      </c>
      <c r="J16" s="11">
        <v>6515802</v>
      </c>
      <c r="K16" s="11">
        <v>1888992</v>
      </c>
      <c r="L16" s="11">
        <v>0</v>
      </c>
      <c r="M16" s="11">
        <v>0</v>
      </c>
      <c r="N16" s="74">
        <v>77.65</v>
      </c>
      <c r="O16" s="74">
        <v>17.32</v>
      </c>
      <c r="P16" s="75">
        <v>5.02</v>
      </c>
    </row>
    <row r="17" spans="1:16" ht="12.75">
      <c r="A17" s="244">
        <v>2</v>
      </c>
      <c r="B17" s="245">
        <v>3</v>
      </c>
      <c r="C17" s="245">
        <v>0</v>
      </c>
      <c r="D17" s="16">
        <v>0</v>
      </c>
      <c r="E17" s="16">
        <v>1</v>
      </c>
      <c r="F17" s="23"/>
      <c r="G17" s="21" t="s">
        <v>289</v>
      </c>
      <c r="H17" s="11">
        <v>38130152</v>
      </c>
      <c r="I17" s="11">
        <v>38082407</v>
      </c>
      <c r="J17" s="11">
        <v>47745</v>
      </c>
      <c r="K17" s="11">
        <v>0</v>
      </c>
      <c r="L17" s="11">
        <v>0</v>
      </c>
      <c r="M17" s="11">
        <v>1718607.77</v>
      </c>
      <c r="N17" s="74">
        <v>99.87</v>
      </c>
      <c r="O17" s="74">
        <v>0.12</v>
      </c>
      <c r="P17" s="75">
        <v>0</v>
      </c>
    </row>
    <row r="18" spans="1:16" ht="12.75">
      <c r="A18" s="244">
        <v>2</v>
      </c>
      <c r="B18" s="245">
        <v>4</v>
      </c>
      <c r="C18" s="245">
        <v>0</v>
      </c>
      <c r="D18" s="16">
        <v>0</v>
      </c>
      <c r="E18" s="16">
        <v>1</v>
      </c>
      <c r="F18" s="23"/>
      <c r="G18" s="21" t="s">
        <v>290</v>
      </c>
      <c r="H18" s="11">
        <v>16670054</v>
      </c>
      <c r="I18" s="11">
        <v>11867834</v>
      </c>
      <c r="J18" s="11">
        <v>3748707</v>
      </c>
      <c r="K18" s="11">
        <v>1053513</v>
      </c>
      <c r="L18" s="11">
        <v>0</v>
      </c>
      <c r="M18" s="11">
        <v>0</v>
      </c>
      <c r="N18" s="74">
        <v>71.19</v>
      </c>
      <c r="O18" s="74">
        <v>22.48</v>
      </c>
      <c r="P18" s="75">
        <v>6.31</v>
      </c>
    </row>
    <row r="19" spans="1:16" ht="12.75">
      <c r="A19" s="244">
        <v>2</v>
      </c>
      <c r="B19" s="245">
        <v>5</v>
      </c>
      <c r="C19" s="245">
        <v>0</v>
      </c>
      <c r="D19" s="16">
        <v>0</v>
      </c>
      <c r="E19" s="16">
        <v>1</v>
      </c>
      <c r="F19" s="23"/>
      <c r="G19" s="21" t="s">
        <v>291</v>
      </c>
      <c r="H19" s="11">
        <v>18117072</v>
      </c>
      <c r="I19" s="11">
        <v>13534191</v>
      </c>
      <c r="J19" s="11">
        <v>3506373</v>
      </c>
      <c r="K19" s="11">
        <v>1076508</v>
      </c>
      <c r="L19" s="11">
        <v>0</v>
      </c>
      <c r="M19" s="11">
        <v>0</v>
      </c>
      <c r="N19" s="74">
        <v>74.7</v>
      </c>
      <c r="O19" s="74">
        <v>19.35</v>
      </c>
      <c r="P19" s="75">
        <v>5.94</v>
      </c>
    </row>
    <row r="20" spans="1:16" ht="12.75">
      <c r="A20" s="244">
        <v>2</v>
      </c>
      <c r="B20" s="245">
        <v>6</v>
      </c>
      <c r="C20" s="245">
        <v>0</v>
      </c>
      <c r="D20" s="16">
        <v>0</v>
      </c>
      <c r="E20" s="16">
        <v>1</v>
      </c>
      <c r="F20" s="23"/>
      <c r="G20" s="21" t="s">
        <v>292</v>
      </c>
      <c r="H20" s="11">
        <v>18115160</v>
      </c>
      <c r="I20" s="11">
        <v>13773551</v>
      </c>
      <c r="J20" s="11">
        <v>3793950</v>
      </c>
      <c r="K20" s="11">
        <v>547659</v>
      </c>
      <c r="L20" s="11">
        <v>0</v>
      </c>
      <c r="M20" s="11">
        <v>0</v>
      </c>
      <c r="N20" s="74">
        <v>76.03</v>
      </c>
      <c r="O20" s="74">
        <v>20.94</v>
      </c>
      <c r="P20" s="75">
        <v>3.02</v>
      </c>
    </row>
    <row r="21" spans="1:16" ht="12.75">
      <c r="A21" s="244">
        <v>2</v>
      </c>
      <c r="B21" s="245">
        <v>7</v>
      </c>
      <c r="C21" s="245">
        <v>0</v>
      </c>
      <c r="D21" s="16">
        <v>0</v>
      </c>
      <c r="E21" s="16">
        <v>1</v>
      </c>
      <c r="F21" s="23"/>
      <c r="G21" s="21" t="s">
        <v>293</v>
      </c>
      <c r="H21" s="11">
        <v>12959071</v>
      </c>
      <c r="I21" s="11">
        <v>9310147</v>
      </c>
      <c r="J21" s="11">
        <v>3061746</v>
      </c>
      <c r="K21" s="11">
        <v>587178</v>
      </c>
      <c r="L21" s="11">
        <v>0</v>
      </c>
      <c r="M21" s="11">
        <v>0</v>
      </c>
      <c r="N21" s="74">
        <v>71.84</v>
      </c>
      <c r="O21" s="74">
        <v>23.62</v>
      </c>
      <c r="P21" s="75">
        <v>4.53</v>
      </c>
    </row>
    <row r="22" spans="1:16" ht="12.75">
      <c r="A22" s="244">
        <v>2</v>
      </c>
      <c r="B22" s="245">
        <v>8</v>
      </c>
      <c r="C22" s="245">
        <v>0</v>
      </c>
      <c r="D22" s="16">
        <v>0</v>
      </c>
      <c r="E22" s="16">
        <v>1</v>
      </c>
      <c r="F22" s="23"/>
      <c r="G22" s="21" t="s">
        <v>294</v>
      </c>
      <c r="H22" s="11">
        <v>69302354</v>
      </c>
      <c r="I22" s="11">
        <v>54734900</v>
      </c>
      <c r="J22" s="11">
        <v>11724066</v>
      </c>
      <c r="K22" s="11">
        <v>2843388</v>
      </c>
      <c r="L22" s="11">
        <v>0</v>
      </c>
      <c r="M22" s="11">
        <v>0</v>
      </c>
      <c r="N22" s="74">
        <v>78.97</v>
      </c>
      <c r="O22" s="74">
        <v>16.91</v>
      </c>
      <c r="P22" s="75">
        <v>4.1</v>
      </c>
    </row>
    <row r="23" spans="1:16" ht="12.75">
      <c r="A23" s="244">
        <v>2</v>
      </c>
      <c r="B23" s="245">
        <v>9</v>
      </c>
      <c r="C23" s="245">
        <v>0</v>
      </c>
      <c r="D23" s="16">
        <v>0</v>
      </c>
      <c r="E23" s="16">
        <v>1</v>
      </c>
      <c r="F23" s="23"/>
      <c r="G23" s="21" t="s">
        <v>295</v>
      </c>
      <c r="H23" s="11">
        <v>7646044</v>
      </c>
      <c r="I23" s="11">
        <v>3780337</v>
      </c>
      <c r="J23" s="11">
        <v>2516643</v>
      </c>
      <c r="K23" s="11">
        <v>1349064</v>
      </c>
      <c r="L23" s="11">
        <v>0</v>
      </c>
      <c r="M23" s="11">
        <v>0</v>
      </c>
      <c r="N23" s="74">
        <v>49.44</v>
      </c>
      <c r="O23" s="74">
        <v>32.91</v>
      </c>
      <c r="P23" s="75">
        <v>17.64</v>
      </c>
    </row>
    <row r="24" spans="1:16" ht="12.75">
      <c r="A24" s="244">
        <v>2</v>
      </c>
      <c r="B24" s="245">
        <v>10</v>
      </c>
      <c r="C24" s="245">
        <v>0</v>
      </c>
      <c r="D24" s="16">
        <v>0</v>
      </c>
      <c r="E24" s="16">
        <v>1</v>
      </c>
      <c r="F24" s="23"/>
      <c r="G24" s="21" t="s">
        <v>296</v>
      </c>
      <c r="H24" s="11">
        <v>23809011</v>
      </c>
      <c r="I24" s="11">
        <v>18876066</v>
      </c>
      <c r="J24" s="11">
        <v>4203936</v>
      </c>
      <c r="K24" s="11">
        <v>729009</v>
      </c>
      <c r="L24" s="11">
        <v>0</v>
      </c>
      <c r="M24" s="11">
        <v>0</v>
      </c>
      <c r="N24" s="74">
        <v>79.28</v>
      </c>
      <c r="O24" s="74">
        <v>17.65</v>
      </c>
      <c r="P24" s="75">
        <v>3.06</v>
      </c>
    </row>
    <row r="25" spans="1:16" ht="12.75">
      <c r="A25" s="244">
        <v>2</v>
      </c>
      <c r="B25" s="245">
        <v>11</v>
      </c>
      <c r="C25" s="245">
        <v>0</v>
      </c>
      <c r="D25" s="16">
        <v>0</v>
      </c>
      <c r="E25" s="16">
        <v>1</v>
      </c>
      <c r="F25" s="23"/>
      <c r="G25" s="21" t="s">
        <v>297</v>
      </c>
      <c r="H25" s="11">
        <v>18317881</v>
      </c>
      <c r="I25" s="11">
        <v>17580178</v>
      </c>
      <c r="J25" s="11">
        <v>0</v>
      </c>
      <c r="K25" s="11">
        <v>737703</v>
      </c>
      <c r="L25" s="11">
        <v>684200</v>
      </c>
      <c r="M25" s="11">
        <v>5951693.25</v>
      </c>
      <c r="N25" s="74">
        <v>95.97</v>
      </c>
      <c r="O25" s="74">
        <v>0</v>
      </c>
      <c r="P25" s="75">
        <v>4.02</v>
      </c>
    </row>
    <row r="26" spans="1:16" ht="12.75">
      <c r="A26" s="244">
        <v>2</v>
      </c>
      <c r="B26" s="245">
        <v>12</v>
      </c>
      <c r="C26" s="245">
        <v>0</v>
      </c>
      <c r="D26" s="16">
        <v>0</v>
      </c>
      <c r="E26" s="16">
        <v>1</v>
      </c>
      <c r="F26" s="23"/>
      <c r="G26" s="21" t="s">
        <v>298</v>
      </c>
      <c r="H26" s="11">
        <v>19974605</v>
      </c>
      <c r="I26" s="11">
        <v>14344088</v>
      </c>
      <c r="J26" s="11">
        <v>4255632</v>
      </c>
      <c r="K26" s="11">
        <v>1374885</v>
      </c>
      <c r="L26" s="11">
        <v>0</v>
      </c>
      <c r="M26" s="11">
        <v>0</v>
      </c>
      <c r="N26" s="74">
        <v>71.81</v>
      </c>
      <c r="O26" s="74">
        <v>21.3</v>
      </c>
      <c r="P26" s="75">
        <v>6.88</v>
      </c>
    </row>
    <row r="27" spans="1:16" ht="12.75">
      <c r="A27" s="244">
        <v>2</v>
      </c>
      <c r="B27" s="245">
        <v>13</v>
      </c>
      <c r="C27" s="245">
        <v>0</v>
      </c>
      <c r="D27" s="16">
        <v>0</v>
      </c>
      <c r="E27" s="16">
        <v>1</v>
      </c>
      <c r="F27" s="23"/>
      <c r="G27" s="21" t="s">
        <v>299</v>
      </c>
      <c r="H27" s="11">
        <v>17065957</v>
      </c>
      <c r="I27" s="11">
        <v>13713304</v>
      </c>
      <c r="J27" s="11">
        <v>1884267</v>
      </c>
      <c r="K27" s="11">
        <v>1468386</v>
      </c>
      <c r="L27" s="11">
        <v>0</v>
      </c>
      <c r="M27" s="11">
        <v>0</v>
      </c>
      <c r="N27" s="74">
        <v>80.35</v>
      </c>
      <c r="O27" s="74">
        <v>11.04</v>
      </c>
      <c r="P27" s="75">
        <v>8.6</v>
      </c>
    </row>
    <row r="28" spans="1:16" ht="12.75">
      <c r="A28" s="244">
        <v>2</v>
      </c>
      <c r="B28" s="245">
        <v>14</v>
      </c>
      <c r="C28" s="245">
        <v>0</v>
      </c>
      <c r="D28" s="16">
        <v>0</v>
      </c>
      <c r="E28" s="16">
        <v>1</v>
      </c>
      <c r="F28" s="23"/>
      <c r="G28" s="21" t="s">
        <v>300</v>
      </c>
      <c r="H28" s="11">
        <v>35870985</v>
      </c>
      <c r="I28" s="11">
        <v>32296176</v>
      </c>
      <c r="J28" s="11">
        <v>2693034</v>
      </c>
      <c r="K28" s="11">
        <v>881775</v>
      </c>
      <c r="L28" s="11">
        <v>0</v>
      </c>
      <c r="M28" s="11">
        <v>0</v>
      </c>
      <c r="N28" s="74">
        <v>90.03</v>
      </c>
      <c r="O28" s="74">
        <v>7.5</v>
      </c>
      <c r="P28" s="75">
        <v>2.45</v>
      </c>
    </row>
    <row r="29" spans="1:16" ht="12.75">
      <c r="A29" s="244">
        <v>2</v>
      </c>
      <c r="B29" s="245">
        <v>15</v>
      </c>
      <c r="C29" s="245">
        <v>0</v>
      </c>
      <c r="D29" s="16">
        <v>0</v>
      </c>
      <c r="E29" s="16">
        <v>1</v>
      </c>
      <c r="F29" s="23"/>
      <c r="G29" s="21" t="s">
        <v>301</v>
      </c>
      <c r="H29" s="11">
        <v>17794272</v>
      </c>
      <c r="I29" s="11">
        <v>16496436</v>
      </c>
      <c r="J29" s="11">
        <v>241713</v>
      </c>
      <c r="K29" s="11">
        <v>1056123</v>
      </c>
      <c r="L29" s="11">
        <v>0</v>
      </c>
      <c r="M29" s="11">
        <v>0</v>
      </c>
      <c r="N29" s="74">
        <v>92.7</v>
      </c>
      <c r="O29" s="74">
        <v>1.35</v>
      </c>
      <c r="P29" s="75">
        <v>5.93</v>
      </c>
    </row>
    <row r="30" spans="1:16" ht="12.75">
      <c r="A30" s="244">
        <v>2</v>
      </c>
      <c r="B30" s="245">
        <v>16</v>
      </c>
      <c r="C30" s="245">
        <v>0</v>
      </c>
      <c r="D30" s="16">
        <v>0</v>
      </c>
      <c r="E30" s="16">
        <v>1</v>
      </c>
      <c r="F30" s="23"/>
      <c r="G30" s="21" t="s">
        <v>302</v>
      </c>
      <c r="H30" s="11">
        <v>10536980</v>
      </c>
      <c r="I30" s="11">
        <v>9790682</v>
      </c>
      <c r="J30" s="11">
        <v>0</v>
      </c>
      <c r="K30" s="11">
        <v>746298</v>
      </c>
      <c r="L30" s="11">
        <v>0</v>
      </c>
      <c r="M30" s="11">
        <v>3894419</v>
      </c>
      <c r="N30" s="74">
        <v>92.91</v>
      </c>
      <c r="O30" s="74">
        <v>0</v>
      </c>
      <c r="P30" s="75">
        <v>7.08</v>
      </c>
    </row>
    <row r="31" spans="1:16" ht="12.75">
      <c r="A31" s="244">
        <v>2</v>
      </c>
      <c r="B31" s="245">
        <v>17</v>
      </c>
      <c r="C31" s="245">
        <v>0</v>
      </c>
      <c r="D31" s="16">
        <v>0</v>
      </c>
      <c r="E31" s="16">
        <v>1</v>
      </c>
      <c r="F31" s="23"/>
      <c r="G31" s="21" t="s">
        <v>303</v>
      </c>
      <c r="H31" s="11">
        <v>21965248</v>
      </c>
      <c r="I31" s="11">
        <v>18105769</v>
      </c>
      <c r="J31" s="11">
        <v>1865502</v>
      </c>
      <c r="K31" s="11">
        <v>1993977</v>
      </c>
      <c r="L31" s="11">
        <v>0</v>
      </c>
      <c r="M31" s="11">
        <v>0</v>
      </c>
      <c r="N31" s="74">
        <v>82.42</v>
      </c>
      <c r="O31" s="74">
        <v>8.49</v>
      </c>
      <c r="P31" s="75">
        <v>9.07</v>
      </c>
    </row>
    <row r="32" spans="1:16" ht="12.75">
      <c r="A32" s="244">
        <v>2</v>
      </c>
      <c r="B32" s="245">
        <v>18</v>
      </c>
      <c r="C32" s="245">
        <v>0</v>
      </c>
      <c r="D32" s="16">
        <v>0</v>
      </c>
      <c r="E32" s="16">
        <v>1</v>
      </c>
      <c r="F32" s="23"/>
      <c r="G32" s="21" t="s">
        <v>304</v>
      </c>
      <c r="H32" s="11">
        <v>10610432</v>
      </c>
      <c r="I32" s="11">
        <v>7952813</v>
      </c>
      <c r="J32" s="11">
        <v>1087389</v>
      </c>
      <c r="K32" s="11">
        <v>1570230</v>
      </c>
      <c r="L32" s="11">
        <v>0</v>
      </c>
      <c r="M32" s="11">
        <v>0</v>
      </c>
      <c r="N32" s="74">
        <v>74.95</v>
      </c>
      <c r="O32" s="74">
        <v>10.24</v>
      </c>
      <c r="P32" s="75">
        <v>14.79</v>
      </c>
    </row>
    <row r="33" spans="1:16" ht="12.75">
      <c r="A33" s="244">
        <v>2</v>
      </c>
      <c r="B33" s="245">
        <v>19</v>
      </c>
      <c r="C33" s="245">
        <v>0</v>
      </c>
      <c r="D33" s="16">
        <v>0</v>
      </c>
      <c r="E33" s="16">
        <v>1</v>
      </c>
      <c r="F33" s="23"/>
      <c r="G33" s="21" t="s">
        <v>305</v>
      </c>
      <c r="H33" s="11">
        <v>56352570</v>
      </c>
      <c r="I33" s="11">
        <v>52481418</v>
      </c>
      <c r="J33" s="11">
        <v>2831247</v>
      </c>
      <c r="K33" s="11">
        <v>1039905</v>
      </c>
      <c r="L33" s="11">
        <v>0</v>
      </c>
      <c r="M33" s="11">
        <v>0</v>
      </c>
      <c r="N33" s="74">
        <v>93.13</v>
      </c>
      <c r="O33" s="74">
        <v>5.02</v>
      </c>
      <c r="P33" s="75">
        <v>1.84</v>
      </c>
    </row>
    <row r="34" spans="1:16" ht="12.75">
      <c r="A34" s="244">
        <v>2</v>
      </c>
      <c r="B34" s="245">
        <v>20</v>
      </c>
      <c r="C34" s="245">
        <v>0</v>
      </c>
      <c r="D34" s="16">
        <v>0</v>
      </c>
      <c r="E34" s="16">
        <v>1</v>
      </c>
      <c r="F34" s="23"/>
      <c r="G34" s="21" t="s">
        <v>306</v>
      </c>
      <c r="H34" s="11">
        <v>21091016</v>
      </c>
      <c r="I34" s="11">
        <v>17778233</v>
      </c>
      <c r="J34" s="11">
        <v>1549899</v>
      </c>
      <c r="K34" s="11">
        <v>1762884</v>
      </c>
      <c r="L34" s="11">
        <v>0</v>
      </c>
      <c r="M34" s="11">
        <v>0</v>
      </c>
      <c r="N34" s="74">
        <v>84.29</v>
      </c>
      <c r="O34" s="74">
        <v>7.34</v>
      </c>
      <c r="P34" s="75">
        <v>8.35</v>
      </c>
    </row>
    <row r="35" spans="1:16" ht="12.75">
      <c r="A35" s="244">
        <v>2</v>
      </c>
      <c r="B35" s="245">
        <v>21</v>
      </c>
      <c r="C35" s="245">
        <v>0</v>
      </c>
      <c r="D35" s="16">
        <v>0</v>
      </c>
      <c r="E35" s="16">
        <v>1</v>
      </c>
      <c r="F35" s="23"/>
      <c r="G35" s="21" t="s">
        <v>307</v>
      </c>
      <c r="H35" s="11">
        <v>53529604</v>
      </c>
      <c r="I35" s="11">
        <v>47751253</v>
      </c>
      <c r="J35" s="11">
        <v>4411404</v>
      </c>
      <c r="K35" s="11">
        <v>1366947</v>
      </c>
      <c r="L35" s="11">
        <v>0</v>
      </c>
      <c r="M35" s="11">
        <v>0</v>
      </c>
      <c r="N35" s="74">
        <v>89.2</v>
      </c>
      <c r="O35" s="74">
        <v>8.24</v>
      </c>
      <c r="P35" s="75">
        <v>2.55</v>
      </c>
    </row>
    <row r="36" spans="1:16" ht="12.75">
      <c r="A36" s="244">
        <v>2</v>
      </c>
      <c r="B36" s="245">
        <v>22</v>
      </c>
      <c r="C36" s="245">
        <v>0</v>
      </c>
      <c r="D36" s="16">
        <v>0</v>
      </c>
      <c r="E36" s="16">
        <v>1</v>
      </c>
      <c r="F36" s="23"/>
      <c r="G36" s="21" t="s">
        <v>308</v>
      </c>
      <c r="H36" s="11">
        <v>22346208</v>
      </c>
      <c r="I36" s="11">
        <v>19202598</v>
      </c>
      <c r="J36" s="11">
        <v>2531745</v>
      </c>
      <c r="K36" s="11">
        <v>611865</v>
      </c>
      <c r="L36" s="11">
        <v>0</v>
      </c>
      <c r="M36" s="11">
        <v>0</v>
      </c>
      <c r="N36" s="74">
        <v>85.93</v>
      </c>
      <c r="O36" s="74">
        <v>11.32</v>
      </c>
      <c r="P36" s="75">
        <v>2.73</v>
      </c>
    </row>
    <row r="37" spans="1:16" ht="12.75">
      <c r="A37" s="244">
        <v>2</v>
      </c>
      <c r="B37" s="245">
        <v>23</v>
      </c>
      <c r="C37" s="245">
        <v>0</v>
      </c>
      <c r="D37" s="16">
        <v>0</v>
      </c>
      <c r="E37" s="16">
        <v>1</v>
      </c>
      <c r="F37" s="23"/>
      <c r="G37" s="21" t="s">
        <v>309</v>
      </c>
      <c r="H37" s="11">
        <v>20488354</v>
      </c>
      <c r="I37" s="11">
        <v>16761580</v>
      </c>
      <c r="J37" s="11">
        <v>0</v>
      </c>
      <c r="K37" s="11">
        <v>3726774</v>
      </c>
      <c r="L37" s="11">
        <v>0</v>
      </c>
      <c r="M37" s="11">
        <v>2081025</v>
      </c>
      <c r="N37" s="74">
        <v>81.81</v>
      </c>
      <c r="O37" s="74">
        <v>0</v>
      </c>
      <c r="P37" s="75">
        <v>18.18</v>
      </c>
    </row>
    <row r="38" spans="1:16" ht="12.75">
      <c r="A38" s="244">
        <v>2</v>
      </c>
      <c r="B38" s="245">
        <v>24</v>
      </c>
      <c r="C38" s="245">
        <v>0</v>
      </c>
      <c r="D38" s="16">
        <v>0</v>
      </c>
      <c r="E38" s="16">
        <v>1</v>
      </c>
      <c r="F38" s="23"/>
      <c r="G38" s="21" t="s">
        <v>310</v>
      </c>
      <c r="H38" s="11">
        <v>27857561</v>
      </c>
      <c r="I38" s="11">
        <v>22013024</v>
      </c>
      <c r="J38" s="11">
        <v>4387797</v>
      </c>
      <c r="K38" s="11">
        <v>1456740</v>
      </c>
      <c r="L38" s="11">
        <v>165900</v>
      </c>
      <c r="M38" s="11">
        <v>0</v>
      </c>
      <c r="N38" s="74">
        <v>79.01</v>
      </c>
      <c r="O38" s="74">
        <v>15.75</v>
      </c>
      <c r="P38" s="75">
        <v>5.22</v>
      </c>
    </row>
    <row r="39" spans="1:16" ht="12.75">
      <c r="A39" s="244">
        <v>2</v>
      </c>
      <c r="B39" s="245">
        <v>25</v>
      </c>
      <c r="C39" s="245">
        <v>0</v>
      </c>
      <c r="D39" s="16">
        <v>0</v>
      </c>
      <c r="E39" s="16">
        <v>1</v>
      </c>
      <c r="F39" s="23"/>
      <c r="G39" s="21" t="s">
        <v>311</v>
      </c>
      <c r="H39" s="11">
        <v>27636606</v>
      </c>
      <c r="I39" s="11">
        <v>27091449</v>
      </c>
      <c r="J39" s="11">
        <v>0</v>
      </c>
      <c r="K39" s="11">
        <v>545157</v>
      </c>
      <c r="L39" s="11">
        <v>0</v>
      </c>
      <c r="M39" s="11">
        <v>0</v>
      </c>
      <c r="N39" s="74">
        <v>98.02</v>
      </c>
      <c r="O39" s="74">
        <v>0</v>
      </c>
      <c r="P39" s="75">
        <v>1.97</v>
      </c>
    </row>
    <row r="40" spans="1:16" ht="12.75">
      <c r="A40" s="244">
        <v>2</v>
      </c>
      <c r="B40" s="245">
        <v>26</v>
      </c>
      <c r="C40" s="245">
        <v>0</v>
      </c>
      <c r="D40" s="16">
        <v>0</v>
      </c>
      <c r="E40" s="16">
        <v>1</v>
      </c>
      <c r="F40" s="23"/>
      <c r="G40" s="21" t="s">
        <v>312</v>
      </c>
      <c r="H40" s="11">
        <v>17376786</v>
      </c>
      <c r="I40" s="11">
        <v>12683484</v>
      </c>
      <c r="J40" s="11">
        <v>3669642</v>
      </c>
      <c r="K40" s="11">
        <v>1023660</v>
      </c>
      <c r="L40" s="11">
        <v>0</v>
      </c>
      <c r="M40" s="11">
        <v>0</v>
      </c>
      <c r="N40" s="74">
        <v>72.99</v>
      </c>
      <c r="O40" s="74">
        <v>21.11</v>
      </c>
      <c r="P40" s="75">
        <v>5.89</v>
      </c>
    </row>
    <row r="41" spans="1:16" s="105" customFormat="1" ht="15">
      <c r="A41" s="248"/>
      <c r="B41" s="249"/>
      <c r="C41" s="249"/>
      <c r="D41" s="112"/>
      <c r="E41" s="112"/>
      <c r="F41" s="113" t="s">
        <v>313</v>
      </c>
      <c r="G41" s="114"/>
      <c r="H41" s="115">
        <v>607495387</v>
      </c>
      <c r="I41" s="115">
        <v>577987564</v>
      </c>
      <c r="J41" s="115">
        <v>0</v>
      </c>
      <c r="K41" s="115">
        <v>29507823</v>
      </c>
      <c r="L41" s="115">
        <v>7622000</v>
      </c>
      <c r="M41" s="115">
        <v>42669798</v>
      </c>
      <c r="N41" s="142">
        <v>95.14270830175045</v>
      </c>
      <c r="O41" s="142">
        <v>0</v>
      </c>
      <c r="P41" s="143">
        <v>4.857291698249553</v>
      </c>
    </row>
    <row r="42" spans="1:16" ht="12.75">
      <c r="A42" s="244">
        <v>2</v>
      </c>
      <c r="B42" s="245">
        <v>61</v>
      </c>
      <c r="C42" s="245">
        <v>0</v>
      </c>
      <c r="D42" s="16">
        <v>0</v>
      </c>
      <c r="E42" s="16">
        <v>2</v>
      </c>
      <c r="F42" s="23"/>
      <c r="G42" s="21" t="s">
        <v>314</v>
      </c>
      <c r="H42" s="11">
        <v>76872924</v>
      </c>
      <c r="I42" s="11">
        <v>71495523</v>
      </c>
      <c r="J42" s="11">
        <v>0</v>
      </c>
      <c r="K42" s="11">
        <v>5377401</v>
      </c>
      <c r="L42" s="11">
        <v>5730200</v>
      </c>
      <c r="M42" s="11">
        <v>0</v>
      </c>
      <c r="N42" s="74">
        <v>93</v>
      </c>
      <c r="O42" s="74">
        <v>0</v>
      </c>
      <c r="P42" s="75">
        <v>6.99</v>
      </c>
    </row>
    <row r="43" spans="1:16" ht="12.75">
      <c r="A43" s="244">
        <v>2</v>
      </c>
      <c r="B43" s="245">
        <v>62</v>
      </c>
      <c r="C43" s="245">
        <v>0</v>
      </c>
      <c r="D43" s="16">
        <v>0</v>
      </c>
      <c r="E43" s="16">
        <v>2</v>
      </c>
      <c r="F43" s="23"/>
      <c r="G43" s="21" t="s">
        <v>315</v>
      </c>
      <c r="H43" s="11">
        <v>103811606</v>
      </c>
      <c r="I43" s="11">
        <v>97382384</v>
      </c>
      <c r="J43" s="11">
        <v>0</v>
      </c>
      <c r="K43" s="11">
        <v>6429222</v>
      </c>
      <c r="L43" s="11">
        <v>1891800</v>
      </c>
      <c r="M43" s="11">
        <v>0</v>
      </c>
      <c r="N43" s="74">
        <v>93.8</v>
      </c>
      <c r="O43" s="74">
        <v>0</v>
      </c>
      <c r="P43" s="75">
        <v>6.19</v>
      </c>
    </row>
    <row r="44" spans="1:16" ht="12.75">
      <c r="A44" s="244">
        <v>2</v>
      </c>
      <c r="B44" s="245">
        <v>64</v>
      </c>
      <c r="C44" s="245">
        <v>0</v>
      </c>
      <c r="D44" s="16">
        <v>0</v>
      </c>
      <c r="E44" s="16">
        <v>2</v>
      </c>
      <c r="F44" s="23"/>
      <c r="G44" s="21" t="s">
        <v>316</v>
      </c>
      <c r="H44" s="11">
        <v>426810857</v>
      </c>
      <c r="I44" s="11">
        <v>409109657</v>
      </c>
      <c r="J44" s="11">
        <v>0</v>
      </c>
      <c r="K44" s="11">
        <v>17701200</v>
      </c>
      <c r="L44" s="11">
        <v>0</v>
      </c>
      <c r="M44" s="11">
        <v>42669798</v>
      </c>
      <c r="N44" s="74">
        <v>95.85</v>
      </c>
      <c r="O44" s="74">
        <v>0</v>
      </c>
      <c r="P44" s="75">
        <v>4.14</v>
      </c>
    </row>
    <row r="45" spans="1:16" s="105" customFormat="1" ht="15">
      <c r="A45" s="248"/>
      <c r="B45" s="249"/>
      <c r="C45" s="249"/>
      <c r="D45" s="112"/>
      <c r="E45" s="112"/>
      <c r="F45" s="113" t="s">
        <v>317</v>
      </c>
      <c r="G45" s="114"/>
      <c r="H45" s="115">
        <v>1212851536</v>
      </c>
      <c r="I45" s="115">
        <v>980722168</v>
      </c>
      <c r="J45" s="115">
        <v>217723347</v>
      </c>
      <c r="K45" s="115">
        <v>14406021</v>
      </c>
      <c r="L45" s="115">
        <v>0</v>
      </c>
      <c r="M45" s="115">
        <v>40695584.72</v>
      </c>
      <c r="N45" s="142">
        <v>80.86085880176516</v>
      </c>
      <c r="O45" s="142">
        <v>17.95136012426174</v>
      </c>
      <c r="P45" s="143">
        <v>1.1877810739730967</v>
      </c>
    </row>
    <row r="46" spans="1:16" s="105" customFormat="1" ht="15">
      <c r="A46" s="248"/>
      <c r="B46" s="249"/>
      <c r="C46" s="249"/>
      <c r="D46" s="112"/>
      <c r="E46" s="112"/>
      <c r="F46" s="113" t="s">
        <v>318</v>
      </c>
      <c r="G46" s="114"/>
      <c r="H46" s="115">
        <v>379064882</v>
      </c>
      <c r="I46" s="115">
        <v>336392246</v>
      </c>
      <c r="J46" s="115">
        <v>36187101</v>
      </c>
      <c r="K46" s="115">
        <v>6485535</v>
      </c>
      <c r="L46" s="115">
        <v>0</v>
      </c>
      <c r="M46" s="115">
        <v>183889.25</v>
      </c>
      <c r="N46" s="142">
        <v>88.742656461645</v>
      </c>
      <c r="O46" s="142">
        <v>9.546413481795446</v>
      </c>
      <c r="P46" s="143">
        <v>1.7109300565595522</v>
      </c>
    </row>
    <row r="47" spans="1:16" ht="12.75">
      <c r="A47" s="244">
        <v>2</v>
      </c>
      <c r="B47" s="245">
        <v>2</v>
      </c>
      <c r="C47" s="245">
        <v>1</v>
      </c>
      <c r="D47" s="16">
        <v>1</v>
      </c>
      <c r="E47" s="16">
        <v>0</v>
      </c>
      <c r="F47" s="23"/>
      <c r="G47" s="21" t="s">
        <v>319</v>
      </c>
      <c r="H47" s="11">
        <v>19025400</v>
      </c>
      <c r="I47" s="11">
        <v>11902062</v>
      </c>
      <c r="J47" s="11">
        <v>6764886</v>
      </c>
      <c r="K47" s="11">
        <v>358452</v>
      </c>
      <c r="L47" s="11">
        <v>0</v>
      </c>
      <c r="M47" s="11">
        <v>0</v>
      </c>
      <c r="N47" s="74">
        <v>62.55</v>
      </c>
      <c r="O47" s="74">
        <v>35.55</v>
      </c>
      <c r="P47" s="75">
        <v>1.88</v>
      </c>
    </row>
    <row r="48" spans="1:16" ht="12.75">
      <c r="A48" s="244">
        <v>2</v>
      </c>
      <c r="B48" s="245">
        <v>21</v>
      </c>
      <c r="C48" s="245">
        <v>1</v>
      </c>
      <c r="D48" s="16">
        <v>1</v>
      </c>
      <c r="E48" s="16">
        <v>0</v>
      </c>
      <c r="F48" s="23"/>
      <c r="G48" s="21" t="s">
        <v>320</v>
      </c>
      <c r="H48" s="11">
        <v>10513840</v>
      </c>
      <c r="I48" s="11">
        <v>5599066</v>
      </c>
      <c r="J48" s="11">
        <v>4673934</v>
      </c>
      <c r="K48" s="11">
        <v>240840</v>
      </c>
      <c r="L48" s="11">
        <v>0</v>
      </c>
      <c r="M48" s="11">
        <v>0</v>
      </c>
      <c r="N48" s="74">
        <v>53.25</v>
      </c>
      <c r="O48" s="74">
        <v>44.45</v>
      </c>
      <c r="P48" s="75">
        <v>2.29</v>
      </c>
    </row>
    <row r="49" spans="1:16" ht="12.75">
      <c r="A49" s="246">
        <v>2</v>
      </c>
      <c r="B49" s="247">
        <v>1</v>
      </c>
      <c r="C49" s="247">
        <v>1</v>
      </c>
      <c r="D49" s="35">
        <v>1</v>
      </c>
      <c r="E49" s="35">
        <v>0</v>
      </c>
      <c r="F49" s="45"/>
      <c r="G49" s="43" t="s">
        <v>321</v>
      </c>
      <c r="H49" s="60">
        <v>17833146</v>
      </c>
      <c r="I49" s="60">
        <v>17604015</v>
      </c>
      <c r="J49" s="60">
        <v>0</v>
      </c>
      <c r="K49" s="60">
        <v>229131</v>
      </c>
      <c r="L49" s="60">
        <v>0</v>
      </c>
      <c r="M49" s="60">
        <v>0</v>
      </c>
      <c r="N49" s="85">
        <v>98.71</v>
      </c>
      <c r="O49" s="85">
        <v>0</v>
      </c>
      <c r="P49" s="86">
        <v>1.28</v>
      </c>
    </row>
    <row r="50" spans="1:16" ht="12.75">
      <c r="A50" s="246">
        <v>2</v>
      </c>
      <c r="B50" s="247">
        <v>9</v>
      </c>
      <c r="C50" s="247">
        <v>1</v>
      </c>
      <c r="D50" s="35">
        <v>1</v>
      </c>
      <c r="E50" s="35">
        <v>0</v>
      </c>
      <c r="F50" s="45"/>
      <c r="G50" s="43" t="s">
        <v>322</v>
      </c>
      <c r="H50" s="60">
        <v>9853642</v>
      </c>
      <c r="I50" s="60">
        <v>7240321</v>
      </c>
      <c r="J50" s="60">
        <v>2453310</v>
      </c>
      <c r="K50" s="60">
        <v>160011</v>
      </c>
      <c r="L50" s="60">
        <v>0</v>
      </c>
      <c r="M50" s="60">
        <v>0</v>
      </c>
      <c r="N50" s="85">
        <v>73.47</v>
      </c>
      <c r="O50" s="85">
        <v>24.89</v>
      </c>
      <c r="P50" s="86">
        <v>1.62</v>
      </c>
    </row>
    <row r="51" spans="1:16" ht="12.75">
      <c r="A51" s="246">
        <v>2</v>
      </c>
      <c r="B51" s="247">
        <v>8</v>
      </c>
      <c r="C51" s="247">
        <v>1</v>
      </c>
      <c r="D51" s="35">
        <v>1</v>
      </c>
      <c r="E51" s="35">
        <v>0</v>
      </c>
      <c r="F51" s="45"/>
      <c r="G51" s="43" t="s">
        <v>323</v>
      </c>
      <c r="H51" s="60">
        <v>3157821</v>
      </c>
      <c r="I51" s="60">
        <v>3027222</v>
      </c>
      <c r="J51" s="60">
        <v>0</v>
      </c>
      <c r="K51" s="60">
        <v>130599</v>
      </c>
      <c r="L51" s="60">
        <v>0</v>
      </c>
      <c r="M51" s="60">
        <v>0</v>
      </c>
      <c r="N51" s="85">
        <v>95.86</v>
      </c>
      <c r="O51" s="85">
        <v>0</v>
      </c>
      <c r="P51" s="86">
        <v>4.13</v>
      </c>
    </row>
    <row r="52" spans="1:16" ht="12.75">
      <c r="A52" s="246">
        <v>2</v>
      </c>
      <c r="B52" s="247">
        <v>2</v>
      </c>
      <c r="C52" s="247">
        <v>2</v>
      </c>
      <c r="D52" s="35">
        <v>1</v>
      </c>
      <c r="E52" s="35">
        <v>0</v>
      </c>
      <c r="F52" s="45"/>
      <c r="G52" s="43" t="s">
        <v>324</v>
      </c>
      <c r="H52" s="60">
        <v>14137410</v>
      </c>
      <c r="I52" s="60">
        <v>13430703</v>
      </c>
      <c r="J52" s="60">
        <v>469953</v>
      </c>
      <c r="K52" s="60">
        <v>236754</v>
      </c>
      <c r="L52" s="60">
        <v>0</v>
      </c>
      <c r="M52" s="60">
        <v>0</v>
      </c>
      <c r="N52" s="85">
        <v>95</v>
      </c>
      <c r="O52" s="85">
        <v>3.32</v>
      </c>
      <c r="P52" s="86">
        <v>1.67</v>
      </c>
    </row>
    <row r="53" spans="1:16" ht="12.75">
      <c r="A53" s="246">
        <v>2</v>
      </c>
      <c r="B53" s="247">
        <v>3</v>
      </c>
      <c r="C53" s="247">
        <v>1</v>
      </c>
      <c r="D53" s="35">
        <v>1</v>
      </c>
      <c r="E53" s="35">
        <v>0</v>
      </c>
      <c r="F53" s="45"/>
      <c r="G53" s="43" t="s">
        <v>325</v>
      </c>
      <c r="H53" s="60">
        <v>27963045</v>
      </c>
      <c r="I53" s="60">
        <v>27606051</v>
      </c>
      <c r="J53" s="60">
        <v>0</v>
      </c>
      <c r="K53" s="60">
        <v>356994</v>
      </c>
      <c r="L53" s="60">
        <v>0</v>
      </c>
      <c r="M53" s="60">
        <v>0</v>
      </c>
      <c r="N53" s="85">
        <v>98.72</v>
      </c>
      <c r="O53" s="85">
        <v>0</v>
      </c>
      <c r="P53" s="86">
        <v>1.27</v>
      </c>
    </row>
    <row r="54" spans="1:16" ht="12.75">
      <c r="A54" s="246">
        <v>2</v>
      </c>
      <c r="B54" s="247">
        <v>5</v>
      </c>
      <c r="C54" s="247">
        <v>1</v>
      </c>
      <c r="D54" s="35">
        <v>1</v>
      </c>
      <c r="E54" s="35">
        <v>0</v>
      </c>
      <c r="F54" s="45"/>
      <c r="G54" s="43" t="s">
        <v>326</v>
      </c>
      <c r="H54" s="60">
        <v>11564034</v>
      </c>
      <c r="I54" s="60">
        <v>9262077</v>
      </c>
      <c r="J54" s="60">
        <v>2116881</v>
      </c>
      <c r="K54" s="60">
        <v>185076</v>
      </c>
      <c r="L54" s="60">
        <v>0</v>
      </c>
      <c r="M54" s="60">
        <v>0</v>
      </c>
      <c r="N54" s="85">
        <v>80.09</v>
      </c>
      <c r="O54" s="85">
        <v>18.3</v>
      </c>
      <c r="P54" s="86">
        <v>1.6</v>
      </c>
    </row>
    <row r="55" spans="1:16" ht="12.75">
      <c r="A55" s="246">
        <v>2</v>
      </c>
      <c r="B55" s="247">
        <v>21</v>
      </c>
      <c r="C55" s="247">
        <v>2</v>
      </c>
      <c r="D55" s="35">
        <v>1</v>
      </c>
      <c r="E55" s="35">
        <v>0</v>
      </c>
      <c r="F55" s="45"/>
      <c r="G55" s="43" t="s">
        <v>327</v>
      </c>
      <c r="H55" s="60">
        <v>3651874</v>
      </c>
      <c r="I55" s="60">
        <v>2759137</v>
      </c>
      <c r="J55" s="60">
        <v>892737</v>
      </c>
      <c r="K55" s="60">
        <v>0</v>
      </c>
      <c r="L55" s="60">
        <v>0</v>
      </c>
      <c r="M55" s="60">
        <v>0</v>
      </c>
      <c r="N55" s="85">
        <v>75.55</v>
      </c>
      <c r="O55" s="85">
        <v>24.44</v>
      </c>
      <c r="P55" s="86">
        <v>0</v>
      </c>
    </row>
    <row r="56" spans="1:16" ht="12.75">
      <c r="A56" s="246">
        <v>2</v>
      </c>
      <c r="B56" s="247">
        <v>7</v>
      </c>
      <c r="C56" s="247">
        <v>1</v>
      </c>
      <c r="D56" s="35">
        <v>1</v>
      </c>
      <c r="E56" s="35">
        <v>0</v>
      </c>
      <c r="F56" s="45"/>
      <c r="G56" s="43" t="s">
        <v>328</v>
      </c>
      <c r="H56" s="60">
        <v>10445152</v>
      </c>
      <c r="I56" s="60">
        <v>8420863</v>
      </c>
      <c r="J56" s="60">
        <v>1977525</v>
      </c>
      <c r="K56" s="60">
        <v>46764</v>
      </c>
      <c r="L56" s="60">
        <v>0</v>
      </c>
      <c r="M56" s="60">
        <v>0</v>
      </c>
      <c r="N56" s="85">
        <v>80.61</v>
      </c>
      <c r="O56" s="85">
        <v>18.93</v>
      </c>
      <c r="P56" s="86">
        <v>0.44</v>
      </c>
    </row>
    <row r="57" spans="1:16" ht="12.75">
      <c r="A57" s="246">
        <v>2</v>
      </c>
      <c r="B57" s="247">
        <v>6</v>
      </c>
      <c r="C57" s="247">
        <v>1</v>
      </c>
      <c r="D57" s="35">
        <v>1</v>
      </c>
      <c r="E57" s="35">
        <v>0</v>
      </c>
      <c r="F57" s="45"/>
      <c r="G57" s="43" t="s">
        <v>329</v>
      </c>
      <c r="H57" s="60">
        <v>2921714</v>
      </c>
      <c r="I57" s="60">
        <v>2838968</v>
      </c>
      <c r="J57" s="60">
        <v>0</v>
      </c>
      <c r="K57" s="60">
        <v>82746</v>
      </c>
      <c r="L57" s="60">
        <v>0</v>
      </c>
      <c r="M57" s="60">
        <v>39224.25</v>
      </c>
      <c r="N57" s="85">
        <v>97.16</v>
      </c>
      <c r="O57" s="85">
        <v>0</v>
      </c>
      <c r="P57" s="86">
        <v>2.83</v>
      </c>
    </row>
    <row r="58" spans="1:16" ht="12.75">
      <c r="A58" s="246">
        <v>2</v>
      </c>
      <c r="B58" s="247">
        <v>8</v>
      </c>
      <c r="C58" s="247">
        <v>2</v>
      </c>
      <c r="D58" s="35">
        <v>1</v>
      </c>
      <c r="E58" s="35">
        <v>0</v>
      </c>
      <c r="F58" s="45"/>
      <c r="G58" s="43" t="s">
        <v>330</v>
      </c>
      <c r="H58" s="60">
        <v>10596245</v>
      </c>
      <c r="I58" s="60">
        <v>10410818</v>
      </c>
      <c r="J58" s="60">
        <v>185427</v>
      </c>
      <c r="K58" s="60">
        <v>0</v>
      </c>
      <c r="L58" s="60">
        <v>0</v>
      </c>
      <c r="M58" s="60">
        <v>0</v>
      </c>
      <c r="N58" s="85">
        <v>98.25</v>
      </c>
      <c r="O58" s="85">
        <v>1.74</v>
      </c>
      <c r="P58" s="86">
        <v>0</v>
      </c>
    </row>
    <row r="59" spans="1:16" ht="12.75">
      <c r="A59" s="246">
        <v>2</v>
      </c>
      <c r="B59" s="247">
        <v>6</v>
      </c>
      <c r="C59" s="247">
        <v>2</v>
      </c>
      <c r="D59" s="35">
        <v>1</v>
      </c>
      <c r="E59" s="35">
        <v>0</v>
      </c>
      <c r="F59" s="45"/>
      <c r="G59" s="43" t="s">
        <v>331</v>
      </c>
      <c r="H59" s="60">
        <v>5719761</v>
      </c>
      <c r="I59" s="60">
        <v>4138101</v>
      </c>
      <c r="J59" s="60">
        <v>1364967</v>
      </c>
      <c r="K59" s="60">
        <v>216693</v>
      </c>
      <c r="L59" s="60">
        <v>0</v>
      </c>
      <c r="M59" s="60">
        <v>0</v>
      </c>
      <c r="N59" s="85">
        <v>72.34</v>
      </c>
      <c r="O59" s="85">
        <v>23.86</v>
      </c>
      <c r="P59" s="86">
        <v>3.78</v>
      </c>
    </row>
    <row r="60" spans="1:16" ht="12.75">
      <c r="A60" s="246">
        <v>2</v>
      </c>
      <c r="B60" s="247">
        <v>8</v>
      </c>
      <c r="C60" s="247">
        <v>3</v>
      </c>
      <c r="D60" s="35">
        <v>1</v>
      </c>
      <c r="E60" s="35">
        <v>0</v>
      </c>
      <c r="F60" s="45"/>
      <c r="G60" s="43" t="s">
        <v>332</v>
      </c>
      <c r="H60" s="60">
        <v>4863268</v>
      </c>
      <c r="I60" s="60">
        <v>3683053</v>
      </c>
      <c r="J60" s="60">
        <v>1020951</v>
      </c>
      <c r="K60" s="60">
        <v>159264</v>
      </c>
      <c r="L60" s="60">
        <v>0</v>
      </c>
      <c r="M60" s="60">
        <v>0</v>
      </c>
      <c r="N60" s="85">
        <v>75.73</v>
      </c>
      <c r="O60" s="85">
        <v>20.99</v>
      </c>
      <c r="P60" s="86">
        <v>3.27</v>
      </c>
    </row>
    <row r="61" spans="1:16" ht="12.75">
      <c r="A61" s="246">
        <v>2</v>
      </c>
      <c r="B61" s="247">
        <v>10</v>
      </c>
      <c r="C61" s="247">
        <v>1</v>
      </c>
      <c r="D61" s="35">
        <v>1</v>
      </c>
      <c r="E61" s="35">
        <v>0</v>
      </c>
      <c r="F61" s="45"/>
      <c r="G61" s="43" t="s">
        <v>333</v>
      </c>
      <c r="H61" s="60">
        <v>9339622</v>
      </c>
      <c r="I61" s="60">
        <v>8774062</v>
      </c>
      <c r="J61" s="60">
        <v>117126</v>
      </c>
      <c r="K61" s="60">
        <v>448434</v>
      </c>
      <c r="L61" s="60">
        <v>0</v>
      </c>
      <c r="M61" s="60">
        <v>0</v>
      </c>
      <c r="N61" s="85">
        <v>93.94</v>
      </c>
      <c r="O61" s="85">
        <v>1.25</v>
      </c>
      <c r="P61" s="86">
        <v>4.8</v>
      </c>
    </row>
    <row r="62" spans="1:16" ht="12.75">
      <c r="A62" s="246">
        <v>2</v>
      </c>
      <c r="B62" s="247">
        <v>11</v>
      </c>
      <c r="C62" s="247">
        <v>1</v>
      </c>
      <c r="D62" s="35">
        <v>1</v>
      </c>
      <c r="E62" s="35">
        <v>0</v>
      </c>
      <c r="F62" s="45"/>
      <c r="G62" s="43" t="s">
        <v>334</v>
      </c>
      <c r="H62" s="60">
        <v>55314215</v>
      </c>
      <c r="I62" s="60">
        <v>55314215</v>
      </c>
      <c r="J62" s="60">
        <v>0</v>
      </c>
      <c r="K62" s="60">
        <v>0</v>
      </c>
      <c r="L62" s="60">
        <v>0</v>
      </c>
      <c r="M62" s="60">
        <v>144665</v>
      </c>
      <c r="N62" s="85">
        <v>100</v>
      </c>
      <c r="O62" s="85">
        <v>0</v>
      </c>
      <c r="P62" s="86">
        <v>0</v>
      </c>
    </row>
    <row r="63" spans="1:16" ht="12.75">
      <c r="A63" s="246">
        <v>2</v>
      </c>
      <c r="B63" s="247">
        <v>8</v>
      </c>
      <c r="C63" s="247">
        <v>4</v>
      </c>
      <c r="D63" s="35">
        <v>1</v>
      </c>
      <c r="E63" s="35">
        <v>0</v>
      </c>
      <c r="F63" s="45"/>
      <c r="G63" s="43" t="s">
        <v>335</v>
      </c>
      <c r="H63" s="60">
        <v>11596279</v>
      </c>
      <c r="I63" s="60">
        <v>7315429</v>
      </c>
      <c r="J63" s="60">
        <v>4036806</v>
      </c>
      <c r="K63" s="60">
        <v>244044</v>
      </c>
      <c r="L63" s="60">
        <v>0</v>
      </c>
      <c r="M63" s="60">
        <v>0</v>
      </c>
      <c r="N63" s="85">
        <v>63.08</v>
      </c>
      <c r="O63" s="85">
        <v>34.81</v>
      </c>
      <c r="P63" s="86">
        <v>2.1</v>
      </c>
    </row>
    <row r="64" spans="1:16" ht="12.75">
      <c r="A64" s="246">
        <v>2</v>
      </c>
      <c r="B64" s="247">
        <v>14</v>
      </c>
      <c r="C64" s="247">
        <v>1</v>
      </c>
      <c r="D64" s="35">
        <v>1</v>
      </c>
      <c r="E64" s="35">
        <v>0</v>
      </c>
      <c r="F64" s="45"/>
      <c r="G64" s="43" t="s">
        <v>336</v>
      </c>
      <c r="H64" s="60">
        <v>15367422</v>
      </c>
      <c r="I64" s="60">
        <v>15265866</v>
      </c>
      <c r="J64" s="60">
        <v>0</v>
      </c>
      <c r="K64" s="60">
        <v>101556</v>
      </c>
      <c r="L64" s="60">
        <v>0</v>
      </c>
      <c r="M64" s="60">
        <v>0</v>
      </c>
      <c r="N64" s="85">
        <v>99.33</v>
      </c>
      <c r="O64" s="85">
        <v>0</v>
      </c>
      <c r="P64" s="86">
        <v>0.66</v>
      </c>
    </row>
    <row r="65" spans="1:16" ht="12.75">
      <c r="A65" s="246">
        <v>2</v>
      </c>
      <c r="B65" s="247">
        <v>15</v>
      </c>
      <c r="C65" s="247">
        <v>1</v>
      </c>
      <c r="D65" s="35">
        <v>1</v>
      </c>
      <c r="E65" s="35">
        <v>0</v>
      </c>
      <c r="F65" s="45"/>
      <c r="G65" s="43" t="s">
        <v>337</v>
      </c>
      <c r="H65" s="60">
        <v>11887917</v>
      </c>
      <c r="I65" s="60">
        <v>11878845</v>
      </c>
      <c r="J65" s="60">
        <v>0</v>
      </c>
      <c r="K65" s="60">
        <v>9072</v>
      </c>
      <c r="L65" s="60">
        <v>0</v>
      </c>
      <c r="M65" s="60">
        <v>0</v>
      </c>
      <c r="N65" s="85">
        <v>99.92</v>
      </c>
      <c r="O65" s="85">
        <v>0</v>
      </c>
      <c r="P65" s="86">
        <v>0.07</v>
      </c>
    </row>
    <row r="66" spans="1:16" ht="12.75">
      <c r="A66" s="246">
        <v>2</v>
      </c>
      <c r="B66" s="247">
        <v>6</v>
      </c>
      <c r="C66" s="247">
        <v>3</v>
      </c>
      <c r="D66" s="35">
        <v>1</v>
      </c>
      <c r="E66" s="35">
        <v>0</v>
      </c>
      <c r="F66" s="45"/>
      <c r="G66" s="43" t="s">
        <v>338</v>
      </c>
      <c r="H66" s="60">
        <v>1835669</v>
      </c>
      <c r="I66" s="60">
        <v>1835669</v>
      </c>
      <c r="J66" s="60">
        <v>0</v>
      </c>
      <c r="K66" s="60">
        <v>0</v>
      </c>
      <c r="L66" s="60">
        <v>0</v>
      </c>
      <c r="M66" s="60">
        <v>0</v>
      </c>
      <c r="N66" s="85">
        <v>100</v>
      </c>
      <c r="O66" s="85">
        <v>0</v>
      </c>
      <c r="P66" s="86">
        <v>0</v>
      </c>
    </row>
    <row r="67" spans="1:16" ht="12.75">
      <c r="A67" s="246">
        <v>2</v>
      </c>
      <c r="B67" s="247">
        <v>2</v>
      </c>
      <c r="C67" s="247">
        <v>3</v>
      </c>
      <c r="D67" s="35">
        <v>1</v>
      </c>
      <c r="E67" s="35">
        <v>0</v>
      </c>
      <c r="F67" s="45"/>
      <c r="G67" s="43" t="s">
        <v>339</v>
      </c>
      <c r="H67" s="60">
        <v>4585258</v>
      </c>
      <c r="I67" s="60">
        <v>2520793</v>
      </c>
      <c r="J67" s="60">
        <v>2064465</v>
      </c>
      <c r="K67" s="60">
        <v>0</v>
      </c>
      <c r="L67" s="60">
        <v>0</v>
      </c>
      <c r="M67" s="60">
        <v>0</v>
      </c>
      <c r="N67" s="85">
        <v>54.97</v>
      </c>
      <c r="O67" s="85">
        <v>45.02</v>
      </c>
      <c r="P67" s="86">
        <v>0</v>
      </c>
    </row>
    <row r="68" spans="1:16" ht="12.75">
      <c r="A68" s="246">
        <v>2</v>
      </c>
      <c r="B68" s="247">
        <v>2</v>
      </c>
      <c r="C68" s="247">
        <v>4</v>
      </c>
      <c r="D68" s="35">
        <v>1</v>
      </c>
      <c r="E68" s="35">
        <v>0</v>
      </c>
      <c r="F68" s="45"/>
      <c r="G68" s="43" t="s">
        <v>340</v>
      </c>
      <c r="H68" s="60">
        <v>3017773</v>
      </c>
      <c r="I68" s="60">
        <v>2363581</v>
      </c>
      <c r="J68" s="60">
        <v>654192</v>
      </c>
      <c r="K68" s="60">
        <v>0</v>
      </c>
      <c r="L68" s="60">
        <v>0</v>
      </c>
      <c r="M68" s="60">
        <v>0</v>
      </c>
      <c r="N68" s="85">
        <v>78.32</v>
      </c>
      <c r="O68" s="85">
        <v>21.67</v>
      </c>
      <c r="P68" s="86">
        <v>0</v>
      </c>
    </row>
    <row r="69" spans="1:16" ht="12.75">
      <c r="A69" s="246">
        <v>2</v>
      </c>
      <c r="B69" s="247">
        <v>8</v>
      </c>
      <c r="C69" s="247">
        <v>5</v>
      </c>
      <c r="D69" s="35">
        <v>1</v>
      </c>
      <c r="E69" s="35">
        <v>0</v>
      </c>
      <c r="F69" s="45"/>
      <c r="G69" s="43" t="s">
        <v>341</v>
      </c>
      <c r="H69" s="60">
        <v>2698956</v>
      </c>
      <c r="I69" s="60">
        <v>2664288</v>
      </c>
      <c r="J69" s="60">
        <v>0</v>
      </c>
      <c r="K69" s="60">
        <v>34668</v>
      </c>
      <c r="L69" s="60">
        <v>0</v>
      </c>
      <c r="M69" s="60">
        <v>0</v>
      </c>
      <c r="N69" s="85">
        <v>98.71</v>
      </c>
      <c r="O69" s="85">
        <v>0</v>
      </c>
      <c r="P69" s="86">
        <v>1.28</v>
      </c>
    </row>
    <row r="70" spans="1:16" ht="12.75">
      <c r="A70" s="246">
        <v>2</v>
      </c>
      <c r="B70" s="247">
        <v>21</v>
      </c>
      <c r="C70" s="247">
        <v>3</v>
      </c>
      <c r="D70" s="35">
        <v>1</v>
      </c>
      <c r="E70" s="35">
        <v>0</v>
      </c>
      <c r="F70" s="45"/>
      <c r="G70" s="43" t="s">
        <v>342</v>
      </c>
      <c r="H70" s="60">
        <v>1223498</v>
      </c>
      <c r="I70" s="60">
        <v>1217414</v>
      </c>
      <c r="J70" s="60">
        <v>0</v>
      </c>
      <c r="K70" s="60">
        <v>6084</v>
      </c>
      <c r="L70" s="60">
        <v>0</v>
      </c>
      <c r="M70" s="60">
        <v>0</v>
      </c>
      <c r="N70" s="85">
        <v>99.5</v>
      </c>
      <c r="O70" s="85">
        <v>0</v>
      </c>
      <c r="P70" s="86">
        <v>0.49</v>
      </c>
    </row>
    <row r="71" spans="1:16" ht="12.75">
      <c r="A71" s="246">
        <v>2</v>
      </c>
      <c r="B71" s="247">
        <v>6</v>
      </c>
      <c r="C71" s="247">
        <v>4</v>
      </c>
      <c r="D71" s="35">
        <v>1</v>
      </c>
      <c r="E71" s="35">
        <v>0</v>
      </c>
      <c r="F71" s="45"/>
      <c r="G71" s="43" t="s">
        <v>343</v>
      </c>
      <c r="H71" s="60">
        <v>2254446</v>
      </c>
      <c r="I71" s="60">
        <v>1986138</v>
      </c>
      <c r="J71" s="60">
        <v>268308</v>
      </c>
      <c r="K71" s="60">
        <v>0</v>
      </c>
      <c r="L71" s="60">
        <v>0</v>
      </c>
      <c r="M71" s="60">
        <v>0</v>
      </c>
      <c r="N71" s="85">
        <v>88.09</v>
      </c>
      <c r="O71" s="85">
        <v>11.9</v>
      </c>
      <c r="P71" s="86">
        <v>0</v>
      </c>
    </row>
    <row r="72" spans="1:16" ht="12.75">
      <c r="A72" s="246">
        <v>2</v>
      </c>
      <c r="B72" s="247">
        <v>19</v>
      </c>
      <c r="C72" s="247">
        <v>1</v>
      </c>
      <c r="D72" s="35">
        <v>1</v>
      </c>
      <c r="E72" s="35">
        <v>0</v>
      </c>
      <c r="F72" s="45"/>
      <c r="G72" s="43" t="s">
        <v>344</v>
      </c>
      <c r="H72" s="60">
        <v>24273414</v>
      </c>
      <c r="I72" s="60">
        <v>24273414</v>
      </c>
      <c r="J72" s="60">
        <v>0</v>
      </c>
      <c r="K72" s="60">
        <v>0</v>
      </c>
      <c r="L72" s="60">
        <v>0</v>
      </c>
      <c r="M72" s="60">
        <v>0</v>
      </c>
      <c r="N72" s="85">
        <v>100</v>
      </c>
      <c r="O72" s="85">
        <v>0</v>
      </c>
      <c r="P72" s="86">
        <v>0</v>
      </c>
    </row>
    <row r="73" spans="1:16" ht="12.75">
      <c r="A73" s="246">
        <v>2</v>
      </c>
      <c r="B73" s="247">
        <v>19</v>
      </c>
      <c r="C73" s="247">
        <v>2</v>
      </c>
      <c r="D73" s="35">
        <v>1</v>
      </c>
      <c r="E73" s="35">
        <v>0</v>
      </c>
      <c r="F73" s="45"/>
      <c r="G73" s="43" t="s">
        <v>345</v>
      </c>
      <c r="H73" s="60">
        <v>8564889</v>
      </c>
      <c r="I73" s="60">
        <v>8300424</v>
      </c>
      <c r="J73" s="60">
        <v>264465</v>
      </c>
      <c r="K73" s="60">
        <v>0</v>
      </c>
      <c r="L73" s="60">
        <v>0</v>
      </c>
      <c r="M73" s="60">
        <v>0</v>
      </c>
      <c r="N73" s="85">
        <v>96.91</v>
      </c>
      <c r="O73" s="85">
        <v>3.08</v>
      </c>
      <c r="P73" s="86">
        <v>0</v>
      </c>
    </row>
    <row r="74" spans="1:16" ht="12.75">
      <c r="A74" s="246">
        <v>2</v>
      </c>
      <c r="B74" s="247">
        <v>10</v>
      </c>
      <c r="C74" s="247">
        <v>2</v>
      </c>
      <c r="D74" s="35">
        <v>1</v>
      </c>
      <c r="E74" s="35">
        <v>0</v>
      </c>
      <c r="F74" s="45"/>
      <c r="G74" s="43" t="s">
        <v>346</v>
      </c>
      <c r="H74" s="60">
        <v>2690101</v>
      </c>
      <c r="I74" s="60">
        <v>2627515</v>
      </c>
      <c r="J74" s="60">
        <v>0</v>
      </c>
      <c r="K74" s="60">
        <v>62586</v>
      </c>
      <c r="L74" s="60">
        <v>0</v>
      </c>
      <c r="M74" s="60">
        <v>0</v>
      </c>
      <c r="N74" s="85">
        <v>97.67</v>
      </c>
      <c r="O74" s="85">
        <v>0</v>
      </c>
      <c r="P74" s="86">
        <v>2.32</v>
      </c>
    </row>
    <row r="75" spans="1:16" ht="12.75">
      <c r="A75" s="246">
        <v>2</v>
      </c>
      <c r="B75" s="247">
        <v>21</v>
      </c>
      <c r="C75" s="247">
        <v>9</v>
      </c>
      <c r="D75" s="35">
        <v>1</v>
      </c>
      <c r="E75" s="35">
        <v>0</v>
      </c>
      <c r="F75" s="45"/>
      <c r="G75" s="43" t="s">
        <v>347</v>
      </c>
      <c r="H75" s="60">
        <v>46637819</v>
      </c>
      <c r="I75" s="60">
        <v>39665285</v>
      </c>
      <c r="J75" s="60">
        <v>4149108</v>
      </c>
      <c r="K75" s="60">
        <v>2823426</v>
      </c>
      <c r="L75" s="60">
        <v>0</v>
      </c>
      <c r="M75" s="60">
        <v>0</v>
      </c>
      <c r="N75" s="85">
        <v>85.04</v>
      </c>
      <c r="O75" s="85">
        <v>8.89</v>
      </c>
      <c r="P75" s="86">
        <v>6.05</v>
      </c>
    </row>
    <row r="76" spans="1:16" ht="12.75">
      <c r="A76" s="246">
        <v>2</v>
      </c>
      <c r="B76" s="247">
        <v>26</v>
      </c>
      <c r="C76" s="247">
        <v>1</v>
      </c>
      <c r="D76" s="35">
        <v>1</v>
      </c>
      <c r="E76" s="35">
        <v>0</v>
      </c>
      <c r="F76" s="45"/>
      <c r="G76" s="43" t="s">
        <v>348</v>
      </c>
      <c r="H76" s="60">
        <v>2702464</v>
      </c>
      <c r="I76" s="60">
        <v>2032558</v>
      </c>
      <c r="J76" s="60">
        <v>669906</v>
      </c>
      <c r="K76" s="60">
        <v>0</v>
      </c>
      <c r="L76" s="60">
        <v>0</v>
      </c>
      <c r="M76" s="60">
        <v>0</v>
      </c>
      <c r="N76" s="85">
        <v>75.21</v>
      </c>
      <c r="O76" s="85">
        <v>24.78</v>
      </c>
      <c r="P76" s="86">
        <v>0</v>
      </c>
    </row>
    <row r="77" spans="1:16" ht="12.75">
      <c r="A77" s="246">
        <v>2</v>
      </c>
      <c r="B77" s="247">
        <v>25</v>
      </c>
      <c r="C77" s="247">
        <v>1</v>
      </c>
      <c r="D77" s="35">
        <v>1</v>
      </c>
      <c r="E77" s="35">
        <v>0</v>
      </c>
      <c r="F77" s="45"/>
      <c r="G77" s="43" t="s">
        <v>349</v>
      </c>
      <c r="H77" s="60">
        <v>3085113</v>
      </c>
      <c r="I77" s="60">
        <v>2511300</v>
      </c>
      <c r="J77" s="60">
        <v>573813</v>
      </c>
      <c r="K77" s="60">
        <v>0</v>
      </c>
      <c r="L77" s="60">
        <v>0</v>
      </c>
      <c r="M77" s="60">
        <v>0</v>
      </c>
      <c r="N77" s="85">
        <v>81.4</v>
      </c>
      <c r="O77" s="85">
        <v>18.59</v>
      </c>
      <c r="P77" s="86">
        <v>0</v>
      </c>
    </row>
    <row r="78" spans="1:16" ht="12.75">
      <c r="A78" s="246">
        <v>2</v>
      </c>
      <c r="B78" s="247">
        <v>25</v>
      </c>
      <c r="C78" s="247">
        <v>2</v>
      </c>
      <c r="D78" s="35">
        <v>1</v>
      </c>
      <c r="E78" s="35">
        <v>0</v>
      </c>
      <c r="F78" s="45"/>
      <c r="G78" s="43" t="s">
        <v>350</v>
      </c>
      <c r="H78" s="60">
        <v>12506761</v>
      </c>
      <c r="I78" s="60">
        <v>12388915</v>
      </c>
      <c r="J78" s="60">
        <v>0</v>
      </c>
      <c r="K78" s="60">
        <v>117846</v>
      </c>
      <c r="L78" s="60">
        <v>0</v>
      </c>
      <c r="M78" s="60">
        <v>0</v>
      </c>
      <c r="N78" s="85">
        <v>99.05</v>
      </c>
      <c r="O78" s="85">
        <v>0</v>
      </c>
      <c r="P78" s="86">
        <v>0.94</v>
      </c>
    </row>
    <row r="79" spans="1:16" ht="12.75">
      <c r="A79" s="246">
        <v>2</v>
      </c>
      <c r="B79" s="247">
        <v>26</v>
      </c>
      <c r="C79" s="247">
        <v>2</v>
      </c>
      <c r="D79" s="35">
        <v>1</v>
      </c>
      <c r="E79" s="35">
        <v>0</v>
      </c>
      <c r="F79" s="45"/>
      <c r="G79" s="43" t="s">
        <v>351</v>
      </c>
      <c r="H79" s="60">
        <v>7236914</v>
      </c>
      <c r="I79" s="60">
        <v>5534078</v>
      </c>
      <c r="J79" s="60">
        <v>1468341</v>
      </c>
      <c r="K79" s="60">
        <v>234495</v>
      </c>
      <c r="L79" s="60">
        <v>0</v>
      </c>
      <c r="M79" s="60">
        <v>0</v>
      </c>
      <c r="N79" s="85">
        <v>76.47</v>
      </c>
      <c r="O79" s="85">
        <v>20.28</v>
      </c>
      <c r="P79" s="86">
        <v>3.24</v>
      </c>
    </row>
    <row r="80" spans="1:16" s="105" customFormat="1" ht="15">
      <c r="A80" s="248"/>
      <c r="B80" s="249"/>
      <c r="C80" s="249"/>
      <c r="D80" s="112"/>
      <c r="E80" s="112"/>
      <c r="F80" s="113" t="s">
        <v>352</v>
      </c>
      <c r="G80" s="114"/>
      <c r="H80" s="115">
        <v>385796194</v>
      </c>
      <c r="I80" s="115">
        <v>299639923</v>
      </c>
      <c r="J80" s="115">
        <v>85073634</v>
      </c>
      <c r="K80" s="115">
        <v>1082637</v>
      </c>
      <c r="L80" s="115">
        <v>0</v>
      </c>
      <c r="M80" s="115">
        <v>13758343.97</v>
      </c>
      <c r="N80" s="142">
        <v>77.66793132230848</v>
      </c>
      <c r="O80" s="142">
        <v>22.051444602898286</v>
      </c>
      <c r="P80" s="143">
        <v>0.28062407479323137</v>
      </c>
    </row>
    <row r="81" spans="1:16" ht="12.75">
      <c r="A81" s="246">
        <v>2</v>
      </c>
      <c r="B81" s="247">
        <v>1</v>
      </c>
      <c r="C81" s="247">
        <v>2</v>
      </c>
      <c r="D81" s="35">
        <v>2</v>
      </c>
      <c r="E81" s="35">
        <v>0</v>
      </c>
      <c r="F81" s="45"/>
      <c r="G81" s="43" t="s">
        <v>321</v>
      </c>
      <c r="H81" s="60">
        <v>5502811</v>
      </c>
      <c r="I81" s="60">
        <v>4242964</v>
      </c>
      <c r="J81" s="60">
        <v>1259847</v>
      </c>
      <c r="K81" s="60">
        <v>0</v>
      </c>
      <c r="L81" s="60">
        <v>0</v>
      </c>
      <c r="M81" s="60">
        <v>0</v>
      </c>
      <c r="N81" s="85">
        <v>77.1</v>
      </c>
      <c r="O81" s="85">
        <v>22.89</v>
      </c>
      <c r="P81" s="86">
        <v>0</v>
      </c>
    </row>
    <row r="82" spans="1:16" ht="12.75">
      <c r="A82" s="246">
        <v>2</v>
      </c>
      <c r="B82" s="247">
        <v>17</v>
      </c>
      <c r="C82" s="247">
        <v>1</v>
      </c>
      <c r="D82" s="35">
        <v>2</v>
      </c>
      <c r="E82" s="35">
        <v>0</v>
      </c>
      <c r="F82" s="45"/>
      <c r="G82" s="43" t="s">
        <v>353</v>
      </c>
      <c r="H82" s="60">
        <v>4250757</v>
      </c>
      <c r="I82" s="60">
        <v>3278946</v>
      </c>
      <c r="J82" s="60">
        <v>971811</v>
      </c>
      <c r="K82" s="60">
        <v>0</v>
      </c>
      <c r="L82" s="60">
        <v>0</v>
      </c>
      <c r="M82" s="60">
        <v>0</v>
      </c>
      <c r="N82" s="85">
        <v>77.13</v>
      </c>
      <c r="O82" s="85">
        <v>22.86</v>
      </c>
      <c r="P82" s="86">
        <v>0</v>
      </c>
    </row>
    <row r="83" spans="1:16" ht="12.75">
      <c r="A83" s="246">
        <v>2</v>
      </c>
      <c r="B83" s="247">
        <v>9</v>
      </c>
      <c r="C83" s="247">
        <v>2</v>
      </c>
      <c r="D83" s="35">
        <v>2</v>
      </c>
      <c r="E83" s="35">
        <v>0</v>
      </c>
      <c r="F83" s="45"/>
      <c r="G83" s="43" t="s">
        <v>322</v>
      </c>
      <c r="H83" s="60">
        <v>5234759</v>
      </c>
      <c r="I83" s="60">
        <v>3160025</v>
      </c>
      <c r="J83" s="60">
        <v>1981809</v>
      </c>
      <c r="K83" s="60">
        <v>92925</v>
      </c>
      <c r="L83" s="60">
        <v>0</v>
      </c>
      <c r="M83" s="60">
        <v>0</v>
      </c>
      <c r="N83" s="85">
        <v>60.36</v>
      </c>
      <c r="O83" s="85">
        <v>37.85</v>
      </c>
      <c r="P83" s="86">
        <v>1.77</v>
      </c>
    </row>
    <row r="84" spans="1:16" ht="12.75">
      <c r="A84" s="246">
        <v>2</v>
      </c>
      <c r="B84" s="247">
        <v>24</v>
      </c>
      <c r="C84" s="247">
        <v>2</v>
      </c>
      <c r="D84" s="35">
        <v>2</v>
      </c>
      <c r="E84" s="35">
        <v>0</v>
      </c>
      <c r="F84" s="45"/>
      <c r="G84" s="43" t="s">
        <v>354</v>
      </c>
      <c r="H84" s="60">
        <v>2295646</v>
      </c>
      <c r="I84" s="60">
        <v>1676257</v>
      </c>
      <c r="J84" s="60">
        <v>619389</v>
      </c>
      <c r="K84" s="60">
        <v>0</v>
      </c>
      <c r="L84" s="60">
        <v>0</v>
      </c>
      <c r="M84" s="60">
        <v>0</v>
      </c>
      <c r="N84" s="85">
        <v>73.01</v>
      </c>
      <c r="O84" s="85">
        <v>26.98</v>
      </c>
      <c r="P84" s="86">
        <v>0</v>
      </c>
    </row>
    <row r="85" spans="1:16" ht="12.75">
      <c r="A85" s="246">
        <v>2</v>
      </c>
      <c r="B85" s="247">
        <v>13</v>
      </c>
      <c r="C85" s="247">
        <v>1</v>
      </c>
      <c r="D85" s="35">
        <v>2</v>
      </c>
      <c r="E85" s="35">
        <v>0</v>
      </c>
      <c r="F85" s="45"/>
      <c r="G85" s="43" t="s">
        <v>355</v>
      </c>
      <c r="H85" s="60">
        <v>4912034</v>
      </c>
      <c r="I85" s="60">
        <v>2937605</v>
      </c>
      <c r="J85" s="60">
        <v>1907370</v>
      </c>
      <c r="K85" s="60">
        <v>67059</v>
      </c>
      <c r="L85" s="60">
        <v>0</v>
      </c>
      <c r="M85" s="60">
        <v>0</v>
      </c>
      <c r="N85" s="85">
        <v>59.8</v>
      </c>
      <c r="O85" s="85">
        <v>38.83</v>
      </c>
      <c r="P85" s="86">
        <v>1.36</v>
      </c>
    </row>
    <row r="86" spans="1:16" ht="12.75">
      <c r="A86" s="246">
        <v>2</v>
      </c>
      <c r="B86" s="247">
        <v>21</v>
      </c>
      <c r="C86" s="247">
        <v>4</v>
      </c>
      <c r="D86" s="35">
        <v>2</v>
      </c>
      <c r="E86" s="35">
        <v>0</v>
      </c>
      <c r="F86" s="45"/>
      <c r="G86" s="43" t="s">
        <v>356</v>
      </c>
      <c r="H86" s="60">
        <v>4050723</v>
      </c>
      <c r="I86" s="60">
        <v>3709299</v>
      </c>
      <c r="J86" s="60">
        <v>298683</v>
      </c>
      <c r="K86" s="60">
        <v>42741</v>
      </c>
      <c r="L86" s="60">
        <v>0</v>
      </c>
      <c r="M86" s="60">
        <v>0</v>
      </c>
      <c r="N86" s="85">
        <v>91.57</v>
      </c>
      <c r="O86" s="85">
        <v>7.37</v>
      </c>
      <c r="P86" s="86">
        <v>1.05</v>
      </c>
    </row>
    <row r="87" spans="1:16" ht="12.75">
      <c r="A87" s="246">
        <v>2</v>
      </c>
      <c r="B87" s="247">
        <v>23</v>
      </c>
      <c r="C87" s="247">
        <v>1</v>
      </c>
      <c r="D87" s="35">
        <v>2</v>
      </c>
      <c r="E87" s="35">
        <v>0</v>
      </c>
      <c r="F87" s="45"/>
      <c r="G87" s="43" t="s">
        <v>357</v>
      </c>
      <c r="H87" s="60">
        <v>7588185</v>
      </c>
      <c r="I87" s="60">
        <v>7588185</v>
      </c>
      <c r="J87" s="60">
        <v>0</v>
      </c>
      <c r="K87" s="60">
        <v>0</v>
      </c>
      <c r="L87" s="60">
        <v>0</v>
      </c>
      <c r="M87" s="60">
        <v>0</v>
      </c>
      <c r="N87" s="85">
        <v>100</v>
      </c>
      <c r="O87" s="85">
        <v>0</v>
      </c>
      <c r="P87" s="86">
        <v>0</v>
      </c>
    </row>
    <row r="88" spans="1:16" ht="12.75">
      <c r="A88" s="246">
        <v>2</v>
      </c>
      <c r="B88" s="247">
        <v>23</v>
      </c>
      <c r="C88" s="247">
        <v>2</v>
      </c>
      <c r="D88" s="35">
        <v>2</v>
      </c>
      <c r="E88" s="35">
        <v>0</v>
      </c>
      <c r="F88" s="45"/>
      <c r="G88" s="43" t="s">
        <v>358</v>
      </c>
      <c r="H88" s="60">
        <v>17192139</v>
      </c>
      <c r="I88" s="60">
        <v>16848645</v>
      </c>
      <c r="J88" s="60">
        <v>343494</v>
      </c>
      <c r="K88" s="60">
        <v>0</v>
      </c>
      <c r="L88" s="60">
        <v>0</v>
      </c>
      <c r="M88" s="60">
        <v>0</v>
      </c>
      <c r="N88" s="85">
        <v>98</v>
      </c>
      <c r="O88" s="85">
        <v>1.99</v>
      </c>
      <c r="P88" s="86">
        <v>0</v>
      </c>
    </row>
    <row r="89" spans="1:16" ht="12.75">
      <c r="A89" s="246">
        <v>2</v>
      </c>
      <c r="B89" s="247">
        <v>19</v>
      </c>
      <c r="C89" s="247">
        <v>3</v>
      </c>
      <c r="D89" s="35">
        <v>2</v>
      </c>
      <c r="E89" s="35">
        <v>0</v>
      </c>
      <c r="F89" s="45"/>
      <c r="G89" s="43" t="s">
        <v>359</v>
      </c>
      <c r="H89" s="60">
        <v>4034947</v>
      </c>
      <c r="I89" s="60">
        <v>3086743</v>
      </c>
      <c r="J89" s="60">
        <v>942471</v>
      </c>
      <c r="K89" s="60">
        <v>5733</v>
      </c>
      <c r="L89" s="60">
        <v>0</v>
      </c>
      <c r="M89" s="60">
        <v>0</v>
      </c>
      <c r="N89" s="85">
        <v>76.5</v>
      </c>
      <c r="O89" s="85">
        <v>23.35</v>
      </c>
      <c r="P89" s="86">
        <v>0.14</v>
      </c>
    </row>
    <row r="90" spans="1:16" ht="12.75">
      <c r="A90" s="246">
        <v>2</v>
      </c>
      <c r="B90" s="247">
        <v>14</v>
      </c>
      <c r="C90" s="247">
        <v>3</v>
      </c>
      <c r="D90" s="35">
        <v>2</v>
      </c>
      <c r="E90" s="35">
        <v>0</v>
      </c>
      <c r="F90" s="45"/>
      <c r="G90" s="43" t="s">
        <v>360</v>
      </c>
      <c r="H90" s="60">
        <v>5488046</v>
      </c>
      <c r="I90" s="60">
        <v>4046966</v>
      </c>
      <c r="J90" s="60">
        <v>1441080</v>
      </c>
      <c r="K90" s="60">
        <v>0</v>
      </c>
      <c r="L90" s="60">
        <v>0</v>
      </c>
      <c r="M90" s="60">
        <v>0</v>
      </c>
      <c r="N90" s="85">
        <v>73.74</v>
      </c>
      <c r="O90" s="85">
        <v>26.25</v>
      </c>
      <c r="P90" s="86">
        <v>0</v>
      </c>
    </row>
    <row r="91" spans="1:16" ht="12.75">
      <c r="A91" s="246">
        <v>2</v>
      </c>
      <c r="B91" s="247">
        <v>15</v>
      </c>
      <c r="C91" s="247">
        <v>2</v>
      </c>
      <c r="D91" s="35">
        <v>2</v>
      </c>
      <c r="E91" s="35">
        <v>0</v>
      </c>
      <c r="F91" s="45"/>
      <c r="G91" s="43" t="s">
        <v>361</v>
      </c>
      <c r="H91" s="60">
        <v>5168139</v>
      </c>
      <c r="I91" s="60">
        <v>3580269</v>
      </c>
      <c r="J91" s="60">
        <v>1587870</v>
      </c>
      <c r="K91" s="60">
        <v>0</v>
      </c>
      <c r="L91" s="60">
        <v>0</v>
      </c>
      <c r="M91" s="60">
        <v>0</v>
      </c>
      <c r="N91" s="85">
        <v>69.27</v>
      </c>
      <c r="O91" s="85">
        <v>30.72</v>
      </c>
      <c r="P91" s="86">
        <v>0</v>
      </c>
    </row>
    <row r="92" spans="1:16" ht="12.75">
      <c r="A92" s="246">
        <v>2</v>
      </c>
      <c r="B92" s="247">
        <v>14</v>
      </c>
      <c r="C92" s="247">
        <v>4</v>
      </c>
      <c r="D92" s="35">
        <v>2</v>
      </c>
      <c r="E92" s="35">
        <v>0</v>
      </c>
      <c r="F92" s="45"/>
      <c r="G92" s="43" t="s">
        <v>362</v>
      </c>
      <c r="H92" s="60">
        <v>5792930</v>
      </c>
      <c r="I92" s="60">
        <v>3643442</v>
      </c>
      <c r="J92" s="60">
        <v>2067246</v>
      </c>
      <c r="K92" s="60">
        <v>82242</v>
      </c>
      <c r="L92" s="60">
        <v>0</v>
      </c>
      <c r="M92" s="60">
        <v>0</v>
      </c>
      <c r="N92" s="85">
        <v>62.89</v>
      </c>
      <c r="O92" s="85">
        <v>35.68</v>
      </c>
      <c r="P92" s="86">
        <v>1.41</v>
      </c>
    </row>
    <row r="93" spans="1:16" ht="12.75">
      <c r="A93" s="246">
        <v>2</v>
      </c>
      <c r="B93" s="247">
        <v>2</v>
      </c>
      <c r="C93" s="247">
        <v>5</v>
      </c>
      <c r="D93" s="35">
        <v>2</v>
      </c>
      <c r="E93" s="35">
        <v>0</v>
      </c>
      <c r="F93" s="45"/>
      <c r="G93" s="43" t="s">
        <v>324</v>
      </c>
      <c r="H93" s="60">
        <v>5394608</v>
      </c>
      <c r="I93" s="60">
        <v>3300605</v>
      </c>
      <c r="J93" s="60">
        <v>2094003</v>
      </c>
      <c r="K93" s="60">
        <v>0</v>
      </c>
      <c r="L93" s="60">
        <v>0</v>
      </c>
      <c r="M93" s="60">
        <v>0</v>
      </c>
      <c r="N93" s="85">
        <v>61.18</v>
      </c>
      <c r="O93" s="85">
        <v>38.81</v>
      </c>
      <c r="P93" s="86">
        <v>0</v>
      </c>
    </row>
    <row r="94" spans="1:16" ht="12.75">
      <c r="A94" s="246">
        <v>2</v>
      </c>
      <c r="B94" s="247">
        <v>16</v>
      </c>
      <c r="C94" s="247">
        <v>2</v>
      </c>
      <c r="D94" s="35">
        <v>2</v>
      </c>
      <c r="E94" s="35">
        <v>0</v>
      </c>
      <c r="F94" s="45"/>
      <c r="G94" s="43" t="s">
        <v>363</v>
      </c>
      <c r="H94" s="60">
        <v>3893453</v>
      </c>
      <c r="I94" s="60">
        <v>2650868</v>
      </c>
      <c r="J94" s="60">
        <v>1226727</v>
      </c>
      <c r="K94" s="60">
        <v>15858</v>
      </c>
      <c r="L94" s="60">
        <v>0</v>
      </c>
      <c r="M94" s="60">
        <v>0</v>
      </c>
      <c r="N94" s="85">
        <v>68.08</v>
      </c>
      <c r="O94" s="85">
        <v>31.5</v>
      </c>
      <c r="P94" s="86">
        <v>0.4</v>
      </c>
    </row>
    <row r="95" spans="1:16" ht="12.75">
      <c r="A95" s="246">
        <v>2</v>
      </c>
      <c r="B95" s="247">
        <v>3</v>
      </c>
      <c r="C95" s="247">
        <v>2</v>
      </c>
      <c r="D95" s="35">
        <v>2</v>
      </c>
      <c r="E95" s="35">
        <v>0</v>
      </c>
      <c r="F95" s="45"/>
      <c r="G95" s="43" t="s">
        <v>325</v>
      </c>
      <c r="H95" s="60">
        <v>3267200</v>
      </c>
      <c r="I95" s="60">
        <v>2885762</v>
      </c>
      <c r="J95" s="60">
        <v>381438</v>
      </c>
      <c r="K95" s="60">
        <v>0</v>
      </c>
      <c r="L95" s="60">
        <v>0</v>
      </c>
      <c r="M95" s="60">
        <v>0</v>
      </c>
      <c r="N95" s="85">
        <v>88.32</v>
      </c>
      <c r="O95" s="85">
        <v>11.67</v>
      </c>
      <c r="P95" s="86">
        <v>0</v>
      </c>
    </row>
    <row r="96" spans="1:16" ht="12.75">
      <c r="A96" s="246">
        <v>2</v>
      </c>
      <c r="B96" s="247">
        <v>16</v>
      </c>
      <c r="C96" s="247">
        <v>3</v>
      </c>
      <c r="D96" s="35">
        <v>2</v>
      </c>
      <c r="E96" s="35">
        <v>0</v>
      </c>
      <c r="F96" s="45"/>
      <c r="G96" s="43" t="s">
        <v>364</v>
      </c>
      <c r="H96" s="60">
        <v>3971429</v>
      </c>
      <c r="I96" s="60">
        <v>3971429</v>
      </c>
      <c r="J96" s="60">
        <v>0</v>
      </c>
      <c r="K96" s="60">
        <v>0</v>
      </c>
      <c r="L96" s="60">
        <v>0</v>
      </c>
      <c r="M96" s="60">
        <v>931164.75</v>
      </c>
      <c r="N96" s="85">
        <v>100</v>
      </c>
      <c r="O96" s="85">
        <v>0</v>
      </c>
      <c r="P96" s="86">
        <v>0</v>
      </c>
    </row>
    <row r="97" spans="1:16" ht="12.75">
      <c r="A97" s="246">
        <v>2</v>
      </c>
      <c r="B97" s="247">
        <v>1</v>
      </c>
      <c r="C97" s="247">
        <v>3</v>
      </c>
      <c r="D97" s="35">
        <v>2</v>
      </c>
      <c r="E97" s="35">
        <v>0</v>
      </c>
      <c r="F97" s="45"/>
      <c r="G97" s="43" t="s">
        <v>365</v>
      </c>
      <c r="H97" s="60">
        <v>4050420</v>
      </c>
      <c r="I97" s="60">
        <v>3360687</v>
      </c>
      <c r="J97" s="60">
        <v>689733</v>
      </c>
      <c r="K97" s="60">
        <v>0</v>
      </c>
      <c r="L97" s="60">
        <v>0</v>
      </c>
      <c r="M97" s="60">
        <v>0</v>
      </c>
      <c r="N97" s="85">
        <v>82.97</v>
      </c>
      <c r="O97" s="85">
        <v>17.02</v>
      </c>
      <c r="P97" s="86">
        <v>0</v>
      </c>
    </row>
    <row r="98" spans="1:16" ht="12.75">
      <c r="A98" s="246">
        <v>2</v>
      </c>
      <c r="B98" s="247">
        <v>6</v>
      </c>
      <c r="C98" s="247">
        <v>5</v>
      </c>
      <c r="D98" s="35">
        <v>2</v>
      </c>
      <c r="E98" s="35">
        <v>0</v>
      </c>
      <c r="F98" s="45"/>
      <c r="G98" s="43" t="s">
        <v>366</v>
      </c>
      <c r="H98" s="60">
        <v>2898318</v>
      </c>
      <c r="I98" s="60">
        <v>1674156</v>
      </c>
      <c r="J98" s="60">
        <v>1183113</v>
      </c>
      <c r="K98" s="60">
        <v>41049</v>
      </c>
      <c r="L98" s="60">
        <v>0</v>
      </c>
      <c r="M98" s="60">
        <v>0</v>
      </c>
      <c r="N98" s="85">
        <v>57.76</v>
      </c>
      <c r="O98" s="85">
        <v>40.82</v>
      </c>
      <c r="P98" s="86">
        <v>1.41</v>
      </c>
    </row>
    <row r="99" spans="1:16" ht="12.75">
      <c r="A99" s="246">
        <v>2</v>
      </c>
      <c r="B99" s="247">
        <v>4</v>
      </c>
      <c r="C99" s="247">
        <v>2</v>
      </c>
      <c r="D99" s="35">
        <v>2</v>
      </c>
      <c r="E99" s="35">
        <v>0</v>
      </c>
      <c r="F99" s="45"/>
      <c r="G99" s="43" t="s">
        <v>367</v>
      </c>
      <c r="H99" s="60">
        <v>3331393</v>
      </c>
      <c r="I99" s="60">
        <v>1866733</v>
      </c>
      <c r="J99" s="60">
        <v>1363680</v>
      </c>
      <c r="K99" s="60">
        <v>100980</v>
      </c>
      <c r="L99" s="60">
        <v>0</v>
      </c>
      <c r="M99" s="60">
        <v>0</v>
      </c>
      <c r="N99" s="85">
        <v>56.03</v>
      </c>
      <c r="O99" s="85">
        <v>40.93</v>
      </c>
      <c r="P99" s="86">
        <v>3.03</v>
      </c>
    </row>
    <row r="100" spans="1:16" ht="12.75">
      <c r="A100" s="246">
        <v>2</v>
      </c>
      <c r="B100" s="247">
        <v>3</v>
      </c>
      <c r="C100" s="247">
        <v>3</v>
      </c>
      <c r="D100" s="35">
        <v>2</v>
      </c>
      <c r="E100" s="35">
        <v>0</v>
      </c>
      <c r="F100" s="45"/>
      <c r="G100" s="43" t="s">
        <v>368</v>
      </c>
      <c r="H100" s="60">
        <v>2864829</v>
      </c>
      <c r="I100" s="60">
        <v>2864829</v>
      </c>
      <c r="J100" s="60">
        <v>0</v>
      </c>
      <c r="K100" s="60">
        <v>0</v>
      </c>
      <c r="L100" s="60">
        <v>0</v>
      </c>
      <c r="M100" s="60">
        <v>1369485.75</v>
      </c>
      <c r="N100" s="85">
        <v>100</v>
      </c>
      <c r="O100" s="85">
        <v>0</v>
      </c>
      <c r="P100" s="86">
        <v>0</v>
      </c>
    </row>
    <row r="101" spans="1:16" ht="12.75">
      <c r="A101" s="246">
        <v>2</v>
      </c>
      <c r="B101" s="247">
        <v>6</v>
      </c>
      <c r="C101" s="247">
        <v>6</v>
      </c>
      <c r="D101" s="35">
        <v>2</v>
      </c>
      <c r="E101" s="35">
        <v>0</v>
      </c>
      <c r="F101" s="45"/>
      <c r="G101" s="43" t="s">
        <v>369</v>
      </c>
      <c r="H101" s="60">
        <v>3757605</v>
      </c>
      <c r="I101" s="60">
        <v>2360688</v>
      </c>
      <c r="J101" s="60">
        <v>1396917</v>
      </c>
      <c r="K101" s="60">
        <v>0</v>
      </c>
      <c r="L101" s="60">
        <v>0</v>
      </c>
      <c r="M101" s="60">
        <v>0</v>
      </c>
      <c r="N101" s="85">
        <v>62.82</v>
      </c>
      <c r="O101" s="85">
        <v>37.17</v>
      </c>
      <c r="P101" s="86">
        <v>0</v>
      </c>
    </row>
    <row r="102" spans="1:16" ht="12.75">
      <c r="A102" s="246">
        <v>2</v>
      </c>
      <c r="B102" s="247">
        <v>23</v>
      </c>
      <c r="C102" s="247">
        <v>3</v>
      </c>
      <c r="D102" s="35">
        <v>2</v>
      </c>
      <c r="E102" s="35">
        <v>0</v>
      </c>
      <c r="F102" s="45"/>
      <c r="G102" s="43" t="s">
        <v>370</v>
      </c>
      <c r="H102" s="60">
        <v>2706056</v>
      </c>
      <c r="I102" s="60">
        <v>1824713</v>
      </c>
      <c r="J102" s="60">
        <v>881343</v>
      </c>
      <c r="K102" s="60">
        <v>0</v>
      </c>
      <c r="L102" s="60">
        <v>0</v>
      </c>
      <c r="M102" s="60">
        <v>0</v>
      </c>
      <c r="N102" s="85">
        <v>67.43</v>
      </c>
      <c r="O102" s="85">
        <v>32.56</v>
      </c>
      <c r="P102" s="86">
        <v>0</v>
      </c>
    </row>
    <row r="103" spans="1:16" ht="12.75">
      <c r="A103" s="246">
        <v>2</v>
      </c>
      <c r="B103" s="247">
        <v>24</v>
      </c>
      <c r="C103" s="247">
        <v>3</v>
      </c>
      <c r="D103" s="35">
        <v>2</v>
      </c>
      <c r="E103" s="35">
        <v>0</v>
      </c>
      <c r="F103" s="45"/>
      <c r="G103" s="43" t="s">
        <v>371</v>
      </c>
      <c r="H103" s="60">
        <v>5685156</v>
      </c>
      <c r="I103" s="60">
        <v>4937526</v>
      </c>
      <c r="J103" s="60">
        <v>712782</v>
      </c>
      <c r="K103" s="60">
        <v>34848</v>
      </c>
      <c r="L103" s="60">
        <v>0</v>
      </c>
      <c r="M103" s="60">
        <v>0</v>
      </c>
      <c r="N103" s="85">
        <v>86.84</v>
      </c>
      <c r="O103" s="85">
        <v>12.53</v>
      </c>
      <c r="P103" s="86">
        <v>0.61</v>
      </c>
    </row>
    <row r="104" spans="1:16" ht="12.75">
      <c r="A104" s="246">
        <v>2</v>
      </c>
      <c r="B104" s="247">
        <v>7</v>
      </c>
      <c r="C104" s="247">
        <v>2</v>
      </c>
      <c r="D104" s="35">
        <v>2</v>
      </c>
      <c r="E104" s="35">
        <v>0</v>
      </c>
      <c r="F104" s="45"/>
      <c r="G104" s="43" t="s">
        <v>328</v>
      </c>
      <c r="H104" s="60">
        <v>7652121</v>
      </c>
      <c r="I104" s="60">
        <v>5145855</v>
      </c>
      <c r="J104" s="60">
        <v>2445093</v>
      </c>
      <c r="K104" s="60">
        <v>61173</v>
      </c>
      <c r="L104" s="60">
        <v>0</v>
      </c>
      <c r="M104" s="60">
        <v>0</v>
      </c>
      <c r="N104" s="85">
        <v>67.24</v>
      </c>
      <c r="O104" s="85">
        <v>31.95</v>
      </c>
      <c r="P104" s="86">
        <v>0.79</v>
      </c>
    </row>
    <row r="105" spans="1:16" ht="12.75">
      <c r="A105" s="246">
        <v>2</v>
      </c>
      <c r="B105" s="247">
        <v>8</v>
      </c>
      <c r="C105" s="247">
        <v>7</v>
      </c>
      <c r="D105" s="35">
        <v>2</v>
      </c>
      <c r="E105" s="35">
        <v>0</v>
      </c>
      <c r="F105" s="45"/>
      <c r="G105" s="43" t="s">
        <v>330</v>
      </c>
      <c r="H105" s="60">
        <v>12156707</v>
      </c>
      <c r="I105" s="60">
        <v>7609448</v>
      </c>
      <c r="J105" s="60">
        <v>4470606</v>
      </c>
      <c r="K105" s="60">
        <v>76653</v>
      </c>
      <c r="L105" s="60">
        <v>0</v>
      </c>
      <c r="M105" s="60">
        <v>0</v>
      </c>
      <c r="N105" s="85">
        <v>62.59</v>
      </c>
      <c r="O105" s="85">
        <v>36.77</v>
      </c>
      <c r="P105" s="86">
        <v>0.63</v>
      </c>
    </row>
    <row r="106" spans="1:16" ht="12.75">
      <c r="A106" s="246">
        <v>2</v>
      </c>
      <c r="B106" s="247">
        <v>23</v>
      </c>
      <c r="C106" s="247">
        <v>5</v>
      </c>
      <c r="D106" s="35">
        <v>2</v>
      </c>
      <c r="E106" s="35">
        <v>0</v>
      </c>
      <c r="F106" s="45"/>
      <c r="G106" s="43" t="s">
        <v>372</v>
      </c>
      <c r="H106" s="60">
        <v>9176156</v>
      </c>
      <c r="I106" s="60">
        <v>9176156</v>
      </c>
      <c r="J106" s="60">
        <v>0</v>
      </c>
      <c r="K106" s="60">
        <v>0</v>
      </c>
      <c r="L106" s="60">
        <v>0</v>
      </c>
      <c r="M106" s="60">
        <v>8258078</v>
      </c>
      <c r="N106" s="85">
        <v>100</v>
      </c>
      <c r="O106" s="85">
        <v>0</v>
      </c>
      <c r="P106" s="86">
        <v>0</v>
      </c>
    </row>
    <row r="107" spans="1:16" ht="12.75">
      <c r="A107" s="246">
        <v>2</v>
      </c>
      <c r="B107" s="247">
        <v>17</v>
      </c>
      <c r="C107" s="247">
        <v>2</v>
      </c>
      <c r="D107" s="35">
        <v>2</v>
      </c>
      <c r="E107" s="35">
        <v>0</v>
      </c>
      <c r="F107" s="45"/>
      <c r="G107" s="43" t="s">
        <v>373</v>
      </c>
      <c r="H107" s="60">
        <v>3481569</v>
      </c>
      <c r="I107" s="60">
        <v>2563110</v>
      </c>
      <c r="J107" s="60">
        <v>918459</v>
      </c>
      <c r="K107" s="60">
        <v>0</v>
      </c>
      <c r="L107" s="60">
        <v>0</v>
      </c>
      <c r="M107" s="60">
        <v>0</v>
      </c>
      <c r="N107" s="85">
        <v>73.61</v>
      </c>
      <c r="O107" s="85">
        <v>26.38</v>
      </c>
      <c r="P107" s="86">
        <v>0</v>
      </c>
    </row>
    <row r="108" spans="1:16" ht="12.75">
      <c r="A108" s="246">
        <v>2</v>
      </c>
      <c r="B108" s="247">
        <v>18</v>
      </c>
      <c r="C108" s="247">
        <v>1</v>
      </c>
      <c r="D108" s="35">
        <v>2</v>
      </c>
      <c r="E108" s="35">
        <v>0</v>
      </c>
      <c r="F108" s="45"/>
      <c r="G108" s="43" t="s">
        <v>374</v>
      </c>
      <c r="H108" s="60">
        <v>5184677</v>
      </c>
      <c r="I108" s="60">
        <v>3888533</v>
      </c>
      <c r="J108" s="60">
        <v>1296144</v>
      </c>
      <c r="K108" s="60">
        <v>0</v>
      </c>
      <c r="L108" s="60">
        <v>0</v>
      </c>
      <c r="M108" s="60">
        <v>0</v>
      </c>
      <c r="N108" s="85">
        <v>75</v>
      </c>
      <c r="O108" s="85">
        <v>24.99</v>
      </c>
      <c r="P108" s="86">
        <v>0</v>
      </c>
    </row>
    <row r="109" spans="1:16" ht="12.75">
      <c r="A109" s="246">
        <v>2</v>
      </c>
      <c r="B109" s="247">
        <v>3</v>
      </c>
      <c r="C109" s="247">
        <v>4</v>
      </c>
      <c r="D109" s="35">
        <v>2</v>
      </c>
      <c r="E109" s="35">
        <v>0</v>
      </c>
      <c r="F109" s="45"/>
      <c r="G109" s="43" t="s">
        <v>375</v>
      </c>
      <c r="H109" s="60">
        <v>3708338</v>
      </c>
      <c r="I109" s="60">
        <v>2931566</v>
      </c>
      <c r="J109" s="60">
        <v>776772</v>
      </c>
      <c r="K109" s="60">
        <v>0</v>
      </c>
      <c r="L109" s="60">
        <v>0</v>
      </c>
      <c r="M109" s="60">
        <v>0</v>
      </c>
      <c r="N109" s="85">
        <v>79.05</v>
      </c>
      <c r="O109" s="85">
        <v>20.94</v>
      </c>
      <c r="P109" s="86">
        <v>0</v>
      </c>
    </row>
    <row r="110" spans="1:16" ht="12.75">
      <c r="A110" s="246">
        <v>2</v>
      </c>
      <c r="B110" s="247">
        <v>13</v>
      </c>
      <c r="C110" s="247">
        <v>2</v>
      </c>
      <c r="D110" s="35">
        <v>2</v>
      </c>
      <c r="E110" s="35">
        <v>0</v>
      </c>
      <c r="F110" s="45"/>
      <c r="G110" s="43" t="s">
        <v>376</v>
      </c>
      <c r="H110" s="60">
        <v>6452481</v>
      </c>
      <c r="I110" s="60">
        <v>5239542</v>
      </c>
      <c r="J110" s="60">
        <v>1212939</v>
      </c>
      <c r="K110" s="60">
        <v>0</v>
      </c>
      <c r="L110" s="60">
        <v>0</v>
      </c>
      <c r="M110" s="60">
        <v>0</v>
      </c>
      <c r="N110" s="85">
        <v>81.2</v>
      </c>
      <c r="O110" s="85">
        <v>18.79</v>
      </c>
      <c r="P110" s="86">
        <v>0</v>
      </c>
    </row>
    <row r="111" spans="1:16" ht="12.75">
      <c r="A111" s="246">
        <v>2</v>
      </c>
      <c r="B111" s="247">
        <v>9</v>
      </c>
      <c r="C111" s="247">
        <v>3</v>
      </c>
      <c r="D111" s="35">
        <v>2</v>
      </c>
      <c r="E111" s="35">
        <v>0</v>
      </c>
      <c r="F111" s="45"/>
      <c r="G111" s="43" t="s">
        <v>377</v>
      </c>
      <c r="H111" s="60">
        <v>1902430</v>
      </c>
      <c r="I111" s="60">
        <v>1615933</v>
      </c>
      <c r="J111" s="60">
        <v>286497</v>
      </c>
      <c r="K111" s="60">
        <v>0</v>
      </c>
      <c r="L111" s="60">
        <v>0</v>
      </c>
      <c r="M111" s="60">
        <v>0</v>
      </c>
      <c r="N111" s="85">
        <v>84.94</v>
      </c>
      <c r="O111" s="85">
        <v>15.05</v>
      </c>
      <c r="P111" s="86">
        <v>0</v>
      </c>
    </row>
    <row r="112" spans="1:16" ht="12.75">
      <c r="A112" s="246">
        <v>2</v>
      </c>
      <c r="B112" s="247">
        <v>9</v>
      </c>
      <c r="C112" s="247">
        <v>4</v>
      </c>
      <c r="D112" s="35">
        <v>2</v>
      </c>
      <c r="E112" s="35">
        <v>0</v>
      </c>
      <c r="F112" s="45"/>
      <c r="G112" s="43" t="s">
        <v>378</v>
      </c>
      <c r="H112" s="60">
        <v>3295512</v>
      </c>
      <c r="I112" s="60">
        <v>3295512</v>
      </c>
      <c r="J112" s="60">
        <v>0</v>
      </c>
      <c r="K112" s="60">
        <v>0</v>
      </c>
      <c r="L112" s="60">
        <v>0</v>
      </c>
      <c r="M112" s="60">
        <v>15289.47</v>
      </c>
      <c r="N112" s="85">
        <v>100</v>
      </c>
      <c r="O112" s="85">
        <v>0</v>
      </c>
      <c r="P112" s="86">
        <v>0</v>
      </c>
    </row>
    <row r="113" spans="1:16" ht="12.75">
      <c r="A113" s="246">
        <v>2</v>
      </c>
      <c r="B113" s="247">
        <v>9</v>
      </c>
      <c r="C113" s="247">
        <v>5</v>
      </c>
      <c r="D113" s="35">
        <v>2</v>
      </c>
      <c r="E113" s="35">
        <v>0</v>
      </c>
      <c r="F113" s="45"/>
      <c r="G113" s="43" t="s">
        <v>379</v>
      </c>
      <c r="H113" s="60">
        <v>3066338</v>
      </c>
      <c r="I113" s="60">
        <v>2670338</v>
      </c>
      <c r="J113" s="60">
        <v>396000</v>
      </c>
      <c r="K113" s="60">
        <v>0</v>
      </c>
      <c r="L113" s="60">
        <v>0</v>
      </c>
      <c r="M113" s="60">
        <v>0</v>
      </c>
      <c r="N113" s="85">
        <v>87.08</v>
      </c>
      <c r="O113" s="85">
        <v>12.91</v>
      </c>
      <c r="P113" s="86">
        <v>0</v>
      </c>
    </row>
    <row r="114" spans="1:16" ht="12.75">
      <c r="A114" s="246">
        <v>2</v>
      </c>
      <c r="B114" s="247">
        <v>8</v>
      </c>
      <c r="C114" s="247">
        <v>9</v>
      </c>
      <c r="D114" s="35">
        <v>2</v>
      </c>
      <c r="E114" s="35">
        <v>0</v>
      </c>
      <c r="F114" s="45"/>
      <c r="G114" s="43" t="s">
        <v>380</v>
      </c>
      <c r="H114" s="60">
        <v>1404118</v>
      </c>
      <c r="I114" s="60">
        <v>924616</v>
      </c>
      <c r="J114" s="60">
        <v>441423</v>
      </c>
      <c r="K114" s="60">
        <v>38079</v>
      </c>
      <c r="L114" s="60">
        <v>0</v>
      </c>
      <c r="M114" s="60">
        <v>0</v>
      </c>
      <c r="N114" s="85">
        <v>65.85</v>
      </c>
      <c r="O114" s="85">
        <v>31.43</v>
      </c>
      <c r="P114" s="86">
        <v>2.71</v>
      </c>
    </row>
    <row r="115" spans="1:16" ht="12.75">
      <c r="A115" s="246">
        <v>2</v>
      </c>
      <c r="B115" s="247">
        <v>10</v>
      </c>
      <c r="C115" s="247">
        <v>4</v>
      </c>
      <c r="D115" s="35">
        <v>2</v>
      </c>
      <c r="E115" s="35">
        <v>0</v>
      </c>
      <c r="F115" s="45"/>
      <c r="G115" s="43" t="s">
        <v>333</v>
      </c>
      <c r="H115" s="60">
        <v>5618538</v>
      </c>
      <c r="I115" s="60">
        <v>3612906</v>
      </c>
      <c r="J115" s="60">
        <v>2005632</v>
      </c>
      <c r="K115" s="60">
        <v>0</v>
      </c>
      <c r="L115" s="60">
        <v>0</v>
      </c>
      <c r="M115" s="60">
        <v>0</v>
      </c>
      <c r="N115" s="85">
        <v>64.3</v>
      </c>
      <c r="O115" s="85">
        <v>35.69</v>
      </c>
      <c r="P115" s="86">
        <v>0</v>
      </c>
    </row>
    <row r="116" spans="1:16" ht="12.75">
      <c r="A116" s="246">
        <v>2</v>
      </c>
      <c r="B116" s="247">
        <v>11</v>
      </c>
      <c r="C116" s="247">
        <v>2</v>
      </c>
      <c r="D116" s="35">
        <v>2</v>
      </c>
      <c r="E116" s="35">
        <v>0</v>
      </c>
      <c r="F116" s="45"/>
      <c r="G116" s="43" t="s">
        <v>334</v>
      </c>
      <c r="H116" s="60">
        <v>3600498</v>
      </c>
      <c r="I116" s="60">
        <v>3600498</v>
      </c>
      <c r="J116" s="60">
        <v>0</v>
      </c>
      <c r="K116" s="60">
        <v>0</v>
      </c>
      <c r="L116" s="60">
        <v>0</v>
      </c>
      <c r="M116" s="60">
        <v>1496648.25</v>
      </c>
      <c r="N116" s="85">
        <v>100</v>
      </c>
      <c r="O116" s="85">
        <v>0</v>
      </c>
      <c r="P116" s="86">
        <v>0</v>
      </c>
    </row>
    <row r="117" spans="1:16" ht="12.75">
      <c r="A117" s="246">
        <v>2</v>
      </c>
      <c r="B117" s="247">
        <v>2</v>
      </c>
      <c r="C117" s="247">
        <v>6</v>
      </c>
      <c r="D117" s="35">
        <v>2</v>
      </c>
      <c r="E117" s="35">
        <v>0</v>
      </c>
      <c r="F117" s="45"/>
      <c r="G117" s="43" t="s">
        <v>381</v>
      </c>
      <c r="H117" s="60">
        <v>6454673</v>
      </c>
      <c r="I117" s="60">
        <v>4473557</v>
      </c>
      <c r="J117" s="60">
        <v>1981116</v>
      </c>
      <c r="K117" s="60">
        <v>0</v>
      </c>
      <c r="L117" s="60">
        <v>0</v>
      </c>
      <c r="M117" s="60">
        <v>0</v>
      </c>
      <c r="N117" s="85">
        <v>69.3</v>
      </c>
      <c r="O117" s="85">
        <v>30.69</v>
      </c>
      <c r="P117" s="86">
        <v>0</v>
      </c>
    </row>
    <row r="118" spans="1:16" ht="12.75">
      <c r="A118" s="246">
        <v>2</v>
      </c>
      <c r="B118" s="247">
        <v>18</v>
      </c>
      <c r="C118" s="247">
        <v>2</v>
      </c>
      <c r="D118" s="35">
        <v>2</v>
      </c>
      <c r="E118" s="35">
        <v>0</v>
      </c>
      <c r="F118" s="45"/>
      <c r="G118" s="43" t="s">
        <v>382</v>
      </c>
      <c r="H118" s="60">
        <v>4790867</v>
      </c>
      <c r="I118" s="60">
        <v>3580214</v>
      </c>
      <c r="J118" s="60">
        <v>1210653</v>
      </c>
      <c r="K118" s="60">
        <v>0</v>
      </c>
      <c r="L118" s="60">
        <v>0</v>
      </c>
      <c r="M118" s="60">
        <v>0</v>
      </c>
      <c r="N118" s="85">
        <v>74.72</v>
      </c>
      <c r="O118" s="85">
        <v>25.27</v>
      </c>
      <c r="P118" s="86">
        <v>0</v>
      </c>
    </row>
    <row r="119" spans="1:16" ht="12.75">
      <c r="A119" s="246">
        <v>2</v>
      </c>
      <c r="B119" s="247">
        <v>19</v>
      </c>
      <c r="C119" s="247">
        <v>5</v>
      </c>
      <c r="D119" s="35">
        <v>2</v>
      </c>
      <c r="E119" s="35">
        <v>0</v>
      </c>
      <c r="F119" s="45"/>
      <c r="G119" s="43" t="s">
        <v>383</v>
      </c>
      <c r="H119" s="60">
        <v>5661303</v>
      </c>
      <c r="I119" s="60">
        <v>4340886</v>
      </c>
      <c r="J119" s="60">
        <v>1320417</v>
      </c>
      <c r="K119" s="60">
        <v>0</v>
      </c>
      <c r="L119" s="60">
        <v>0</v>
      </c>
      <c r="M119" s="60">
        <v>0</v>
      </c>
      <c r="N119" s="85">
        <v>76.67</v>
      </c>
      <c r="O119" s="85">
        <v>23.32</v>
      </c>
      <c r="P119" s="86">
        <v>0</v>
      </c>
    </row>
    <row r="120" spans="1:16" ht="12.75">
      <c r="A120" s="246">
        <v>2</v>
      </c>
      <c r="B120" s="247">
        <v>7</v>
      </c>
      <c r="C120" s="247">
        <v>4</v>
      </c>
      <c r="D120" s="35">
        <v>2</v>
      </c>
      <c r="E120" s="35">
        <v>0</v>
      </c>
      <c r="F120" s="45"/>
      <c r="G120" s="43" t="s">
        <v>384</v>
      </c>
      <c r="H120" s="60">
        <v>3742606</v>
      </c>
      <c r="I120" s="60">
        <v>2514655</v>
      </c>
      <c r="J120" s="60">
        <v>1173483</v>
      </c>
      <c r="K120" s="60">
        <v>54468</v>
      </c>
      <c r="L120" s="60">
        <v>0</v>
      </c>
      <c r="M120" s="60">
        <v>0</v>
      </c>
      <c r="N120" s="85">
        <v>67.18</v>
      </c>
      <c r="O120" s="85">
        <v>31.35</v>
      </c>
      <c r="P120" s="86">
        <v>1.45</v>
      </c>
    </row>
    <row r="121" spans="1:16" ht="12.75">
      <c r="A121" s="246">
        <v>2</v>
      </c>
      <c r="B121" s="247">
        <v>5</v>
      </c>
      <c r="C121" s="247">
        <v>3</v>
      </c>
      <c r="D121" s="35">
        <v>2</v>
      </c>
      <c r="E121" s="35">
        <v>0</v>
      </c>
      <c r="F121" s="45"/>
      <c r="G121" s="43" t="s">
        <v>385</v>
      </c>
      <c r="H121" s="60">
        <v>3640205</v>
      </c>
      <c r="I121" s="60">
        <v>2916056</v>
      </c>
      <c r="J121" s="60">
        <v>724149</v>
      </c>
      <c r="K121" s="60">
        <v>0</v>
      </c>
      <c r="L121" s="60">
        <v>0</v>
      </c>
      <c r="M121" s="60">
        <v>0</v>
      </c>
      <c r="N121" s="85">
        <v>80.1</v>
      </c>
      <c r="O121" s="85">
        <v>19.89</v>
      </c>
      <c r="P121" s="86">
        <v>0</v>
      </c>
    </row>
    <row r="122" spans="1:16" ht="12.75">
      <c r="A122" s="246">
        <v>2</v>
      </c>
      <c r="B122" s="247">
        <v>23</v>
      </c>
      <c r="C122" s="247">
        <v>6</v>
      </c>
      <c r="D122" s="35">
        <v>2</v>
      </c>
      <c r="E122" s="35">
        <v>0</v>
      </c>
      <c r="F122" s="45"/>
      <c r="G122" s="43" t="s">
        <v>386</v>
      </c>
      <c r="H122" s="60">
        <v>2374729</v>
      </c>
      <c r="I122" s="60">
        <v>2009689</v>
      </c>
      <c r="J122" s="60">
        <v>365040</v>
      </c>
      <c r="K122" s="60">
        <v>0</v>
      </c>
      <c r="L122" s="60">
        <v>0</v>
      </c>
      <c r="M122" s="60">
        <v>0</v>
      </c>
      <c r="N122" s="85">
        <v>84.62</v>
      </c>
      <c r="O122" s="85">
        <v>15.37</v>
      </c>
      <c r="P122" s="86">
        <v>0</v>
      </c>
    </row>
    <row r="123" spans="1:16" ht="12.75">
      <c r="A123" s="246">
        <v>2</v>
      </c>
      <c r="B123" s="247">
        <v>18</v>
      </c>
      <c r="C123" s="247">
        <v>3</v>
      </c>
      <c r="D123" s="35">
        <v>2</v>
      </c>
      <c r="E123" s="35">
        <v>0</v>
      </c>
      <c r="F123" s="45"/>
      <c r="G123" s="43" t="s">
        <v>387</v>
      </c>
      <c r="H123" s="60">
        <v>7619951</v>
      </c>
      <c r="I123" s="60">
        <v>6805865</v>
      </c>
      <c r="J123" s="60">
        <v>814086</v>
      </c>
      <c r="K123" s="60">
        <v>0</v>
      </c>
      <c r="L123" s="60">
        <v>0</v>
      </c>
      <c r="M123" s="60">
        <v>0</v>
      </c>
      <c r="N123" s="85">
        <v>89.31</v>
      </c>
      <c r="O123" s="85">
        <v>10.68</v>
      </c>
      <c r="P123" s="86">
        <v>0</v>
      </c>
    </row>
    <row r="124" spans="1:16" ht="12.75">
      <c r="A124" s="246">
        <v>2</v>
      </c>
      <c r="B124" s="247">
        <v>9</v>
      </c>
      <c r="C124" s="247">
        <v>6</v>
      </c>
      <c r="D124" s="35">
        <v>2</v>
      </c>
      <c r="E124" s="35">
        <v>0</v>
      </c>
      <c r="F124" s="45"/>
      <c r="G124" s="43" t="s">
        <v>388</v>
      </c>
      <c r="H124" s="60">
        <v>4665403</v>
      </c>
      <c r="I124" s="60">
        <v>3155284</v>
      </c>
      <c r="J124" s="60">
        <v>1510119</v>
      </c>
      <c r="K124" s="60">
        <v>0</v>
      </c>
      <c r="L124" s="60">
        <v>0</v>
      </c>
      <c r="M124" s="60">
        <v>0</v>
      </c>
      <c r="N124" s="85">
        <v>67.63</v>
      </c>
      <c r="O124" s="85">
        <v>32.36</v>
      </c>
      <c r="P124" s="86">
        <v>0</v>
      </c>
    </row>
    <row r="125" spans="1:16" ht="12.75">
      <c r="A125" s="246">
        <v>2</v>
      </c>
      <c r="B125" s="247">
        <v>5</v>
      </c>
      <c r="C125" s="247">
        <v>4</v>
      </c>
      <c r="D125" s="35">
        <v>2</v>
      </c>
      <c r="E125" s="35">
        <v>0</v>
      </c>
      <c r="F125" s="45"/>
      <c r="G125" s="43" t="s">
        <v>389</v>
      </c>
      <c r="H125" s="60">
        <v>2974839</v>
      </c>
      <c r="I125" s="60">
        <v>1829355</v>
      </c>
      <c r="J125" s="60">
        <v>1145484</v>
      </c>
      <c r="K125" s="60">
        <v>0</v>
      </c>
      <c r="L125" s="60">
        <v>0</v>
      </c>
      <c r="M125" s="60">
        <v>0</v>
      </c>
      <c r="N125" s="85">
        <v>61.49</v>
      </c>
      <c r="O125" s="85">
        <v>38.5</v>
      </c>
      <c r="P125" s="86">
        <v>0</v>
      </c>
    </row>
    <row r="126" spans="1:16" ht="12.75">
      <c r="A126" s="246">
        <v>2</v>
      </c>
      <c r="B126" s="247">
        <v>6</v>
      </c>
      <c r="C126" s="247">
        <v>7</v>
      </c>
      <c r="D126" s="35">
        <v>2</v>
      </c>
      <c r="E126" s="35">
        <v>0</v>
      </c>
      <c r="F126" s="45"/>
      <c r="G126" s="43" t="s">
        <v>390</v>
      </c>
      <c r="H126" s="60">
        <v>6555064</v>
      </c>
      <c r="I126" s="60">
        <v>5916262</v>
      </c>
      <c r="J126" s="60">
        <v>638802</v>
      </c>
      <c r="K126" s="60">
        <v>0</v>
      </c>
      <c r="L126" s="60">
        <v>0</v>
      </c>
      <c r="M126" s="60">
        <v>0</v>
      </c>
      <c r="N126" s="85">
        <v>90.25</v>
      </c>
      <c r="O126" s="85">
        <v>9.74</v>
      </c>
      <c r="P126" s="86">
        <v>0</v>
      </c>
    </row>
    <row r="127" spans="1:16" ht="12.75">
      <c r="A127" s="246">
        <v>2</v>
      </c>
      <c r="B127" s="247">
        <v>4</v>
      </c>
      <c r="C127" s="247">
        <v>3</v>
      </c>
      <c r="D127" s="35">
        <v>2</v>
      </c>
      <c r="E127" s="35">
        <v>0</v>
      </c>
      <c r="F127" s="45"/>
      <c r="G127" s="43" t="s">
        <v>391</v>
      </c>
      <c r="H127" s="60">
        <v>5212623</v>
      </c>
      <c r="I127" s="60">
        <v>3430614</v>
      </c>
      <c r="J127" s="60">
        <v>1728909</v>
      </c>
      <c r="K127" s="60">
        <v>53100</v>
      </c>
      <c r="L127" s="60">
        <v>0</v>
      </c>
      <c r="M127" s="60">
        <v>0</v>
      </c>
      <c r="N127" s="85">
        <v>65.81</v>
      </c>
      <c r="O127" s="85">
        <v>33.16</v>
      </c>
      <c r="P127" s="86">
        <v>1.01</v>
      </c>
    </row>
    <row r="128" spans="1:16" ht="12.75">
      <c r="A128" s="246">
        <v>2</v>
      </c>
      <c r="B128" s="247">
        <v>8</v>
      </c>
      <c r="C128" s="247">
        <v>11</v>
      </c>
      <c r="D128" s="35">
        <v>2</v>
      </c>
      <c r="E128" s="35">
        <v>0</v>
      </c>
      <c r="F128" s="45"/>
      <c r="G128" s="43" t="s">
        <v>335</v>
      </c>
      <c r="H128" s="60">
        <v>9954337</v>
      </c>
      <c r="I128" s="60">
        <v>7281373</v>
      </c>
      <c r="J128" s="60">
        <v>2607291</v>
      </c>
      <c r="K128" s="60">
        <v>65673</v>
      </c>
      <c r="L128" s="60">
        <v>0</v>
      </c>
      <c r="M128" s="60">
        <v>0</v>
      </c>
      <c r="N128" s="85">
        <v>73.14</v>
      </c>
      <c r="O128" s="85">
        <v>26.19</v>
      </c>
      <c r="P128" s="86">
        <v>0.65</v>
      </c>
    </row>
    <row r="129" spans="1:16" ht="12.75">
      <c r="A129" s="246">
        <v>2</v>
      </c>
      <c r="B129" s="247">
        <v>14</v>
      </c>
      <c r="C129" s="247">
        <v>6</v>
      </c>
      <c r="D129" s="35">
        <v>2</v>
      </c>
      <c r="E129" s="35">
        <v>0</v>
      </c>
      <c r="F129" s="45"/>
      <c r="G129" s="43" t="s">
        <v>336</v>
      </c>
      <c r="H129" s="60">
        <v>6930498</v>
      </c>
      <c r="I129" s="60">
        <v>5206674</v>
      </c>
      <c r="J129" s="60">
        <v>1723824</v>
      </c>
      <c r="K129" s="60">
        <v>0</v>
      </c>
      <c r="L129" s="60">
        <v>0</v>
      </c>
      <c r="M129" s="60">
        <v>0</v>
      </c>
      <c r="N129" s="85">
        <v>75.12</v>
      </c>
      <c r="O129" s="85">
        <v>24.87</v>
      </c>
      <c r="P129" s="86">
        <v>0</v>
      </c>
    </row>
    <row r="130" spans="1:16" ht="12.75">
      <c r="A130" s="246">
        <v>2</v>
      </c>
      <c r="B130" s="247">
        <v>15</v>
      </c>
      <c r="C130" s="247">
        <v>4</v>
      </c>
      <c r="D130" s="35">
        <v>2</v>
      </c>
      <c r="E130" s="35">
        <v>0</v>
      </c>
      <c r="F130" s="45"/>
      <c r="G130" s="43" t="s">
        <v>337</v>
      </c>
      <c r="H130" s="60">
        <v>9374960</v>
      </c>
      <c r="I130" s="60">
        <v>8283935</v>
      </c>
      <c r="J130" s="60">
        <v>1091025</v>
      </c>
      <c r="K130" s="60">
        <v>0</v>
      </c>
      <c r="L130" s="60">
        <v>0</v>
      </c>
      <c r="M130" s="60">
        <v>0</v>
      </c>
      <c r="N130" s="85">
        <v>88.36</v>
      </c>
      <c r="O130" s="85">
        <v>11.63</v>
      </c>
      <c r="P130" s="86">
        <v>0</v>
      </c>
    </row>
    <row r="131" spans="1:16" ht="12.75">
      <c r="A131" s="246">
        <v>2</v>
      </c>
      <c r="B131" s="247">
        <v>1</v>
      </c>
      <c r="C131" s="247">
        <v>5</v>
      </c>
      <c r="D131" s="35">
        <v>2</v>
      </c>
      <c r="E131" s="35">
        <v>0</v>
      </c>
      <c r="F131" s="45"/>
      <c r="G131" s="43" t="s">
        <v>392</v>
      </c>
      <c r="H131" s="60">
        <v>7034592</v>
      </c>
      <c r="I131" s="60">
        <v>6012534</v>
      </c>
      <c r="J131" s="60">
        <v>969102</v>
      </c>
      <c r="K131" s="60">
        <v>52956</v>
      </c>
      <c r="L131" s="60">
        <v>0</v>
      </c>
      <c r="M131" s="60">
        <v>0</v>
      </c>
      <c r="N131" s="85">
        <v>85.47</v>
      </c>
      <c r="O131" s="85">
        <v>13.77</v>
      </c>
      <c r="P131" s="86">
        <v>0.75</v>
      </c>
    </row>
    <row r="132" spans="1:16" ht="12.75">
      <c r="A132" s="246">
        <v>2</v>
      </c>
      <c r="B132" s="247">
        <v>5</v>
      </c>
      <c r="C132" s="247">
        <v>5</v>
      </c>
      <c r="D132" s="35">
        <v>2</v>
      </c>
      <c r="E132" s="35">
        <v>0</v>
      </c>
      <c r="F132" s="45"/>
      <c r="G132" s="43" t="s">
        <v>393</v>
      </c>
      <c r="H132" s="60">
        <v>3376340</v>
      </c>
      <c r="I132" s="60">
        <v>2042414</v>
      </c>
      <c r="J132" s="60">
        <v>1333926</v>
      </c>
      <c r="K132" s="60">
        <v>0</v>
      </c>
      <c r="L132" s="60">
        <v>0</v>
      </c>
      <c r="M132" s="60">
        <v>0</v>
      </c>
      <c r="N132" s="85">
        <v>60.49</v>
      </c>
      <c r="O132" s="85">
        <v>39.5</v>
      </c>
      <c r="P132" s="86">
        <v>0</v>
      </c>
    </row>
    <row r="133" spans="1:16" ht="12.75">
      <c r="A133" s="246">
        <v>2</v>
      </c>
      <c r="B133" s="247">
        <v>3</v>
      </c>
      <c r="C133" s="247">
        <v>5</v>
      </c>
      <c r="D133" s="35">
        <v>2</v>
      </c>
      <c r="E133" s="35">
        <v>0</v>
      </c>
      <c r="F133" s="45"/>
      <c r="G133" s="43" t="s">
        <v>394</v>
      </c>
      <c r="H133" s="60">
        <v>1996801</v>
      </c>
      <c r="I133" s="60">
        <v>1454794</v>
      </c>
      <c r="J133" s="60">
        <v>542007</v>
      </c>
      <c r="K133" s="60">
        <v>0</v>
      </c>
      <c r="L133" s="60">
        <v>0</v>
      </c>
      <c r="M133" s="60">
        <v>0</v>
      </c>
      <c r="N133" s="85">
        <v>72.85</v>
      </c>
      <c r="O133" s="85">
        <v>27.14</v>
      </c>
      <c r="P133" s="86">
        <v>0</v>
      </c>
    </row>
    <row r="134" spans="1:16" ht="12.75">
      <c r="A134" s="246">
        <v>2</v>
      </c>
      <c r="B134" s="247">
        <v>26</v>
      </c>
      <c r="C134" s="247">
        <v>3</v>
      </c>
      <c r="D134" s="35">
        <v>2</v>
      </c>
      <c r="E134" s="35">
        <v>0</v>
      </c>
      <c r="F134" s="45"/>
      <c r="G134" s="43" t="s">
        <v>395</v>
      </c>
      <c r="H134" s="60">
        <v>4616511</v>
      </c>
      <c r="I134" s="60">
        <v>2912316</v>
      </c>
      <c r="J134" s="60">
        <v>1704195</v>
      </c>
      <c r="K134" s="60">
        <v>0</v>
      </c>
      <c r="L134" s="60">
        <v>0</v>
      </c>
      <c r="M134" s="60">
        <v>0</v>
      </c>
      <c r="N134" s="85">
        <v>63.08</v>
      </c>
      <c r="O134" s="85">
        <v>36.91</v>
      </c>
      <c r="P134" s="86">
        <v>0</v>
      </c>
    </row>
    <row r="135" spans="1:16" ht="12.75">
      <c r="A135" s="246">
        <v>2</v>
      </c>
      <c r="B135" s="247">
        <v>10</v>
      </c>
      <c r="C135" s="247">
        <v>6</v>
      </c>
      <c r="D135" s="35">
        <v>2</v>
      </c>
      <c r="E135" s="35">
        <v>0</v>
      </c>
      <c r="F135" s="45"/>
      <c r="G135" s="43" t="s">
        <v>396</v>
      </c>
      <c r="H135" s="60">
        <v>860783</v>
      </c>
      <c r="I135" s="60">
        <v>679019</v>
      </c>
      <c r="J135" s="60">
        <v>181764</v>
      </c>
      <c r="K135" s="60">
        <v>0</v>
      </c>
      <c r="L135" s="60">
        <v>0</v>
      </c>
      <c r="M135" s="60">
        <v>0</v>
      </c>
      <c r="N135" s="85">
        <v>78.88</v>
      </c>
      <c r="O135" s="85">
        <v>21.11</v>
      </c>
      <c r="P135" s="86">
        <v>0</v>
      </c>
    </row>
    <row r="136" spans="1:16" ht="12.75">
      <c r="A136" s="246">
        <v>2</v>
      </c>
      <c r="B136" s="247">
        <v>6</v>
      </c>
      <c r="C136" s="247">
        <v>8</v>
      </c>
      <c r="D136" s="35">
        <v>2</v>
      </c>
      <c r="E136" s="35">
        <v>0</v>
      </c>
      <c r="F136" s="45"/>
      <c r="G136" s="43" t="s">
        <v>397</v>
      </c>
      <c r="H136" s="60">
        <v>3457631</v>
      </c>
      <c r="I136" s="60">
        <v>3087920</v>
      </c>
      <c r="J136" s="60">
        <v>369711</v>
      </c>
      <c r="K136" s="60">
        <v>0</v>
      </c>
      <c r="L136" s="60">
        <v>0</v>
      </c>
      <c r="M136" s="60">
        <v>0</v>
      </c>
      <c r="N136" s="85">
        <v>89.3</v>
      </c>
      <c r="O136" s="85">
        <v>10.69</v>
      </c>
      <c r="P136" s="86">
        <v>0</v>
      </c>
    </row>
    <row r="137" spans="1:16" ht="12.75">
      <c r="A137" s="246">
        <v>2</v>
      </c>
      <c r="B137" s="247">
        <v>17</v>
      </c>
      <c r="C137" s="247">
        <v>3</v>
      </c>
      <c r="D137" s="35">
        <v>2</v>
      </c>
      <c r="E137" s="35">
        <v>0</v>
      </c>
      <c r="F137" s="45"/>
      <c r="G137" s="43" t="s">
        <v>398</v>
      </c>
      <c r="H137" s="60">
        <v>4731626</v>
      </c>
      <c r="I137" s="60">
        <v>2846657</v>
      </c>
      <c r="J137" s="60">
        <v>1884969</v>
      </c>
      <c r="K137" s="60">
        <v>0</v>
      </c>
      <c r="L137" s="60">
        <v>0</v>
      </c>
      <c r="M137" s="60">
        <v>0</v>
      </c>
      <c r="N137" s="85">
        <v>60.16</v>
      </c>
      <c r="O137" s="85">
        <v>39.83</v>
      </c>
      <c r="P137" s="86">
        <v>0</v>
      </c>
    </row>
    <row r="138" spans="1:16" ht="12.75">
      <c r="A138" s="246">
        <v>2</v>
      </c>
      <c r="B138" s="247">
        <v>16</v>
      </c>
      <c r="C138" s="247">
        <v>6</v>
      </c>
      <c r="D138" s="35">
        <v>2</v>
      </c>
      <c r="E138" s="35">
        <v>0</v>
      </c>
      <c r="F138" s="45"/>
      <c r="G138" s="43" t="s">
        <v>399</v>
      </c>
      <c r="H138" s="60">
        <v>3410584</v>
      </c>
      <c r="I138" s="60">
        <v>3023053</v>
      </c>
      <c r="J138" s="60">
        <v>387531</v>
      </c>
      <c r="K138" s="60">
        <v>0</v>
      </c>
      <c r="L138" s="60">
        <v>0</v>
      </c>
      <c r="M138" s="60">
        <v>0</v>
      </c>
      <c r="N138" s="85">
        <v>88.63</v>
      </c>
      <c r="O138" s="85">
        <v>11.36</v>
      </c>
      <c r="P138" s="86">
        <v>0</v>
      </c>
    </row>
    <row r="139" spans="1:16" ht="12.75">
      <c r="A139" s="246">
        <v>2</v>
      </c>
      <c r="B139" s="247">
        <v>11</v>
      </c>
      <c r="C139" s="247">
        <v>3</v>
      </c>
      <c r="D139" s="35">
        <v>2</v>
      </c>
      <c r="E139" s="35">
        <v>0</v>
      </c>
      <c r="F139" s="45"/>
      <c r="G139" s="43" t="s">
        <v>400</v>
      </c>
      <c r="H139" s="60">
        <v>4733300</v>
      </c>
      <c r="I139" s="60">
        <v>4733300</v>
      </c>
      <c r="J139" s="60">
        <v>0</v>
      </c>
      <c r="K139" s="60">
        <v>0</v>
      </c>
      <c r="L139" s="60">
        <v>0</v>
      </c>
      <c r="M139" s="60">
        <v>1687677.75</v>
      </c>
      <c r="N139" s="85">
        <v>100</v>
      </c>
      <c r="O139" s="85">
        <v>0</v>
      </c>
      <c r="P139" s="86">
        <v>0</v>
      </c>
    </row>
    <row r="140" spans="1:16" ht="12.75">
      <c r="A140" s="246">
        <v>2</v>
      </c>
      <c r="B140" s="247">
        <v>9</v>
      </c>
      <c r="C140" s="247">
        <v>8</v>
      </c>
      <c r="D140" s="35">
        <v>2</v>
      </c>
      <c r="E140" s="35">
        <v>0</v>
      </c>
      <c r="F140" s="45"/>
      <c r="G140" s="43" t="s">
        <v>401</v>
      </c>
      <c r="H140" s="60">
        <v>2585978</v>
      </c>
      <c r="I140" s="60">
        <v>1814516</v>
      </c>
      <c r="J140" s="60">
        <v>771462</v>
      </c>
      <c r="K140" s="60">
        <v>0</v>
      </c>
      <c r="L140" s="60">
        <v>0</v>
      </c>
      <c r="M140" s="60">
        <v>0</v>
      </c>
      <c r="N140" s="85">
        <v>70.16</v>
      </c>
      <c r="O140" s="85">
        <v>29.83</v>
      </c>
      <c r="P140" s="86">
        <v>0</v>
      </c>
    </row>
    <row r="141" spans="1:16" ht="12.75">
      <c r="A141" s="246">
        <v>2</v>
      </c>
      <c r="B141" s="247">
        <v>10</v>
      </c>
      <c r="C141" s="247">
        <v>7</v>
      </c>
      <c r="D141" s="35">
        <v>2</v>
      </c>
      <c r="E141" s="35">
        <v>0</v>
      </c>
      <c r="F141" s="45"/>
      <c r="G141" s="43" t="s">
        <v>402</v>
      </c>
      <c r="H141" s="60">
        <v>3360890</v>
      </c>
      <c r="I141" s="60">
        <v>2416997</v>
      </c>
      <c r="J141" s="60">
        <v>943893</v>
      </c>
      <c r="K141" s="60">
        <v>0</v>
      </c>
      <c r="L141" s="60">
        <v>0</v>
      </c>
      <c r="M141" s="60">
        <v>0</v>
      </c>
      <c r="N141" s="85">
        <v>71.91</v>
      </c>
      <c r="O141" s="85">
        <v>28.08</v>
      </c>
      <c r="P141" s="86">
        <v>0</v>
      </c>
    </row>
    <row r="142" spans="1:16" ht="12.75">
      <c r="A142" s="246">
        <v>2</v>
      </c>
      <c r="B142" s="247">
        <v>6</v>
      </c>
      <c r="C142" s="247">
        <v>9</v>
      </c>
      <c r="D142" s="35">
        <v>2</v>
      </c>
      <c r="E142" s="35">
        <v>0</v>
      </c>
      <c r="F142" s="45"/>
      <c r="G142" s="43" t="s">
        <v>403</v>
      </c>
      <c r="H142" s="60">
        <v>4426240</v>
      </c>
      <c r="I142" s="60">
        <v>2892208</v>
      </c>
      <c r="J142" s="60">
        <v>1534032</v>
      </c>
      <c r="K142" s="60">
        <v>0</v>
      </c>
      <c r="L142" s="60">
        <v>0</v>
      </c>
      <c r="M142" s="60">
        <v>0</v>
      </c>
      <c r="N142" s="85">
        <v>65.34</v>
      </c>
      <c r="O142" s="85">
        <v>34.65</v>
      </c>
      <c r="P142" s="86">
        <v>0</v>
      </c>
    </row>
    <row r="143" spans="1:16" ht="12.75">
      <c r="A143" s="246">
        <v>2</v>
      </c>
      <c r="B143" s="247">
        <v>21</v>
      </c>
      <c r="C143" s="247">
        <v>7</v>
      </c>
      <c r="D143" s="35">
        <v>2</v>
      </c>
      <c r="E143" s="35">
        <v>0</v>
      </c>
      <c r="F143" s="45"/>
      <c r="G143" s="43" t="s">
        <v>404</v>
      </c>
      <c r="H143" s="60">
        <v>3068130</v>
      </c>
      <c r="I143" s="60">
        <v>1976997</v>
      </c>
      <c r="J143" s="60">
        <v>1091133</v>
      </c>
      <c r="K143" s="60">
        <v>0</v>
      </c>
      <c r="L143" s="60">
        <v>0</v>
      </c>
      <c r="M143" s="60">
        <v>0</v>
      </c>
      <c r="N143" s="85">
        <v>64.43</v>
      </c>
      <c r="O143" s="85">
        <v>35.56</v>
      </c>
      <c r="P143" s="86">
        <v>0</v>
      </c>
    </row>
    <row r="144" spans="1:16" ht="12.75">
      <c r="A144" s="246">
        <v>2</v>
      </c>
      <c r="B144" s="247">
        <v>24</v>
      </c>
      <c r="C144" s="247">
        <v>4</v>
      </c>
      <c r="D144" s="35">
        <v>2</v>
      </c>
      <c r="E144" s="35">
        <v>0</v>
      </c>
      <c r="F144" s="45"/>
      <c r="G144" s="43" t="s">
        <v>405</v>
      </c>
      <c r="H144" s="60">
        <v>4668547</v>
      </c>
      <c r="I144" s="60">
        <v>2912899</v>
      </c>
      <c r="J144" s="60">
        <v>1755648</v>
      </c>
      <c r="K144" s="60">
        <v>0</v>
      </c>
      <c r="L144" s="60">
        <v>0</v>
      </c>
      <c r="M144" s="60">
        <v>0</v>
      </c>
      <c r="N144" s="85">
        <v>62.39</v>
      </c>
      <c r="O144" s="85">
        <v>37.6</v>
      </c>
      <c r="P144" s="86">
        <v>0</v>
      </c>
    </row>
    <row r="145" spans="1:16" ht="12.75">
      <c r="A145" s="246">
        <v>2</v>
      </c>
      <c r="B145" s="247">
        <v>25</v>
      </c>
      <c r="C145" s="247">
        <v>5</v>
      </c>
      <c r="D145" s="35">
        <v>2</v>
      </c>
      <c r="E145" s="35">
        <v>0</v>
      </c>
      <c r="F145" s="45"/>
      <c r="G145" s="43" t="s">
        <v>406</v>
      </c>
      <c r="H145" s="60">
        <v>3814439</v>
      </c>
      <c r="I145" s="60">
        <v>3375680</v>
      </c>
      <c r="J145" s="60">
        <v>438759</v>
      </c>
      <c r="K145" s="60">
        <v>0</v>
      </c>
      <c r="L145" s="60">
        <v>0</v>
      </c>
      <c r="M145" s="60">
        <v>0</v>
      </c>
      <c r="N145" s="85">
        <v>88.49</v>
      </c>
      <c r="O145" s="85">
        <v>11.5</v>
      </c>
      <c r="P145" s="86">
        <v>0</v>
      </c>
    </row>
    <row r="146" spans="1:16" ht="12.75">
      <c r="A146" s="246">
        <v>2</v>
      </c>
      <c r="B146" s="247">
        <v>19</v>
      </c>
      <c r="C146" s="247">
        <v>7</v>
      </c>
      <c r="D146" s="35">
        <v>2</v>
      </c>
      <c r="E146" s="35">
        <v>0</v>
      </c>
      <c r="F146" s="45"/>
      <c r="G146" s="43" t="s">
        <v>344</v>
      </c>
      <c r="H146" s="60">
        <v>12753755</v>
      </c>
      <c r="I146" s="60">
        <v>10792133</v>
      </c>
      <c r="J146" s="60">
        <v>1961622</v>
      </c>
      <c r="K146" s="60">
        <v>0</v>
      </c>
      <c r="L146" s="60">
        <v>0</v>
      </c>
      <c r="M146" s="60">
        <v>0</v>
      </c>
      <c r="N146" s="85">
        <v>84.61</v>
      </c>
      <c r="O146" s="85">
        <v>15.38</v>
      </c>
      <c r="P146" s="86">
        <v>0</v>
      </c>
    </row>
    <row r="147" spans="1:16" ht="12.75">
      <c r="A147" s="246">
        <v>2</v>
      </c>
      <c r="B147" s="247">
        <v>18</v>
      </c>
      <c r="C147" s="247">
        <v>5</v>
      </c>
      <c r="D147" s="35">
        <v>2</v>
      </c>
      <c r="E147" s="35">
        <v>0</v>
      </c>
      <c r="F147" s="45"/>
      <c r="G147" s="43" t="s">
        <v>407</v>
      </c>
      <c r="H147" s="60">
        <v>4593483</v>
      </c>
      <c r="I147" s="60">
        <v>3177603</v>
      </c>
      <c r="J147" s="60">
        <v>1397340</v>
      </c>
      <c r="K147" s="60">
        <v>18540</v>
      </c>
      <c r="L147" s="60">
        <v>0</v>
      </c>
      <c r="M147" s="60">
        <v>0</v>
      </c>
      <c r="N147" s="85">
        <v>69.17</v>
      </c>
      <c r="O147" s="85">
        <v>30.42</v>
      </c>
      <c r="P147" s="86">
        <v>0.4</v>
      </c>
    </row>
    <row r="148" spans="1:16" ht="12.75">
      <c r="A148" s="246">
        <v>2</v>
      </c>
      <c r="B148" s="247">
        <v>21</v>
      </c>
      <c r="C148" s="247">
        <v>8</v>
      </c>
      <c r="D148" s="35">
        <v>2</v>
      </c>
      <c r="E148" s="35">
        <v>0</v>
      </c>
      <c r="F148" s="45"/>
      <c r="G148" s="43" t="s">
        <v>408</v>
      </c>
      <c r="H148" s="60">
        <v>3588123</v>
      </c>
      <c r="I148" s="60">
        <v>2097777</v>
      </c>
      <c r="J148" s="60">
        <v>1366650</v>
      </c>
      <c r="K148" s="60">
        <v>123696</v>
      </c>
      <c r="L148" s="60">
        <v>0</v>
      </c>
      <c r="M148" s="60">
        <v>0</v>
      </c>
      <c r="N148" s="85">
        <v>58.46</v>
      </c>
      <c r="O148" s="85">
        <v>38.08</v>
      </c>
      <c r="P148" s="86">
        <v>3.44</v>
      </c>
    </row>
    <row r="149" spans="1:16" ht="12.75">
      <c r="A149" s="246">
        <v>2</v>
      </c>
      <c r="B149" s="247">
        <v>1</v>
      </c>
      <c r="C149" s="247">
        <v>6</v>
      </c>
      <c r="D149" s="35">
        <v>2</v>
      </c>
      <c r="E149" s="35">
        <v>0</v>
      </c>
      <c r="F149" s="45"/>
      <c r="G149" s="43" t="s">
        <v>409</v>
      </c>
      <c r="H149" s="60">
        <v>5585881</v>
      </c>
      <c r="I149" s="60">
        <v>5096740</v>
      </c>
      <c r="J149" s="60">
        <v>489141</v>
      </c>
      <c r="K149" s="60">
        <v>0</v>
      </c>
      <c r="L149" s="60">
        <v>0</v>
      </c>
      <c r="M149" s="60">
        <v>0</v>
      </c>
      <c r="N149" s="85">
        <v>91.24</v>
      </c>
      <c r="O149" s="85">
        <v>8.75</v>
      </c>
      <c r="P149" s="86">
        <v>0</v>
      </c>
    </row>
    <row r="150" spans="1:16" ht="12.75">
      <c r="A150" s="246">
        <v>2</v>
      </c>
      <c r="B150" s="247">
        <v>5</v>
      </c>
      <c r="C150" s="247">
        <v>6</v>
      </c>
      <c r="D150" s="35">
        <v>2</v>
      </c>
      <c r="E150" s="35">
        <v>0</v>
      </c>
      <c r="F150" s="45"/>
      <c r="G150" s="43" t="s">
        <v>410</v>
      </c>
      <c r="H150" s="60">
        <v>3394880</v>
      </c>
      <c r="I150" s="60">
        <v>2384360</v>
      </c>
      <c r="J150" s="60">
        <v>1010520</v>
      </c>
      <c r="K150" s="60">
        <v>0</v>
      </c>
      <c r="L150" s="60">
        <v>0</v>
      </c>
      <c r="M150" s="60">
        <v>0</v>
      </c>
      <c r="N150" s="85">
        <v>70.23</v>
      </c>
      <c r="O150" s="85">
        <v>29.76</v>
      </c>
      <c r="P150" s="86">
        <v>0</v>
      </c>
    </row>
    <row r="151" spans="1:16" ht="12.75">
      <c r="A151" s="246">
        <v>2</v>
      </c>
      <c r="B151" s="247">
        <v>22</v>
      </c>
      <c r="C151" s="247">
        <v>2</v>
      </c>
      <c r="D151" s="35">
        <v>2</v>
      </c>
      <c r="E151" s="35">
        <v>0</v>
      </c>
      <c r="F151" s="45"/>
      <c r="G151" s="43" t="s">
        <v>411</v>
      </c>
      <c r="H151" s="60">
        <v>7918982</v>
      </c>
      <c r="I151" s="60">
        <v>4842134</v>
      </c>
      <c r="J151" s="60">
        <v>3070458</v>
      </c>
      <c r="K151" s="60">
        <v>6390</v>
      </c>
      <c r="L151" s="60">
        <v>0</v>
      </c>
      <c r="M151" s="60">
        <v>0</v>
      </c>
      <c r="N151" s="85">
        <v>61.14</v>
      </c>
      <c r="O151" s="85">
        <v>38.77</v>
      </c>
      <c r="P151" s="86">
        <v>0.08</v>
      </c>
    </row>
    <row r="152" spans="1:16" ht="12.75">
      <c r="A152" s="246">
        <v>2</v>
      </c>
      <c r="B152" s="247">
        <v>20</v>
      </c>
      <c r="C152" s="247">
        <v>4</v>
      </c>
      <c r="D152" s="35">
        <v>2</v>
      </c>
      <c r="E152" s="35">
        <v>0</v>
      </c>
      <c r="F152" s="45"/>
      <c r="G152" s="43" t="s">
        <v>412</v>
      </c>
      <c r="H152" s="60">
        <v>5113404</v>
      </c>
      <c r="I152" s="60">
        <v>4705866</v>
      </c>
      <c r="J152" s="60">
        <v>407538</v>
      </c>
      <c r="K152" s="60">
        <v>0</v>
      </c>
      <c r="L152" s="60">
        <v>0</v>
      </c>
      <c r="M152" s="60">
        <v>0</v>
      </c>
      <c r="N152" s="85">
        <v>92.03</v>
      </c>
      <c r="O152" s="85">
        <v>7.96</v>
      </c>
      <c r="P152" s="86">
        <v>0</v>
      </c>
    </row>
    <row r="153" spans="1:16" ht="12.75">
      <c r="A153" s="246">
        <v>2</v>
      </c>
      <c r="B153" s="247">
        <v>26</v>
      </c>
      <c r="C153" s="247">
        <v>5</v>
      </c>
      <c r="D153" s="35">
        <v>2</v>
      </c>
      <c r="E153" s="35">
        <v>0</v>
      </c>
      <c r="F153" s="45"/>
      <c r="G153" s="43" t="s">
        <v>413</v>
      </c>
      <c r="H153" s="60">
        <v>4556133</v>
      </c>
      <c r="I153" s="60">
        <v>3024648</v>
      </c>
      <c r="J153" s="60">
        <v>1531485</v>
      </c>
      <c r="K153" s="60">
        <v>0</v>
      </c>
      <c r="L153" s="60">
        <v>0</v>
      </c>
      <c r="M153" s="60">
        <v>0</v>
      </c>
      <c r="N153" s="85">
        <v>66.38</v>
      </c>
      <c r="O153" s="85">
        <v>33.61</v>
      </c>
      <c r="P153" s="86">
        <v>0</v>
      </c>
    </row>
    <row r="154" spans="1:16" ht="12.75">
      <c r="A154" s="246">
        <v>2</v>
      </c>
      <c r="B154" s="247">
        <v>20</v>
      </c>
      <c r="C154" s="247">
        <v>5</v>
      </c>
      <c r="D154" s="35">
        <v>2</v>
      </c>
      <c r="E154" s="35">
        <v>0</v>
      </c>
      <c r="F154" s="45"/>
      <c r="G154" s="43" t="s">
        <v>414</v>
      </c>
      <c r="H154" s="60">
        <v>4868197</v>
      </c>
      <c r="I154" s="60">
        <v>3421825</v>
      </c>
      <c r="J154" s="60">
        <v>1446372</v>
      </c>
      <c r="K154" s="60">
        <v>0</v>
      </c>
      <c r="L154" s="60">
        <v>0</v>
      </c>
      <c r="M154" s="60">
        <v>0</v>
      </c>
      <c r="N154" s="85">
        <v>70.28</v>
      </c>
      <c r="O154" s="85">
        <v>29.71</v>
      </c>
      <c r="P154" s="86">
        <v>0</v>
      </c>
    </row>
    <row r="155" spans="1:16" ht="12.75">
      <c r="A155" s="246">
        <v>2</v>
      </c>
      <c r="B155" s="247">
        <v>25</v>
      </c>
      <c r="C155" s="247">
        <v>7</v>
      </c>
      <c r="D155" s="35">
        <v>2</v>
      </c>
      <c r="E155" s="35">
        <v>0</v>
      </c>
      <c r="F155" s="45"/>
      <c r="G155" s="43" t="s">
        <v>350</v>
      </c>
      <c r="H155" s="60">
        <v>4310428</v>
      </c>
      <c r="I155" s="60">
        <v>3673120</v>
      </c>
      <c r="J155" s="60">
        <v>637308</v>
      </c>
      <c r="K155" s="60">
        <v>0</v>
      </c>
      <c r="L155" s="60">
        <v>0</v>
      </c>
      <c r="M155" s="60">
        <v>0</v>
      </c>
      <c r="N155" s="85">
        <v>85.21</v>
      </c>
      <c r="O155" s="85">
        <v>14.78</v>
      </c>
      <c r="P155" s="86">
        <v>0</v>
      </c>
    </row>
    <row r="156" spans="1:16" ht="12.75">
      <c r="A156" s="246">
        <v>2</v>
      </c>
      <c r="B156" s="247">
        <v>26</v>
      </c>
      <c r="C156" s="247">
        <v>6</v>
      </c>
      <c r="D156" s="35">
        <v>2</v>
      </c>
      <c r="E156" s="35">
        <v>0</v>
      </c>
      <c r="F156" s="45"/>
      <c r="G156" s="43" t="s">
        <v>351</v>
      </c>
      <c r="H156" s="60">
        <v>5323118</v>
      </c>
      <c r="I156" s="60">
        <v>4625159</v>
      </c>
      <c r="J156" s="60">
        <v>649485</v>
      </c>
      <c r="K156" s="60">
        <v>48474</v>
      </c>
      <c r="L156" s="60">
        <v>0</v>
      </c>
      <c r="M156" s="60">
        <v>0</v>
      </c>
      <c r="N156" s="85">
        <v>86.88</v>
      </c>
      <c r="O156" s="85">
        <v>12.2</v>
      </c>
      <c r="P156" s="86">
        <v>0.91</v>
      </c>
    </row>
    <row r="157" spans="1:16" ht="12.75">
      <c r="A157" s="246">
        <v>2</v>
      </c>
      <c r="B157" s="247">
        <v>23</v>
      </c>
      <c r="C157" s="247">
        <v>9</v>
      </c>
      <c r="D157" s="35">
        <v>2</v>
      </c>
      <c r="E157" s="35">
        <v>0</v>
      </c>
      <c r="F157" s="45"/>
      <c r="G157" s="43" t="s">
        <v>415</v>
      </c>
      <c r="H157" s="60">
        <v>4984395</v>
      </c>
      <c r="I157" s="60">
        <v>4072002</v>
      </c>
      <c r="J157" s="60">
        <v>912393</v>
      </c>
      <c r="K157" s="60">
        <v>0</v>
      </c>
      <c r="L157" s="60">
        <v>0</v>
      </c>
      <c r="M157" s="60">
        <v>0</v>
      </c>
      <c r="N157" s="85">
        <v>81.69</v>
      </c>
      <c r="O157" s="85">
        <v>18.3</v>
      </c>
      <c r="P157" s="86">
        <v>0</v>
      </c>
    </row>
    <row r="158" spans="1:16" ht="12.75">
      <c r="A158" s="246">
        <v>2</v>
      </c>
      <c r="B158" s="247">
        <v>3</v>
      </c>
      <c r="C158" s="247">
        <v>6</v>
      </c>
      <c r="D158" s="35">
        <v>2</v>
      </c>
      <c r="E158" s="35">
        <v>0</v>
      </c>
      <c r="F158" s="45"/>
      <c r="G158" s="43" t="s">
        <v>416</v>
      </c>
      <c r="H158" s="60">
        <v>2679899</v>
      </c>
      <c r="I158" s="60">
        <v>2029478</v>
      </c>
      <c r="J158" s="60">
        <v>650421</v>
      </c>
      <c r="K158" s="60">
        <v>0</v>
      </c>
      <c r="L158" s="60">
        <v>0</v>
      </c>
      <c r="M158" s="60">
        <v>0</v>
      </c>
      <c r="N158" s="85">
        <v>75.72</v>
      </c>
      <c r="O158" s="85">
        <v>24.27</v>
      </c>
      <c r="P158" s="86">
        <v>0</v>
      </c>
    </row>
    <row r="159" spans="1:16" s="105" customFormat="1" ht="15">
      <c r="A159" s="248"/>
      <c r="B159" s="249"/>
      <c r="C159" s="249"/>
      <c r="D159" s="112"/>
      <c r="E159" s="112"/>
      <c r="F159" s="113" t="s">
        <v>417</v>
      </c>
      <c r="G159" s="114"/>
      <c r="H159" s="115">
        <v>447990460</v>
      </c>
      <c r="I159" s="115">
        <v>344689999</v>
      </c>
      <c r="J159" s="115">
        <v>96462612</v>
      </c>
      <c r="K159" s="115">
        <v>6837849</v>
      </c>
      <c r="L159" s="115">
        <v>0</v>
      </c>
      <c r="M159" s="115">
        <v>26753351.5</v>
      </c>
      <c r="N159" s="142">
        <v>76.94137035864559</v>
      </c>
      <c r="O159" s="142">
        <v>21.532291558172915</v>
      </c>
      <c r="P159" s="143">
        <v>1.5263380831815034</v>
      </c>
    </row>
    <row r="160" spans="1:16" ht="12.75">
      <c r="A160" s="246">
        <v>2</v>
      </c>
      <c r="B160" s="247">
        <v>24</v>
      </c>
      <c r="C160" s="247">
        <v>1</v>
      </c>
      <c r="D160" s="35">
        <v>3</v>
      </c>
      <c r="E160" s="35">
        <v>0</v>
      </c>
      <c r="F160" s="45"/>
      <c r="G160" s="43" t="s">
        <v>418</v>
      </c>
      <c r="H160" s="60">
        <v>3554565</v>
      </c>
      <c r="I160" s="60">
        <v>2369994</v>
      </c>
      <c r="J160" s="60">
        <v>1106199</v>
      </c>
      <c r="K160" s="60">
        <v>78372</v>
      </c>
      <c r="L160" s="60">
        <v>0</v>
      </c>
      <c r="M160" s="60">
        <v>0</v>
      </c>
      <c r="N160" s="85">
        <v>66.67</v>
      </c>
      <c r="O160" s="85">
        <v>31.12</v>
      </c>
      <c r="P160" s="86">
        <v>2.2</v>
      </c>
    </row>
    <row r="161" spans="1:16" ht="12.75">
      <c r="A161" s="246">
        <v>2</v>
      </c>
      <c r="B161" s="247">
        <v>14</v>
      </c>
      <c r="C161" s="247">
        <v>2</v>
      </c>
      <c r="D161" s="35">
        <v>3</v>
      </c>
      <c r="E161" s="35">
        <v>0</v>
      </c>
      <c r="F161" s="45"/>
      <c r="G161" s="43" t="s">
        <v>419</v>
      </c>
      <c r="H161" s="60">
        <v>7879841</v>
      </c>
      <c r="I161" s="60">
        <v>4930541</v>
      </c>
      <c r="J161" s="60">
        <v>2830680</v>
      </c>
      <c r="K161" s="60">
        <v>118620</v>
      </c>
      <c r="L161" s="60">
        <v>0</v>
      </c>
      <c r="M161" s="60">
        <v>0</v>
      </c>
      <c r="N161" s="85">
        <v>62.57</v>
      </c>
      <c r="O161" s="85">
        <v>35.92</v>
      </c>
      <c r="P161" s="86">
        <v>1.5</v>
      </c>
    </row>
    <row r="162" spans="1:16" ht="12.75">
      <c r="A162" s="246">
        <v>2</v>
      </c>
      <c r="B162" s="247">
        <v>25</v>
      </c>
      <c r="C162" s="247">
        <v>3</v>
      </c>
      <c r="D162" s="35">
        <v>3</v>
      </c>
      <c r="E162" s="35">
        <v>0</v>
      </c>
      <c r="F162" s="45"/>
      <c r="G162" s="43" t="s">
        <v>420</v>
      </c>
      <c r="H162" s="60">
        <v>13951891</v>
      </c>
      <c r="I162" s="60">
        <v>13810951</v>
      </c>
      <c r="J162" s="60">
        <v>0</v>
      </c>
      <c r="K162" s="60">
        <v>140940</v>
      </c>
      <c r="L162" s="60">
        <v>0</v>
      </c>
      <c r="M162" s="60">
        <v>7951729.5</v>
      </c>
      <c r="N162" s="85">
        <v>98.98</v>
      </c>
      <c r="O162" s="85">
        <v>0</v>
      </c>
      <c r="P162" s="86">
        <v>1.01</v>
      </c>
    </row>
    <row r="163" spans="1:16" ht="12.75">
      <c r="A163" s="246">
        <v>2</v>
      </c>
      <c r="B163" s="247">
        <v>5</v>
      </c>
      <c r="C163" s="247">
        <v>2</v>
      </c>
      <c r="D163" s="35">
        <v>3</v>
      </c>
      <c r="E163" s="35">
        <v>0</v>
      </c>
      <c r="F163" s="45"/>
      <c r="G163" s="43" t="s">
        <v>421</v>
      </c>
      <c r="H163" s="60">
        <v>8599355</v>
      </c>
      <c r="I163" s="60">
        <v>4177250</v>
      </c>
      <c r="J163" s="60">
        <v>4156740</v>
      </c>
      <c r="K163" s="60">
        <v>265365</v>
      </c>
      <c r="L163" s="60">
        <v>0</v>
      </c>
      <c r="M163" s="60">
        <v>0</v>
      </c>
      <c r="N163" s="85">
        <v>48.57</v>
      </c>
      <c r="O163" s="85">
        <v>48.33</v>
      </c>
      <c r="P163" s="86">
        <v>3.08</v>
      </c>
    </row>
    <row r="164" spans="1:16" ht="12.75">
      <c r="A164" s="246">
        <v>2</v>
      </c>
      <c r="B164" s="247">
        <v>22</v>
      </c>
      <c r="C164" s="247">
        <v>1</v>
      </c>
      <c r="D164" s="35">
        <v>3</v>
      </c>
      <c r="E164" s="35">
        <v>0</v>
      </c>
      <c r="F164" s="45"/>
      <c r="G164" s="43" t="s">
        <v>422</v>
      </c>
      <c r="H164" s="60">
        <v>5392884</v>
      </c>
      <c r="I164" s="60">
        <v>5262807</v>
      </c>
      <c r="J164" s="60">
        <v>0</v>
      </c>
      <c r="K164" s="60">
        <v>130077</v>
      </c>
      <c r="L164" s="60">
        <v>0</v>
      </c>
      <c r="M164" s="60">
        <v>0</v>
      </c>
      <c r="N164" s="85">
        <v>97.58</v>
      </c>
      <c r="O164" s="85">
        <v>0</v>
      </c>
      <c r="P164" s="86">
        <v>2.41</v>
      </c>
    </row>
    <row r="165" spans="1:16" ht="12.75">
      <c r="A165" s="246">
        <v>2</v>
      </c>
      <c r="B165" s="247">
        <v>8</v>
      </c>
      <c r="C165" s="247">
        <v>6</v>
      </c>
      <c r="D165" s="35">
        <v>3</v>
      </c>
      <c r="E165" s="35">
        <v>0</v>
      </c>
      <c r="F165" s="45"/>
      <c r="G165" s="43" t="s">
        <v>423</v>
      </c>
      <c r="H165" s="60">
        <v>12199474</v>
      </c>
      <c r="I165" s="60">
        <v>6809077</v>
      </c>
      <c r="J165" s="60">
        <v>4976856</v>
      </c>
      <c r="K165" s="60">
        <v>413541</v>
      </c>
      <c r="L165" s="60">
        <v>0</v>
      </c>
      <c r="M165" s="60">
        <v>0</v>
      </c>
      <c r="N165" s="85">
        <v>55.81</v>
      </c>
      <c r="O165" s="85">
        <v>40.79</v>
      </c>
      <c r="P165" s="86">
        <v>3.38</v>
      </c>
    </row>
    <row r="166" spans="1:16" ht="12.75">
      <c r="A166" s="246">
        <v>2</v>
      </c>
      <c r="B166" s="247">
        <v>16</v>
      </c>
      <c r="C166" s="247">
        <v>1</v>
      </c>
      <c r="D166" s="35">
        <v>3</v>
      </c>
      <c r="E166" s="35">
        <v>0</v>
      </c>
      <c r="F166" s="45"/>
      <c r="G166" s="43" t="s">
        <v>424</v>
      </c>
      <c r="H166" s="60">
        <v>6720269</v>
      </c>
      <c r="I166" s="60">
        <v>5515763</v>
      </c>
      <c r="J166" s="60">
        <v>1027863</v>
      </c>
      <c r="K166" s="60">
        <v>176643</v>
      </c>
      <c r="L166" s="60">
        <v>0</v>
      </c>
      <c r="M166" s="60">
        <v>0</v>
      </c>
      <c r="N166" s="85">
        <v>82.07</v>
      </c>
      <c r="O166" s="85">
        <v>15.29</v>
      </c>
      <c r="P166" s="86">
        <v>2.62</v>
      </c>
    </row>
    <row r="167" spans="1:16" ht="12.75">
      <c r="A167" s="246">
        <v>2</v>
      </c>
      <c r="B167" s="247">
        <v>21</v>
      </c>
      <c r="C167" s="247">
        <v>5</v>
      </c>
      <c r="D167" s="35">
        <v>3</v>
      </c>
      <c r="E167" s="35">
        <v>0</v>
      </c>
      <c r="F167" s="45"/>
      <c r="G167" s="43" t="s">
        <v>425</v>
      </c>
      <c r="H167" s="60">
        <v>6937894</v>
      </c>
      <c r="I167" s="60">
        <v>4010644</v>
      </c>
      <c r="J167" s="60">
        <v>2712573</v>
      </c>
      <c r="K167" s="60">
        <v>214677</v>
      </c>
      <c r="L167" s="60">
        <v>0</v>
      </c>
      <c r="M167" s="60">
        <v>0</v>
      </c>
      <c r="N167" s="85">
        <v>57.8</v>
      </c>
      <c r="O167" s="85">
        <v>39.09</v>
      </c>
      <c r="P167" s="86">
        <v>3.09</v>
      </c>
    </row>
    <row r="168" spans="1:16" ht="12.75">
      <c r="A168" s="246">
        <v>2</v>
      </c>
      <c r="B168" s="247">
        <v>4</v>
      </c>
      <c r="C168" s="247">
        <v>1</v>
      </c>
      <c r="D168" s="35">
        <v>3</v>
      </c>
      <c r="E168" s="35">
        <v>0</v>
      </c>
      <c r="F168" s="45"/>
      <c r="G168" s="43" t="s">
        <v>426</v>
      </c>
      <c r="H168" s="60">
        <v>14718681</v>
      </c>
      <c r="I168" s="60">
        <v>10460637</v>
      </c>
      <c r="J168" s="60">
        <v>4062339</v>
      </c>
      <c r="K168" s="60">
        <v>195705</v>
      </c>
      <c r="L168" s="60">
        <v>0</v>
      </c>
      <c r="M168" s="60">
        <v>0</v>
      </c>
      <c r="N168" s="85">
        <v>71.07</v>
      </c>
      <c r="O168" s="85">
        <v>27.59</v>
      </c>
      <c r="P168" s="86">
        <v>1.32</v>
      </c>
    </row>
    <row r="169" spans="1:16" ht="12.75">
      <c r="A169" s="246">
        <v>2</v>
      </c>
      <c r="B169" s="247">
        <v>12</v>
      </c>
      <c r="C169" s="247">
        <v>1</v>
      </c>
      <c r="D169" s="35">
        <v>3</v>
      </c>
      <c r="E169" s="35">
        <v>0</v>
      </c>
      <c r="F169" s="45"/>
      <c r="G169" s="43" t="s">
        <v>427</v>
      </c>
      <c r="H169" s="60">
        <v>5846761</v>
      </c>
      <c r="I169" s="60">
        <v>3811555</v>
      </c>
      <c r="J169" s="60">
        <v>1997109</v>
      </c>
      <c r="K169" s="60">
        <v>38097</v>
      </c>
      <c r="L169" s="60">
        <v>0</v>
      </c>
      <c r="M169" s="60">
        <v>0</v>
      </c>
      <c r="N169" s="85">
        <v>65.19</v>
      </c>
      <c r="O169" s="85">
        <v>34.15</v>
      </c>
      <c r="P169" s="86">
        <v>0.65</v>
      </c>
    </row>
    <row r="170" spans="1:16" ht="12.75">
      <c r="A170" s="246">
        <v>2</v>
      </c>
      <c r="B170" s="247">
        <v>19</v>
      </c>
      <c r="C170" s="247">
        <v>4</v>
      </c>
      <c r="D170" s="35">
        <v>3</v>
      </c>
      <c r="E170" s="35">
        <v>0</v>
      </c>
      <c r="F170" s="45"/>
      <c r="G170" s="43" t="s">
        <v>428</v>
      </c>
      <c r="H170" s="60">
        <v>6230274</v>
      </c>
      <c r="I170" s="60">
        <v>4322868</v>
      </c>
      <c r="J170" s="60">
        <v>1876077</v>
      </c>
      <c r="K170" s="60">
        <v>31329</v>
      </c>
      <c r="L170" s="60">
        <v>0</v>
      </c>
      <c r="M170" s="60">
        <v>0</v>
      </c>
      <c r="N170" s="85">
        <v>69.38</v>
      </c>
      <c r="O170" s="85">
        <v>30.11</v>
      </c>
      <c r="P170" s="86">
        <v>0.5</v>
      </c>
    </row>
    <row r="171" spans="1:16" ht="12.75">
      <c r="A171" s="246">
        <v>2</v>
      </c>
      <c r="B171" s="247">
        <v>15</v>
      </c>
      <c r="C171" s="247">
        <v>3</v>
      </c>
      <c r="D171" s="35">
        <v>3</v>
      </c>
      <c r="E171" s="35">
        <v>0</v>
      </c>
      <c r="F171" s="45"/>
      <c r="G171" s="43" t="s">
        <v>429</v>
      </c>
      <c r="H171" s="60">
        <v>10441819</v>
      </c>
      <c r="I171" s="60">
        <v>10220320</v>
      </c>
      <c r="J171" s="60">
        <v>0</v>
      </c>
      <c r="K171" s="60">
        <v>221499</v>
      </c>
      <c r="L171" s="60">
        <v>0</v>
      </c>
      <c r="M171" s="60">
        <v>0</v>
      </c>
      <c r="N171" s="85">
        <v>97.87</v>
      </c>
      <c r="O171" s="85">
        <v>0</v>
      </c>
      <c r="P171" s="86">
        <v>2.12</v>
      </c>
    </row>
    <row r="172" spans="1:16" ht="12.75">
      <c r="A172" s="246">
        <v>2</v>
      </c>
      <c r="B172" s="247">
        <v>23</v>
      </c>
      <c r="C172" s="247">
        <v>4</v>
      </c>
      <c r="D172" s="35">
        <v>3</v>
      </c>
      <c r="E172" s="35">
        <v>0</v>
      </c>
      <c r="F172" s="45"/>
      <c r="G172" s="43" t="s">
        <v>430</v>
      </c>
      <c r="H172" s="60">
        <v>9732895</v>
      </c>
      <c r="I172" s="60">
        <v>9473497</v>
      </c>
      <c r="J172" s="60">
        <v>259398</v>
      </c>
      <c r="K172" s="60">
        <v>0</v>
      </c>
      <c r="L172" s="60">
        <v>0</v>
      </c>
      <c r="M172" s="60">
        <v>0</v>
      </c>
      <c r="N172" s="85">
        <v>97.33</v>
      </c>
      <c r="O172" s="85">
        <v>2.66</v>
      </c>
      <c r="P172" s="86">
        <v>0</v>
      </c>
    </row>
    <row r="173" spans="1:16" ht="12.75">
      <c r="A173" s="246">
        <v>2</v>
      </c>
      <c r="B173" s="247">
        <v>8</v>
      </c>
      <c r="C173" s="247">
        <v>8</v>
      </c>
      <c r="D173" s="35">
        <v>3</v>
      </c>
      <c r="E173" s="35">
        <v>0</v>
      </c>
      <c r="F173" s="45"/>
      <c r="G173" s="43" t="s">
        <v>431</v>
      </c>
      <c r="H173" s="60">
        <v>5070498</v>
      </c>
      <c r="I173" s="60">
        <v>3548094</v>
      </c>
      <c r="J173" s="60">
        <v>1365579</v>
      </c>
      <c r="K173" s="60">
        <v>156825</v>
      </c>
      <c r="L173" s="60">
        <v>0</v>
      </c>
      <c r="M173" s="60">
        <v>0</v>
      </c>
      <c r="N173" s="85">
        <v>69.97</v>
      </c>
      <c r="O173" s="85">
        <v>26.93</v>
      </c>
      <c r="P173" s="86">
        <v>3.09</v>
      </c>
    </row>
    <row r="174" spans="1:16" ht="12.75">
      <c r="A174" s="246">
        <v>2</v>
      </c>
      <c r="B174" s="247">
        <v>10</v>
      </c>
      <c r="C174" s="247">
        <v>3</v>
      </c>
      <c r="D174" s="35">
        <v>3</v>
      </c>
      <c r="E174" s="35">
        <v>0</v>
      </c>
      <c r="F174" s="45"/>
      <c r="G174" s="43" t="s">
        <v>432</v>
      </c>
      <c r="H174" s="60">
        <v>8066151</v>
      </c>
      <c r="I174" s="60">
        <v>5493312</v>
      </c>
      <c r="J174" s="60">
        <v>2289276</v>
      </c>
      <c r="K174" s="60">
        <v>283563</v>
      </c>
      <c r="L174" s="60">
        <v>0</v>
      </c>
      <c r="M174" s="60">
        <v>0</v>
      </c>
      <c r="N174" s="85">
        <v>68.1</v>
      </c>
      <c r="O174" s="85">
        <v>28.38</v>
      </c>
      <c r="P174" s="86">
        <v>3.51</v>
      </c>
    </row>
    <row r="175" spans="1:16" ht="12.75">
      <c r="A175" s="246">
        <v>2</v>
      </c>
      <c r="B175" s="247">
        <v>7</v>
      </c>
      <c r="C175" s="247">
        <v>3</v>
      </c>
      <c r="D175" s="35">
        <v>3</v>
      </c>
      <c r="E175" s="35">
        <v>0</v>
      </c>
      <c r="F175" s="45"/>
      <c r="G175" s="43" t="s">
        <v>433</v>
      </c>
      <c r="H175" s="60">
        <v>8441458</v>
      </c>
      <c r="I175" s="60">
        <v>4901182</v>
      </c>
      <c r="J175" s="60">
        <v>3483369</v>
      </c>
      <c r="K175" s="60">
        <v>56907</v>
      </c>
      <c r="L175" s="60">
        <v>0</v>
      </c>
      <c r="M175" s="60">
        <v>0</v>
      </c>
      <c r="N175" s="85">
        <v>58.06</v>
      </c>
      <c r="O175" s="85">
        <v>41.26</v>
      </c>
      <c r="P175" s="86">
        <v>0.67</v>
      </c>
    </row>
    <row r="176" spans="1:16" ht="12.75">
      <c r="A176" s="246">
        <v>2</v>
      </c>
      <c r="B176" s="247">
        <v>12</v>
      </c>
      <c r="C176" s="247">
        <v>2</v>
      </c>
      <c r="D176" s="35">
        <v>3</v>
      </c>
      <c r="E176" s="35">
        <v>0</v>
      </c>
      <c r="F176" s="45"/>
      <c r="G176" s="43" t="s">
        <v>434</v>
      </c>
      <c r="H176" s="60">
        <v>7614073</v>
      </c>
      <c r="I176" s="60">
        <v>4903624</v>
      </c>
      <c r="J176" s="60">
        <v>2539296</v>
      </c>
      <c r="K176" s="60">
        <v>171153</v>
      </c>
      <c r="L176" s="60">
        <v>0</v>
      </c>
      <c r="M176" s="60">
        <v>0</v>
      </c>
      <c r="N176" s="85">
        <v>64.4</v>
      </c>
      <c r="O176" s="85">
        <v>33.35</v>
      </c>
      <c r="P176" s="86">
        <v>2.24</v>
      </c>
    </row>
    <row r="177" spans="1:16" ht="12.75">
      <c r="A177" s="246">
        <v>2</v>
      </c>
      <c r="B177" s="247">
        <v>12</v>
      </c>
      <c r="C177" s="247">
        <v>3</v>
      </c>
      <c r="D177" s="35">
        <v>3</v>
      </c>
      <c r="E177" s="35">
        <v>0</v>
      </c>
      <c r="F177" s="45"/>
      <c r="G177" s="43" t="s">
        <v>435</v>
      </c>
      <c r="H177" s="60">
        <v>10105782</v>
      </c>
      <c r="I177" s="60">
        <v>7825092</v>
      </c>
      <c r="J177" s="60">
        <v>2210364</v>
      </c>
      <c r="K177" s="60">
        <v>70326</v>
      </c>
      <c r="L177" s="60">
        <v>0</v>
      </c>
      <c r="M177" s="60">
        <v>0</v>
      </c>
      <c r="N177" s="85">
        <v>77.43</v>
      </c>
      <c r="O177" s="85">
        <v>21.87</v>
      </c>
      <c r="P177" s="86">
        <v>0.69</v>
      </c>
    </row>
    <row r="178" spans="1:16" ht="12.75">
      <c r="A178" s="246">
        <v>2</v>
      </c>
      <c r="B178" s="247">
        <v>21</v>
      </c>
      <c r="C178" s="247">
        <v>6</v>
      </c>
      <c r="D178" s="35">
        <v>3</v>
      </c>
      <c r="E178" s="35">
        <v>0</v>
      </c>
      <c r="F178" s="45"/>
      <c r="G178" s="43" t="s">
        <v>436</v>
      </c>
      <c r="H178" s="60">
        <v>4827918</v>
      </c>
      <c r="I178" s="60">
        <v>3703854</v>
      </c>
      <c r="J178" s="60">
        <v>958266</v>
      </c>
      <c r="K178" s="60">
        <v>165798</v>
      </c>
      <c r="L178" s="60">
        <v>0</v>
      </c>
      <c r="M178" s="60">
        <v>0</v>
      </c>
      <c r="N178" s="85">
        <v>76.71</v>
      </c>
      <c r="O178" s="85">
        <v>19.84</v>
      </c>
      <c r="P178" s="86">
        <v>3.43</v>
      </c>
    </row>
    <row r="179" spans="1:16" ht="12.75">
      <c r="A179" s="246">
        <v>2</v>
      </c>
      <c r="B179" s="247">
        <v>14</v>
      </c>
      <c r="C179" s="247">
        <v>5</v>
      </c>
      <c r="D179" s="35">
        <v>3</v>
      </c>
      <c r="E179" s="35">
        <v>0</v>
      </c>
      <c r="F179" s="45"/>
      <c r="G179" s="43" t="s">
        <v>437</v>
      </c>
      <c r="H179" s="60">
        <v>4451874</v>
      </c>
      <c r="I179" s="60">
        <v>3910830</v>
      </c>
      <c r="J179" s="60">
        <v>541044</v>
      </c>
      <c r="K179" s="60">
        <v>0</v>
      </c>
      <c r="L179" s="60">
        <v>0</v>
      </c>
      <c r="M179" s="60">
        <v>0</v>
      </c>
      <c r="N179" s="85">
        <v>87.84</v>
      </c>
      <c r="O179" s="85">
        <v>12.15</v>
      </c>
      <c r="P179" s="86">
        <v>0</v>
      </c>
    </row>
    <row r="180" spans="1:16" ht="12.75">
      <c r="A180" s="246">
        <v>2</v>
      </c>
      <c r="B180" s="247">
        <v>8</v>
      </c>
      <c r="C180" s="247">
        <v>10</v>
      </c>
      <c r="D180" s="35">
        <v>3</v>
      </c>
      <c r="E180" s="35">
        <v>0</v>
      </c>
      <c r="F180" s="45"/>
      <c r="G180" s="43" t="s">
        <v>438</v>
      </c>
      <c r="H180" s="60">
        <v>7024597</v>
      </c>
      <c r="I180" s="60">
        <v>4164622</v>
      </c>
      <c r="J180" s="60">
        <v>2753955</v>
      </c>
      <c r="K180" s="60">
        <v>106020</v>
      </c>
      <c r="L180" s="60">
        <v>0</v>
      </c>
      <c r="M180" s="60">
        <v>0</v>
      </c>
      <c r="N180" s="85">
        <v>59.28</v>
      </c>
      <c r="O180" s="85">
        <v>39.2</v>
      </c>
      <c r="P180" s="86">
        <v>1.5</v>
      </c>
    </row>
    <row r="181" spans="1:16" ht="12.75">
      <c r="A181" s="246">
        <v>2</v>
      </c>
      <c r="B181" s="247">
        <v>13</v>
      </c>
      <c r="C181" s="247">
        <v>3</v>
      </c>
      <c r="D181" s="35">
        <v>3</v>
      </c>
      <c r="E181" s="35">
        <v>0</v>
      </c>
      <c r="F181" s="45"/>
      <c r="G181" s="43" t="s">
        <v>439</v>
      </c>
      <c r="H181" s="60">
        <v>17511558</v>
      </c>
      <c r="I181" s="60">
        <v>13461558</v>
      </c>
      <c r="J181" s="60">
        <v>4040685</v>
      </c>
      <c r="K181" s="60">
        <v>9315</v>
      </c>
      <c r="L181" s="60">
        <v>0</v>
      </c>
      <c r="M181" s="60">
        <v>0</v>
      </c>
      <c r="N181" s="85">
        <v>76.87</v>
      </c>
      <c r="O181" s="85">
        <v>23.07</v>
      </c>
      <c r="P181" s="86">
        <v>0.05</v>
      </c>
    </row>
    <row r="182" spans="1:16" ht="12.75">
      <c r="A182" s="246">
        <v>2</v>
      </c>
      <c r="B182" s="247">
        <v>12</v>
      </c>
      <c r="C182" s="247">
        <v>4</v>
      </c>
      <c r="D182" s="35">
        <v>3</v>
      </c>
      <c r="E182" s="35">
        <v>0</v>
      </c>
      <c r="F182" s="45"/>
      <c r="G182" s="43" t="s">
        <v>440</v>
      </c>
      <c r="H182" s="60">
        <v>8514513</v>
      </c>
      <c r="I182" s="60">
        <v>6150969</v>
      </c>
      <c r="J182" s="60">
        <v>2195829</v>
      </c>
      <c r="K182" s="60">
        <v>167715</v>
      </c>
      <c r="L182" s="60">
        <v>0</v>
      </c>
      <c r="M182" s="60">
        <v>0</v>
      </c>
      <c r="N182" s="85">
        <v>72.24</v>
      </c>
      <c r="O182" s="85">
        <v>25.78</v>
      </c>
      <c r="P182" s="86">
        <v>1.96</v>
      </c>
    </row>
    <row r="183" spans="1:16" ht="12.75">
      <c r="A183" s="246">
        <v>2</v>
      </c>
      <c r="B183" s="247">
        <v>2</v>
      </c>
      <c r="C183" s="247">
        <v>7</v>
      </c>
      <c r="D183" s="35">
        <v>3</v>
      </c>
      <c r="E183" s="35">
        <v>0</v>
      </c>
      <c r="F183" s="45"/>
      <c r="G183" s="43" t="s">
        <v>441</v>
      </c>
      <c r="H183" s="60">
        <v>3390307</v>
      </c>
      <c r="I183" s="60">
        <v>2642992</v>
      </c>
      <c r="J183" s="60">
        <v>739890</v>
      </c>
      <c r="K183" s="60">
        <v>7425</v>
      </c>
      <c r="L183" s="60">
        <v>0</v>
      </c>
      <c r="M183" s="60">
        <v>0</v>
      </c>
      <c r="N183" s="85">
        <v>77.95</v>
      </c>
      <c r="O183" s="85">
        <v>21.82</v>
      </c>
      <c r="P183" s="86">
        <v>0.21</v>
      </c>
    </row>
    <row r="184" spans="1:16" ht="12.75">
      <c r="A184" s="246">
        <v>2</v>
      </c>
      <c r="B184" s="247">
        <v>1</v>
      </c>
      <c r="C184" s="247">
        <v>4</v>
      </c>
      <c r="D184" s="35">
        <v>3</v>
      </c>
      <c r="E184" s="35">
        <v>0</v>
      </c>
      <c r="F184" s="45"/>
      <c r="G184" s="43" t="s">
        <v>442</v>
      </c>
      <c r="H184" s="60">
        <v>12834983</v>
      </c>
      <c r="I184" s="60">
        <v>10258292</v>
      </c>
      <c r="J184" s="60">
        <v>2238732</v>
      </c>
      <c r="K184" s="60">
        <v>337959</v>
      </c>
      <c r="L184" s="60">
        <v>0</v>
      </c>
      <c r="M184" s="60">
        <v>0</v>
      </c>
      <c r="N184" s="85">
        <v>79.92</v>
      </c>
      <c r="O184" s="85">
        <v>17.44</v>
      </c>
      <c r="P184" s="86">
        <v>2.63</v>
      </c>
    </row>
    <row r="185" spans="1:16" ht="12.75">
      <c r="A185" s="246">
        <v>2</v>
      </c>
      <c r="B185" s="247">
        <v>20</v>
      </c>
      <c r="C185" s="247">
        <v>1</v>
      </c>
      <c r="D185" s="35">
        <v>3</v>
      </c>
      <c r="E185" s="35">
        <v>0</v>
      </c>
      <c r="F185" s="45"/>
      <c r="G185" s="43" t="s">
        <v>443</v>
      </c>
      <c r="H185" s="60">
        <v>9201069</v>
      </c>
      <c r="I185" s="60">
        <v>8832780</v>
      </c>
      <c r="J185" s="60">
        <v>352017</v>
      </c>
      <c r="K185" s="60">
        <v>16272</v>
      </c>
      <c r="L185" s="60">
        <v>0</v>
      </c>
      <c r="M185" s="60">
        <v>0</v>
      </c>
      <c r="N185" s="85">
        <v>95.99</v>
      </c>
      <c r="O185" s="85">
        <v>3.82</v>
      </c>
      <c r="P185" s="86">
        <v>0.17</v>
      </c>
    </row>
    <row r="186" spans="1:16" ht="12.75">
      <c r="A186" s="246">
        <v>2</v>
      </c>
      <c r="B186" s="247">
        <v>10</v>
      </c>
      <c r="C186" s="247">
        <v>5</v>
      </c>
      <c r="D186" s="35">
        <v>3</v>
      </c>
      <c r="E186" s="35">
        <v>0</v>
      </c>
      <c r="F186" s="45"/>
      <c r="G186" s="43" t="s">
        <v>444</v>
      </c>
      <c r="H186" s="60">
        <v>5262054</v>
      </c>
      <c r="I186" s="60">
        <v>3624423</v>
      </c>
      <c r="J186" s="60">
        <v>1605060</v>
      </c>
      <c r="K186" s="60">
        <v>32571</v>
      </c>
      <c r="L186" s="60">
        <v>0</v>
      </c>
      <c r="M186" s="60">
        <v>0</v>
      </c>
      <c r="N186" s="85">
        <v>68.87</v>
      </c>
      <c r="O186" s="85">
        <v>30.5</v>
      </c>
      <c r="P186" s="86">
        <v>0.61</v>
      </c>
    </row>
    <row r="187" spans="1:16" ht="12.75">
      <c r="A187" s="246">
        <v>2</v>
      </c>
      <c r="B187" s="247">
        <v>25</v>
      </c>
      <c r="C187" s="247">
        <v>4</v>
      </c>
      <c r="D187" s="35">
        <v>3</v>
      </c>
      <c r="E187" s="35">
        <v>0</v>
      </c>
      <c r="F187" s="45"/>
      <c r="G187" s="43" t="s">
        <v>445</v>
      </c>
      <c r="H187" s="60">
        <v>6180694</v>
      </c>
      <c r="I187" s="60">
        <v>4019191</v>
      </c>
      <c r="J187" s="60">
        <v>2102706</v>
      </c>
      <c r="K187" s="60">
        <v>58797</v>
      </c>
      <c r="L187" s="60">
        <v>0</v>
      </c>
      <c r="M187" s="60">
        <v>0</v>
      </c>
      <c r="N187" s="85">
        <v>65.02</v>
      </c>
      <c r="O187" s="85">
        <v>34.02</v>
      </c>
      <c r="P187" s="86">
        <v>0.95</v>
      </c>
    </row>
    <row r="188" spans="1:16" ht="12.75">
      <c r="A188" s="246">
        <v>2</v>
      </c>
      <c r="B188" s="247">
        <v>16</v>
      </c>
      <c r="C188" s="247">
        <v>4</v>
      </c>
      <c r="D188" s="35">
        <v>3</v>
      </c>
      <c r="E188" s="35">
        <v>0</v>
      </c>
      <c r="F188" s="45"/>
      <c r="G188" s="43" t="s">
        <v>446</v>
      </c>
      <c r="H188" s="60">
        <v>12703514</v>
      </c>
      <c r="I188" s="60">
        <v>12567632</v>
      </c>
      <c r="J188" s="60">
        <v>0</v>
      </c>
      <c r="K188" s="60">
        <v>135882</v>
      </c>
      <c r="L188" s="60">
        <v>0</v>
      </c>
      <c r="M188" s="60">
        <v>18616248</v>
      </c>
      <c r="N188" s="85">
        <v>98.93</v>
      </c>
      <c r="O188" s="85">
        <v>0</v>
      </c>
      <c r="P188" s="86">
        <v>1.06</v>
      </c>
    </row>
    <row r="189" spans="1:16" ht="12.75">
      <c r="A189" s="246">
        <v>2</v>
      </c>
      <c r="B189" s="247">
        <v>9</v>
      </c>
      <c r="C189" s="247">
        <v>7</v>
      </c>
      <c r="D189" s="35">
        <v>3</v>
      </c>
      <c r="E189" s="35">
        <v>0</v>
      </c>
      <c r="F189" s="45"/>
      <c r="G189" s="43" t="s">
        <v>447</v>
      </c>
      <c r="H189" s="60">
        <v>4776285</v>
      </c>
      <c r="I189" s="60">
        <v>4323819</v>
      </c>
      <c r="J189" s="60">
        <v>452466</v>
      </c>
      <c r="K189" s="60">
        <v>0</v>
      </c>
      <c r="L189" s="60">
        <v>0</v>
      </c>
      <c r="M189" s="60">
        <v>0</v>
      </c>
      <c r="N189" s="85">
        <v>90.52</v>
      </c>
      <c r="O189" s="85">
        <v>9.47</v>
      </c>
      <c r="P189" s="86">
        <v>0</v>
      </c>
    </row>
    <row r="190" spans="1:16" ht="12.75">
      <c r="A190" s="246">
        <v>2</v>
      </c>
      <c r="B190" s="247">
        <v>20</v>
      </c>
      <c r="C190" s="247">
        <v>2</v>
      </c>
      <c r="D190" s="35">
        <v>3</v>
      </c>
      <c r="E190" s="35">
        <v>0</v>
      </c>
      <c r="F190" s="45"/>
      <c r="G190" s="43" t="s">
        <v>448</v>
      </c>
      <c r="H190" s="60">
        <v>8225555</v>
      </c>
      <c r="I190" s="60">
        <v>5445869</v>
      </c>
      <c r="J190" s="60">
        <v>2688921</v>
      </c>
      <c r="K190" s="60">
        <v>90765</v>
      </c>
      <c r="L190" s="60">
        <v>0</v>
      </c>
      <c r="M190" s="60">
        <v>0</v>
      </c>
      <c r="N190" s="85">
        <v>66.2</v>
      </c>
      <c r="O190" s="85">
        <v>32.68</v>
      </c>
      <c r="P190" s="86">
        <v>1.1</v>
      </c>
    </row>
    <row r="191" spans="1:16" ht="12.75">
      <c r="A191" s="246">
        <v>2</v>
      </c>
      <c r="B191" s="247">
        <v>16</v>
      </c>
      <c r="C191" s="247">
        <v>5</v>
      </c>
      <c r="D191" s="35">
        <v>3</v>
      </c>
      <c r="E191" s="35">
        <v>0</v>
      </c>
      <c r="F191" s="45"/>
      <c r="G191" s="43" t="s">
        <v>449</v>
      </c>
      <c r="H191" s="60">
        <v>6823308</v>
      </c>
      <c r="I191" s="60">
        <v>5100249</v>
      </c>
      <c r="J191" s="60">
        <v>1588437</v>
      </c>
      <c r="K191" s="60">
        <v>134622</v>
      </c>
      <c r="L191" s="60">
        <v>0</v>
      </c>
      <c r="M191" s="60">
        <v>0</v>
      </c>
      <c r="N191" s="85">
        <v>74.74</v>
      </c>
      <c r="O191" s="85">
        <v>23.27</v>
      </c>
      <c r="P191" s="86">
        <v>1.97</v>
      </c>
    </row>
    <row r="192" spans="1:16" ht="12.75">
      <c r="A192" s="246">
        <v>2</v>
      </c>
      <c r="B192" s="247">
        <v>8</v>
      </c>
      <c r="C192" s="247">
        <v>12</v>
      </c>
      <c r="D192" s="35">
        <v>3</v>
      </c>
      <c r="E192" s="35">
        <v>0</v>
      </c>
      <c r="F192" s="45"/>
      <c r="G192" s="43" t="s">
        <v>450</v>
      </c>
      <c r="H192" s="60">
        <v>6871943</v>
      </c>
      <c r="I192" s="60">
        <v>4650932</v>
      </c>
      <c r="J192" s="60">
        <v>2032290</v>
      </c>
      <c r="K192" s="60">
        <v>188721</v>
      </c>
      <c r="L192" s="60">
        <v>0</v>
      </c>
      <c r="M192" s="60">
        <v>0</v>
      </c>
      <c r="N192" s="85">
        <v>67.68</v>
      </c>
      <c r="O192" s="85">
        <v>29.57</v>
      </c>
      <c r="P192" s="86">
        <v>2.74</v>
      </c>
    </row>
    <row r="193" spans="1:16" ht="12.75">
      <c r="A193" s="246">
        <v>2</v>
      </c>
      <c r="B193" s="247">
        <v>23</v>
      </c>
      <c r="C193" s="247">
        <v>8</v>
      </c>
      <c r="D193" s="35">
        <v>3</v>
      </c>
      <c r="E193" s="35">
        <v>0</v>
      </c>
      <c r="F193" s="45"/>
      <c r="G193" s="43" t="s">
        <v>451</v>
      </c>
      <c r="H193" s="60">
        <v>9041065</v>
      </c>
      <c r="I193" s="60">
        <v>9041065</v>
      </c>
      <c r="J193" s="60">
        <v>0</v>
      </c>
      <c r="K193" s="60">
        <v>0</v>
      </c>
      <c r="L193" s="60">
        <v>0</v>
      </c>
      <c r="M193" s="60">
        <v>185374</v>
      </c>
      <c r="N193" s="85">
        <v>100</v>
      </c>
      <c r="O193" s="85">
        <v>0</v>
      </c>
      <c r="P193" s="86">
        <v>0</v>
      </c>
    </row>
    <row r="194" spans="1:16" ht="12.75">
      <c r="A194" s="246">
        <v>2</v>
      </c>
      <c r="B194" s="247">
        <v>23</v>
      </c>
      <c r="C194" s="247">
        <v>7</v>
      </c>
      <c r="D194" s="35">
        <v>3</v>
      </c>
      <c r="E194" s="35">
        <v>0</v>
      </c>
      <c r="F194" s="45"/>
      <c r="G194" s="43" t="s">
        <v>452</v>
      </c>
      <c r="H194" s="60">
        <v>5646928</v>
      </c>
      <c r="I194" s="60">
        <v>4935766</v>
      </c>
      <c r="J194" s="60">
        <v>660213</v>
      </c>
      <c r="K194" s="60">
        <v>50949</v>
      </c>
      <c r="L194" s="60">
        <v>0</v>
      </c>
      <c r="M194" s="60">
        <v>0</v>
      </c>
      <c r="N194" s="85">
        <v>87.4</v>
      </c>
      <c r="O194" s="85">
        <v>11.69</v>
      </c>
      <c r="P194" s="86">
        <v>0.9</v>
      </c>
    </row>
    <row r="195" spans="1:16" ht="12.75">
      <c r="A195" s="246">
        <v>2</v>
      </c>
      <c r="B195" s="247">
        <v>8</v>
      </c>
      <c r="C195" s="247">
        <v>13</v>
      </c>
      <c r="D195" s="35">
        <v>3</v>
      </c>
      <c r="E195" s="35">
        <v>0</v>
      </c>
      <c r="F195" s="45"/>
      <c r="G195" s="43" t="s">
        <v>453</v>
      </c>
      <c r="H195" s="60">
        <v>4302699</v>
      </c>
      <c r="I195" s="60">
        <v>3065271</v>
      </c>
      <c r="J195" s="60">
        <v>1109817</v>
      </c>
      <c r="K195" s="60">
        <v>127611</v>
      </c>
      <c r="L195" s="60">
        <v>0</v>
      </c>
      <c r="M195" s="60">
        <v>0</v>
      </c>
      <c r="N195" s="85">
        <v>71.24</v>
      </c>
      <c r="O195" s="85">
        <v>25.79</v>
      </c>
      <c r="P195" s="86">
        <v>2.96</v>
      </c>
    </row>
    <row r="196" spans="1:16" ht="12.75">
      <c r="A196" s="246">
        <v>2</v>
      </c>
      <c r="B196" s="247">
        <v>19</v>
      </c>
      <c r="C196" s="247">
        <v>6</v>
      </c>
      <c r="D196" s="35">
        <v>3</v>
      </c>
      <c r="E196" s="35">
        <v>0</v>
      </c>
      <c r="F196" s="45"/>
      <c r="G196" s="43" t="s">
        <v>454</v>
      </c>
      <c r="H196" s="60">
        <v>11156783</v>
      </c>
      <c r="I196" s="60">
        <v>11156783</v>
      </c>
      <c r="J196" s="60">
        <v>0</v>
      </c>
      <c r="K196" s="60">
        <v>0</v>
      </c>
      <c r="L196" s="60">
        <v>0</v>
      </c>
      <c r="M196" s="60">
        <v>0</v>
      </c>
      <c r="N196" s="85">
        <v>100</v>
      </c>
      <c r="O196" s="85">
        <v>0</v>
      </c>
      <c r="P196" s="86">
        <v>0</v>
      </c>
    </row>
    <row r="197" spans="1:16" ht="12.75">
      <c r="A197" s="246">
        <v>2</v>
      </c>
      <c r="B197" s="247">
        <v>17</v>
      </c>
      <c r="C197" s="247">
        <v>4</v>
      </c>
      <c r="D197" s="35">
        <v>3</v>
      </c>
      <c r="E197" s="35">
        <v>0</v>
      </c>
      <c r="F197" s="45"/>
      <c r="G197" s="43" t="s">
        <v>455</v>
      </c>
      <c r="H197" s="60">
        <v>10269177</v>
      </c>
      <c r="I197" s="60">
        <v>9816774</v>
      </c>
      <c r="J197" s="60">
        <v>0</v>
      </c>
      <c r="K197" s="60">
        <v>452403</v>
      </c>
      <c r="L197" s="60">
        <v>0</v>
      </c>
      <c r="M197" s="60">
        <v>0</v>
      </c>
      <c r="N197" s="85">
        <v>95.59</v>
      </c>
      <c r="O197" s="85">
        <v>0</v>
      </c>
      <c r="P197" s="86">
        <v>4.4</v>
      </c>
    </row>
    <row r="198" spans="1:16" ht="12.75">
      <c r="A198" s="246">
        <v>2</v>
      </c>
      <c r="B198" s="247">
        <v>14</v>
      </c>
      <c r="C198" s="247">
        <v>7</v>
      </c>
      <c r="D198" s="35">
        <v>3</v>
      </c>
      <c r="E198" s="35">
        <v>0</v>
      </c>
      <c r="F198" s="45"/>
      <c r="G198" s="43" t="s">
        <v>456</v>
      </c>
      <c r="H198" s="60">
        <v>10282377</v>
      </c>
      <c r="I198" s="60">
        <v>7621185</v>
      </c>
      <c r="J198" s="60">
        <v>2370096</v>
      </c>
      <c r="K198" s="60">
        <v>291096</v>
      </c>
      <c r="L198" s="60">
        <v>0</v>
      </c>
      <c r="M198" s="60">
        <v>0</v>
      </c>
      <c r="N198" s="85">
        <v>74.11</v>
      </c>
      <c r="O198" s="85">
        <v>23.05</v>
      </c>
      <c r="P198" s="86">
        <v>2.83</v>
      </c>
    </row>
    <row r="199" spans="1:16" ht="12.75">
      <c r="A199" s="246">
        <v>2</v>
      </c>
      <c r="B199" s="247">
        <v>8</v>
      </c>
      <c r="C199" s="247">
        <v>14</v>
      </c>
      <c r="D199" s="35">
        <v>3</v>
      </c>
      <c r="E199" s="35">
        <v>0</v>
      </c>
      <c r="F199" s="45"/>
      <c r="G199" s="43" t="s">
        <v>457</v>
      </c>
      <c r="H199" s="60">
        <v>4109808</v>
      </c>
      <c r="I199" s="60">
        <v>2104509</v>
      </c>
      <c r="J199" s="60">
        <v>1890108</v>
      </c>
      <c r="K199" s="60">
        <v>115191</v>
      </c>
      <c r="L199" s="60">
        <v>0</v>
      </c>
      <c r="M199" s="60">
        <v>0</v>
      </c>
      <c r="N199" s="85">
        <v>51.2</v>
      </c>
      <c r="O199" s="85">
        <v>45.99</v>
      </c>
      <c r="P199" s="86">
        <v>2.8</v>
      </c>
    </row>
    <row r="200" spans="1:16" ht="12.75">
      <c r="A200" s="246">
        <v>2</v>
      </c>
      <c r="B200" s="247">
        <v>11</v>
      </c>
      <c r="C200" s="247">
        <v>4</v>
      </c>
      <c r="D200" s="35">
        <v>3</v>
      </c>
      <c r="E200" s="35">
        <v>0</v>
      </c>
      <c r="F200" s="45"/>
      <c r="G200" s="43" t="s">
        <v>458</v>
      </c>
      <c r="H200" s="60">
        <v>6196506</v>
      </c>
      <c r="I200" s="60">
        <v>4248321</v>
      </c>
      <c r="J200" s="60">
        <v>1899225</v>
      </c>
      <c r="K200" s="60">
        <v>48960</v>
      </c>
      <c r="L200" s="60">
        <v>0</v>
      </c>
      <c r="M200" s="60">
        <v>0</v>
      </c>
      <c r="N200" s="85">
        <v>68.55</v>
      </c>
      <c r="O200" s="85">
        <v>30.64</v>
      </c>
      <c r="P200" s="86">
        <v>0.79</v>
      </c>
    </row>
    <row r="201" spans="1:16" ht="12.75">
      <c r="A201" s="246">
        <v>2</v>
      </c>
      <c r="B201" s="247">
        <v>18</v>
      </c>
      <c r="C201" s="247">
        <v>4</v>
      </c>
      <c r="D201" s="35">
        <v>3</v>
      </c>
      <c r="E201" s="35">
        <v>0</v>
      </c>
      <c r="F201" s="45"/>
      <c r="G201" s="43" t="s">
        <v>459</v>
      </c>
      <c r="H201" s="60">
        <v>10098114</v>
      </c>
      <c r="I201" s="60">
        <v>9312864</v>
      </c>
      <c r="J201" s="60">
        <v>785250</v>
      </c>
      <c r="K201" s="60">
        <v>0</v>
      </c>
      <c r="L201" s="60">
        <v>0</v>
      </c>
      <c r="M201" s="60">
        <v>0</v>
      </c>
      <c r="N201" s="85">
        <v>92.22</v>
      </c>
      <c r="O201" s="85">
        <v>7.77</v>
      </c>
      <c r="P201" s="86">
        <v>0</v>
      </c>
    </row>
    <row r="202" spans="1:16" ht="12.75">
      <c r="A202" s="246">
        <v>2</v>
      </c>
      <c r="B202" s="247">
        <v>26</v>
      </c>
      <c r="C202" s="247">
        <v>4</v>
      </c>
      <c r="D202" s="35">
        <v>3</v>
      </c>
      <c r="E202" s="35">
        <v>0</v>
      </c>
      <c r="F202" s="45"/>
      <c r="G202" s="43" t="s">
        <v>460</v>
      </c>
      <c r="H202" s="60">
        <v>6142986</v>
      </c>
      <c r="I202" s="60">
        <v>4180275</v>
      </c>
      <c r="J202" s="60">
        <v>1868643</v>
      </c>
      <c r="K202" s="60">
        <v>94068</v>
      </c>
      <c r="L202" s="60">
        <v>0</v>
      </c>
      <c r="M202" s="60">
        <v>0</v>
      </c>
      <c r="N202" s="85">
        <v>68.04</v>
      </c>
      <c r="O202" s="85">
        <v>30.41</v>
      </c>
      <c r="P202" s="86">
        <v>1.53</v>
      </c>
    </row>
    <row r="203" spans="1:16" ht="12.75">
      <c r="A203" s="246">
        <v>2</v>
      </c>
      <c r="B203" s="247">
        <v>20</v>
      </c>
      <c r="C203" s="247">
        <v>3</v>
      </c>
      <c r="D203" s="35">
        <v>3</v>
      </c>
      <c r="E203" s="35">
        <v>0</v>
      </c>
      <c r="F203" s="45"/>
      <c r="G203" s="43" t="s">
        <v>461</v>
      </c>
      <c r="H203" s="60">
        <v>11861437</v>
      </c>
      <c r="I203" s="60">
        <v>10187815</v>
      </c>
      <c r="J203" s="60">
        <v>1604052</v>
      </c>
      <c r="K203" s="60">
        <v>69570</v>
      </c>
      <c r="L203" s="60">
        <v>0</v>
      </c>
      <c r="M203" s="60">
        <v>0</v>
      </c>
      <c r="N203" s="85">
        <v>85.89</v>
      </c>
      <c r="O203" s="85">
        <v>13.52</v>
      </c>
      <c r="P203" s="86">
        <v>0.58</v>
      </c>
    </row>
    <row r="204" spans="1:16" ht="12.75">
      <c r="A204" s="246">
        <v>2</v>
      </c>
      <c r="B204" s="247">
        <v>14</v>
      </c>
      <c r="C204" s="247">
        <v>8</v>
      </c>
      <c r="D204" s="35">
        <v>3</v>
      </c>
      <c r="E204" s="35">
        <v>0</v>
      </c>
      <c r="F204" s="45"/>
      <c r="G204" s="43" t="s">
        <v>462</v>
      </c>
      <c r="H204" s="60">
        <v>6686420</v>
      </c>
      <c r="I204" s="60">
        <v>5802566</v>
      </c>
      <c r="J204" s="60">
        <v>728217</v>
      </c>
      <c r="K204" s="60">
        <v>155637</v>
      </c>
      <c r="L204" s="60">
        <v>0</v>
      </c>
      <c r="M204" s="60">
        <v>0</v>
      </c>
      <c r="N204" s="85">
        <v>86.78</v>
      </c>
      <c r="O204" s="85">
        <v>10.89</v>
      </c>
      <c r="P204" s="86">
        <v>2.32</v>
      </c>
    </row>
    <row r="205" spans="1:16" ht="12.75">
      <c r="A205" s="246">
        <v>2</v>
      </c>
      <c r="B205" s="247">
        <v>4</v>
      </c>
      <c r="C205" s="247">
        <v>4</v>
      </c>
      <c r="D205" s="35">
        <v>3</v>
      </c>
      <c r="E205" s="35">
        <v>0</v>
      </c>
      <c r="F205" s="45"/>
      <c r="G205" s="43" t="s">
        <v>463</v>
      </c>
      <c r="H205" s="60">
        <v>6937880</v>
      </c>
      <c r="I205" s="60">
        <v>4881470</v>
      </c>
      <c r="J205" s="60">
        <v>1976139</v>
      </c>
      <c r="K205" s="60">
        <v>80271</v>
      </c>
      <c r="L205" s="60">
        <v>0</v>
      </c>
      <c r="M205" s="60">
        <v>0</v>
      </c>
      <c r="N205" s="85">
        <v>70.35</v>
      </c>
      <c r="O205" s="85">
        <v>28.48</v>
      </c>
      <c r="P205" s="86">
        <v>1.15</v>
      </c>
    </row>
    <row r="206" spans="1:16" ht="12.75">
      <c r="A206" s="246">
        <v>2</v>
      </c>
      <c r="B206" s="247">
        <v>25</v>
      </c>
      <c r="C206" s="247">
        <v>6</v>
      </c>
      <c r="D206" s="35">
        <v>3</v>
      </c>
      <c r="E206" s="35">
        <v>0</v>
      </c>
      <c r="F206" s="45"/>
      <c r="G206" s="43" t="s">
        <v>464</v>
      </c>
      <c r="H206" s="60">
        <v>7617322</v>
      </c>
      <c r="I206" s="60">
        <v>5298337</v>
      </c>
      <c r="J206" s="60">
        <v>2246661</v>
      </c>
      <c r="K206" s="60">
        <v>72324</v>
      </c>
      <c r="L206" s="60">
        <v>0</v>
      </c>
      <c r="M206" s="60">
        <v>0</v>
      </c>
      <c r="N206" s="85">
        <v>69.55</v>
      </c>
      <c r="O206" s="85">
        <v>29.49</v>
      </c>
      <c r="P206" s="86">
        <v>0.94</v>
      </c>
    </row>
    <row r="207" spans="1:16" ht="12.75">
      <c r="A207" s="246">
        <v>2</v>
      </c>
      <c r="B207" s="247">
        <v>17</v>
      </c>
      <c r="C207" s="247">
        <v>5</v>
      </c>
      <c r="D207" s="35">
        <v>3</v>
      </c>
      <c r="E207" s="35">
        <v>0</v>
      </c>
      <c r="F207" s="45"/>
      <c r="G207" s="43" t="s">
        <v>465</v>
      </c>
      <c r="H207" s="60">
        <v>7135942</v>
      </c>
      <c r="I207" s="60">
        <v>4848349</v>
      </c>
      <c r="J207" s="60">
        <v>2287593</v>
      </c>
      <c r="K207" s="60">
        <v>0</v>
      </c>
      <c r="L207" s="60">
        <v>0</v>
      </c>
      <c r="M207" s="60">
        <v>0</v>
      </c>
      <c r="N207" s="85">
        <v>67.94</v>
      </c>
      <c r="O207" s="85">
        <v>32.05</v>
      </c>
      <c r="P207" s="86">
        <v>0</v>
      </c>
    </row>
    <row r="208" spans="1:16" ht="12.75">
      <c r="A208" s="246">
        <v>2</v>
      </c>
      <c r="B208" s="247">
        <v>12</v>
      </c>
      <c r="C208" s="247">
        <v>5</v>
      </c>
      <c r="D208" s="35">
        <v>3</v>
      </c>
      <c r="E208" s="35">
        <v>0</v>
      </c>
      <c r="F208" s="45"/>
      <c r="G208" s="43" t="s">
        <v>466</v>
      </c>
      <c r="H208" s="60">
        <v>3476215</v>
      </c>
      <c r="I208" s="60">
        <v>1903627</v>
      </c>
      <c r="J208" s="60">
        <v>1514862</v>
      </c>
      <c r="K208" s="60">
        <v>57726</v>
      </c>
      <c r="L208" s="60">
        <v>0</v>
      </c>
      <c r="M208" s="60">
        <v>0</v>
      </c>
      <c r="N208" s="85">
        <v>54.76</v>
      </c>
      <c r="O208" s="85">
        <v>43.57</v>
      </c>
      <c r="P208" s="86">
        <v>1.66</v>
      </c>
    </row>
    <row r="209" spans="1:16" ht="12.75">
      <c r="A209" s="246">
        <v>2</v>
      </c>
      <c r="B209" s="247">
        <v>22</v>
      </c>
      <c r="C209" s="247">
        <v>3</v>
      </c>
      <c r="D209" s="35">
        <v>3</v>
      </c>
      <c r="E209" s="35">
        <v>0</v>
      </c>
      <c r="F209" s="45"/>
      <c r="G209" s="43" t="s">
        <v>467</v>
      </c>
      <c r="H209" s="60">
        <v>13557624</v>
      </c>
      <c r="I209" s="60">
        <v>9325338</v>
      </c>
      <c r="J209" s="60">
        <v>3960324</v>
      </c>
      <c r="K209" s="60">
        <v>271962</v>
      </c>
      <c r="L209" s="60">
        <v>0</v>
      </c>
      <c r="M209" s="60">
        <v>0</v>
      </c>
      <c r="N209" s="85">
        <v>68.78</v>
      </c>
      <c r="O209" s="85">
        <v>29.21</v>
      </c>
      <c r="P209" s="86">
        <v>2</v>
      </c>
    </row>
    <row r="210" spans="1:16" ht="12.75">
      <c r="A210" s="246">
        <v>2</v>
      </c>
      <c r="B210" s="247">
        <v>24</v>
      </c>
      <c r="C210" s="247">
        <v>5</v>
      </c>
      <c r="D210" s="35">
        <v>3</v>
      </c>
      <c r="E210" s="35">
        <v>0</v>
      </c>
      <c r="F210" s="45"/>
      <c r="G210" s="43" t="s">
        <v>468</v>
      </c>
      <c r="H210" s="60">
        <v>10471591</v>
      </c>
      <c r="I210" s="60">
        <v>9737002</v>
      </c>
      <c r="J210" s="60">
        <v>358911</v>
      </c>
      <c r="K210" s="60">
        <v>375678</v>
      </c>
      <c r="L210" s="60">
        <v>0</v>
      </c>
      <c r="M210" s="60">
        <v>0</v>
      </c>
      <c r="N210" s="85">
        <v>92.98</v>
      </c>
      <c r="O210" s="85">
        <v>3.42</v>
      </c>
      <c r="P210" s="86">
        <v>3.58</v>
      </c>
    </row>
    <row r="211" spans="1:16" ht="12.75">
      <c r="A211" s="246">
        <v>2</v>
      </c>
      <c r="B211" s="247">
        <v>24</v>
      </c>
      <c r="C211" s="247">
        <v>6</v>
      </c>
      <c r="D211" s="35">
        <v>3</v>
      </c>
      <c r="E211" s="35">
        <v>0</v>
      </c>
      <c r="F211" s="45"/>
      <c r="G211" s="43" t="s">
        <v>469</v>
      </c>
      <c r="H211" s="60">
        <v>12206742</v>
      </c>
      <c r="I211" s="60">
        <v>7389294</v>
      </c>
      <c r="J211" s="60">
        <v>4691727</v>
      </c>
      <c r="K211" s="60">
        <v>125721</v>
      </c>
      <c r="L211" s="60">
        <v>0</v>
      </c>
      <c r="M211" s="60">
        <v>0</v>
      </c>
      <c r="N211" s="85">
        <v>60.53</v>
      </c>
      <c r="O211" s="85">
        <v>38.43</v>
      </c>
      <c r="P211" s="86">
        <v>1.02</v>
      </c>
    </row>
    <row r="212" spans="1:16" ht="12.75">
      <c r="A212" s="246">
        <v>2</v>
      </c>
      <c r="B212" s="247">
        <v>24</v>
      </c>
      <c r="C212" s="247">
        <v>7</v>
      </c>
      <c r="D212" s="35">
        <v>3</v>
      </c>
      <c r="E212" s="35">
        <v>0</v>
      </c>
      <c r="F212" s="45"/>
      <c r="G212" s="43" t="s">
        <v>470</v>
      </c>
      <c r="H212" s="60">
        <v>4059829</v>
      </c>
      <c r="I212" s="60">
        <v>2960749</v>
      </c>
      <c r="J212" s="60">
        <v>1033191</v>
      </c>
      <c r="K212" s="60">
        <v>65889</v>
      </c>
      <c r="L212" s="60">
        <v>0</v>
      </c>
      <c r="M212" s="60">
        <v>0</v>
      </c>
      <c r="N212" s="85">
        <v>72.92</v>
      </c>
      <c r="O212" s="85">
        <v>25.44</v>
      </c>
      <c r="P212" s="86">
        <v>1.62</v>
      </c>
    </row>
    <row r="213" spans="1:16" ht="12.75">
      <c r="A213" s="246">
        <v>2</v>
      </c>
      <c r="B213" s="247">
        <v>19</v>
      </c>
      <c r="C213" s="247">
        <v>8</v>
      </c>
      <c r="D213" s="35">
        <v>3</v>
      </c>
      <c r="E213" s="35">
        <v>0</v>
      </c>
      <c r="F213" s="45"/>
      <c r="G213" s="43" t="s">
        <v>471</v>
      </c>
      <c r="H213" s="60">
        <v>5673671</v>
      </c>
      <c r="I213" s="60">
        <v>5653538</v>
      </c>
      <c r="J213" s="60">
        <v>0</v>
      </c>
      <c r="K213" s="60">
        <v>20133</v>
      </c>
      <c r="L213" s="60">
        <v>0</v>
      </c>
      <c r="M213" s="60">
        <v>0</v>
      </c>
      <c r="N213" s="85">
        <v>99.64</v>
      </c>
      <c r="O213" s="85">
        <v>0</v>
      </c>
      <c r="P213" s="86">
        <v>0.35</v>
      </c>
    </row>
    <row r="214" spans="1:16" ht="13.5" thickBot="1">
      <c r="A214" s="252">
        <v>2</v>
      </c>
      <c r="B214" s="253">
        <v>20</v>
      </c>
      <c r="C214" s="253">
        <v>6</v>
      </c>
      <c r="D214" s="36">
        <v>3</v>
      </c>
      <c r="E214" s="36">
        <v>0</v>
      </c>
      <c r="F214" s="46"/>
      <c r="G214" s="44" t="s">
        <v>472</v>
      </c>
      <c r="H214" s="61">
        <v>10954607</v>
      </c>
      <c r="I214" s="61">
        <v>6513881</v>
      </c>
      <c r="J214" s="61">
        <v>4293567</v>
      </c>
      <c r="K214" s="61">
        <v>147159</v>
      </c>
      <c r="L214" s="61">
        <v>0</v>
      </c>
      <c r="M214" s="61">
        <v>0</v>
      </c>
      <c r="N214" s="87">
        <v>59.46</v>
      </c>
      <c r="O214" s="87">
        <v>39.19</v>
      </c>
      <c r="P214" s="88">
        <v>1.34</v>
      </c>
    </row>
  </sheetData>
  <sheetProtection/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59" t="s">
        <v>88</v>
      </c>
      <c r="N1" s="56"/>
      <c r="O1" s="56" t="str">
        <f>1!P1</f>
        <v>14.11.2012</v>
      </c>
      <c r="P1" s="56"/>
      <c r="Q1" s="56"/>
      <c r="R1" s="56"/>
      <c r="S1" s="57"/>
    </row>
    <row r="2" spans="1:23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59" t="s">
        <v>89</v>
      </c>
      <c r="N2" s="56"/>
      <c r="O2" s="56">
        <f>1!P2</f>
        <v>1</v>
      </c>
      <c r="P2" s="56"/>
      <c r="Q2" s="56"/>
      <c r="R2" s="56"/>
      <c r="S2" s="57"/>
      <c r="T2" s="33"/>
      <c r="U2" s="33"/>
      <c r="V2" s="33"/>
      <c r="W2" s="33"/>
    </row>
    <row r="3" spans="1:20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59" t="s">
        <v>90</v>
      </c>
      <c r="N3" s="56"/>
      <c r="O3" s="56" t="str">
        <f>1!P3</f>
        <v>14.11.2012</v>
      </c>
      <c r="P3" s="56"/>
      <c r="Q3" s="56"/>
      <c r="R3" s="56"/>
      <c r="S3" s="57"/>
      <c r="T3" s="1"/>
    </row>
    <row r="4" spans="17:24" ht="12.75">
      <c r="Q4" s="33"/>
      <c r="R4" s="33"/>
      <c r="S4" s="33"/>
      <c r="T4" s="33"/>
      <c r="U4" s="33"/>
      <c r="V4" s="33"/>
      <c r="W4" s="33"/>
      <c r="X4" s="33"/>
    </row>
    <row r="5" spans="1:19" s="33" customFormat="1" ht="18">
      <c r="A5" s="32" t="str">
        <f>'Spis tabel'!B12</f>
        <v>Tabela 6. Struktura dotacji celowych przekazywanych do budżetów jst woj. dolnośląskiego wg stanu na koniec III kwartału 2012 roku    (plan)</v>
      </c>
      <c r="R5" s="32"/>
      <c r="S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33"/>
      <c r="S6" s="33"/>
      <c r="T6" s="33"/>
      <c r="U6" s="33"/>
      <c r="V6" s="33"/>
      <c r="W6" s="33"/>
      <c r="X6" s="33"/>
    </row>
    <row r="7" spans="1:19" s="33" customFormat="1" ht="17.2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419" t="s">
        <v>23</v>
      </c>
      <c r="I7" s="419"/>
      <c r="J7" s="419"/>
      <c r="K7" s="419"/>
      <c r="L7" s="419"/>
      <c r="M7" s="419"/>
      <c r="N7" s="419"/>
      <c r="O7" s="400" t="s">
        <v>30</v>
      </c>
      <c r="P7" s="400"/>
      <c r="Q7" s="400"/>
      <c r="R7" s="400"/>
      <c r="S7" s="401"/>
    </row>
    <row r="8" spans="1:19" s="33" customFormat="1" ht="16.5" customHeight="1">
      <c r="A8" s="321"/>
      <c r="B8" s="341"/>
      <c r="C8" s="341"/>
      <c r="D8" s="341"/>
      <c r="E8" s="341"/>
      <c r="F8" s="328"/>
      <c r="G8" s="329"/>
      <c r="H8" s="337" t="s">
        <v>86</v>
      </c>
      <c r="I8" s="348" t="s">
        <v>19</v>
      </c>
      <c r="J8" s="387"/>
      <c r="K8" s="387"/>
      <c r="L8" s="387"/>
      <c r="M8" s="387"/>
      <c r="N8" s="387"/>
      <c r="O8" s="415"/>
      <c r="P8" s="415"/>
      <c r="Q8" s="415"/>
      <c r="R8" s="415"/>
      <c r="S8" s="416"/>
    </row>
    <row r="9" spans="1:24" s="33" customFormat="1" ht="32.25" customHeight="1">
      <c r="A9" s="321"/>
      <c r="B9" s="341"/>
      <c r="C9" s="341"/>
      <c r="D9" s="341"/>
      <c r="E9" s="341"/>
      <c r="F9" s="328"/>
      <c r="G9" s="329"/>
      <c r="H9" s="412"/>
      <c r="I9" s="411" t="s">
        <v>24</v>
      </c>
      <c r="J9" s="412" t="s">
        <v>25</v>
      </c>
      <c r="K9" s="294" t="s">
        <v>12</v>
      </c>
      <c r="L9" s="417" t="s">
        <v>26</v>
      </c>
      <c r="M9" s="418"/>
      <c r="N9" s="411" t="s">
        <v>29</v>
      </c>
      <c r="O9" s="402" t="s">
        <v>31</v>
      </c>
      <c r="P9" s="402" t="s">
        <v>32</v>
      </c>
      <c r="Q9" s="402" t="s">
        <v>36</v>
      </c>
      <c r="R9" s="402" t="s">
        <v>37</v>
      </c>
      <c r="S9" s="405" t="s">
        <v>79</v>
      </c>
      <c r="T9"/>
      <c r="U9"/>
      <c r="V9"/>
      <c r="W9"/>
      <c r="X9"/>
    </row>
    <row r="10" spans="1:24" s="33" customFormat="1" ht="32.25" customHeight="1">
      <c r="A10" s="321"/>
      <c r="B10" s="341"/>
      <c r="C10" s="341"/>
      <c r="D10" s="341"/>
      <c r="E10" s="341"/>
      <c r="F10" s="328"/>
      <c r="G10" s="329"/>
      <c r="H10" s="412"/>
      <c r="I10" s="411"/>
      <c r="J10" s="411"/>
      <c r="K10" s="353" t="s">
        <v>262</v>
      </c>
      <c r="L10" s="398" t="s">
        <v>27</v>
      </c>
      <c r="M10" s="398" t="s">
        <v>28</v>
      </c>
      <c r="N10" s="411"/>
      <c r="O10" s="403"/>
      <c r="P10" s="403"/>
      <c r="Q10" s="403"/>
      <c r="R10" s="403"/>
      <c r="S10" s="406"/>
      <c r="T10"/>
      <c r="U10"/>
      <c r="V10"/>
      <c r="W10"/>
      <c r="X10"/>
    </row>
    <row r="11" spans="1:24" s="33" customFormat="1" ht="32.25" customHeight="1" thickBot="1">
      <c r="A11" s="322"/>
      <c r="B11" s="342"/>
      <c r="C11" s="342"/>
      <c r="D11" s="342"/>
      <c r="E11" s="342"/>
      <c r="F11" s="330"/>
      <c r="G11" s="331"/>
      <c r="H11" s="338"/>
      <c r="I11" s="354"/>
      <c r="J11" s="354"/>
      <c r="K11" s="354"/>
      <c r="L11" s="399"/>
      <c r="M11" s="399"/>
      <c r="N11" s="354"/>
      <c r="O11" s="404"/>
      <c r="P11" s="404"/>
      <c r="Q11" s="404"/>
      <c r="R11" s="404"/>
      <c r="S11" s="407"/>
      <c r="T11"/>
      <c r="U11"/>
      <c r="V11"/>
      <c r="W11"/>
      <c r="X11"/>
    </row>
    <row r="12" spans="1:19" ht="13.5" thickBot="1">
      <c r="A12" s="47">
        <v>1</v>
      </c>
      <c r="B12" s="48">
        <v>2</v>
      </c>
      <c r="C12" s="48">
        <v>3</v>
      </c>
      <c r="D12" s="48">
        <v>4</v>
      </c>
      <c r="E12" s="48">
        <v>5</v>
      </c>
      <c r="F12" s="413">
        <v>6</v>
      </c>
      <c r="G12" s="414"/>
      <c r="H12" s="48">
        <v>7</v>
      </c>
      <c r="I12" s="48">
        <v>8</v>
      </c>
      <c r="J12" s="48">
        <v>9</v>
      </c>
      <c r="K12" s="39">
        <v>10</v>
      </c>
      <c r="L12" s="39">
        <v>11</v>
      </c>
      <c r="M12" s="39">
        <v>12</v>
      </c>
      <c r="N12" s="39">
        <v>13</v>
      </c>
      <c r="O12" s="39">
        <v>14</v>
      </c>
      <c r="P12" s="39">
        <v>15</v>
      </c>
      <c r="Q12" s="39">
        <v>16</v>
      </c>
      <c r="R12" s="39">
        <v>17</v>
      </c>
      <c r="S12" s="40">
        <v>18</v>
      </c>
    </row>
    <row r="13" spans="1:19" s="105" customFormat="1" ht="15">
      <c r="A13" s="238"/>
      <c r="B13" s="239"/>
      <c r="C13" s="239"/>
      <c r="D13" s="99"/>
      <c r="E13" s="99"/>
      <c r="F13" s="100" t="s">
        <v>284</v>
      </c>
      <c r="G13" s="101"/>
      <c r="H13" s="103">
        <v>3534017932.3199997</v>
      </c>
      <c r="I13" s="103">
        <v>1176714125.86</v>
      </c>
      <c r="J13" s="103">
        <v>2168470395.93</v>
      </c>
      <c r="K13" s="103">
        <v>1629085301.3499997</v>
      </c>
      <c r="L13" s="103">
        <v>2277823.5</v>
      </c>
      <c r="M13" s="103">
        <v>141567364.32999998</v>
      </c>
      <c r="N13" s="103">
        <v>44988222.7</v>
      </c>
      <c r="O13" s="127">
        <v>33.29677857880915</v>
      </c>
      <c r="P13" s="127">
        <v>61.359914903047766</v>
      </c>
      <c r="Q13" s="127">
        <v>0.06445421454057712</v>
      </c>
      <c r="R13" s="127">
        <v>4.005847368099356</v>
      </c>
      <c r="S13" s="128">
        <v>1.273004935503151</v>
      </c>
    </row>
    <row r="14" spans="1:19" ht="12.75">
      <c r="A14" s="240">
        <v>2</v>
      </c>
      <c r="B14" s="241">
        <v>0</v>
      </c>
      <c r="C14" s="241">
        <v>0</v>
      </c>
      <c r="D14" s="93">
        <v>0</v>
      </c>
      <c r="E14" s="93">
        <v>0</v>
      </c>
      <c r="F14" s="166"/>
      <c r="G14" s="95" t="s">
        <v>285</v>
      </c>
      <c r="H14" s="97">
        <v>737066390</v>
      </c>
      <c r="I14" s="96">
        <v>181308291</v>
      </c>
      <c r="J14" s="96">
        <v>533703639</v>
      </c>
      <c r="K14" s="96">
        <v>505724837</v>
      </c>
      <c r="L14" s="96">
        <v>0</v>
      </c>
      <c r="M14" s="96">
        <v>3673160</v>
      </c>
      <c r="N14" s="96">
        <v>18381300</v>
      </c>
      <c r="O14" s="125">
        <v>24.59</v>
      </c>
      <c r="P14" s="125">
        <v>72.4</v>
      </c>
      <c r="Q14" s="125">
        <v>0</v>
      </c>
      <c r="R14" s="125">
        <v>0.49</v>
      </c>
      <c r="S14" s="126">
        <v>2.49</v>
      </c>
    </row>
    <row r="15" spans="1:19" s="105" customFormat="1" ht="15">
      <c r="A15" s="242"/>
      <c r="B15" s="243"/>
      <c r="C15" s="243"/>
      <c r="D15" s="106"/>
      <c r="E15" s="106"/>
      <c r="F15" s="107" t="s">
        <v>286</v>
      </c>
      <c r="G15" s="108"/>
      <c r="H15" s="110">
        <v>550756059.8299999</v>
      </c>
      <c r="I15" s="110">
        <v>246683351</v>
      </c>
      <c r="J15" s="110">
        <v>239840728.14</v>
      </c>
      <c r="K15" s="110">
        <v>90117476.55999999</v>
      </c>
      <c r="L15" s="110">
        <v>437664.5</v>
      </c>
      <c r="M15" s="110">
        <v>60646091.19</v>
      </c>
      <c r="N15" s="110">
        <v>3148225</v>
      </c>
      <c r="O15" s="135">
        <v>44.78994767232211</v>
      </c>
      <c r="P15" s="135">
        <v>43.5475423028538</v>
      </c>
      <c r="Q15" s="135">
        <v>0.07946612519072281</v>
      </c>
      <c r="R15" s="135">
        <v>11.011425132338886</v>
      </c>
      <c r="S15" s="136">
        <v>0.5716187672944991</v>
      </c>
    </row>
    <row r="16" spans="1:19" ht="12.75">
      <c r="A16" s="244">
        <v>2</v>
      </c>
      <c r="B16" s="245">
        <v>1</v>
      </c>
      <c r="C16" s="245">
        <v>0</v>
      </c>
      <c r="D16" s="10">
        <v>0</v>
      </c>
      <c r="E16" s="10">
        <v>1</v>
      </c>
      <c r="F16" s="23"/>
      <c r="G16" s="18" t="s">
        <v>287</v>
      </c>
      <c r="H16" s="68">
        <v>17180152</v>
      </c>
      <c r="I16" s="11">
        <v>7795718</v>
      </c>
      <c r="J16" s="11">
        <v>7044319</v>
      </c>
      <c r="K16" s="11">
        <v>5551744</v>
      </c>
      <c r="L16" s="11">
        <v>44710</v>
      </c>
      <c r="M16" s="11">
        <v>2272405</v>
      </c>
      <c r="N16" s="11">
        <v>23000</v>
      </c>
      <c r="O16" s="74">
        <v>45.37</v>
      </c>
      <c r="P16" s="74">
        <v>41</v>
      </c>
      <c r="Q16" s="74">
        <v>0.26</v>
      </c>
      <c r="R16" s="74">
        <v>13.22</v>
      </c>
      <c r="S16" s="75">
        <v>0.13</v>
      </c>
    </row>
    <row r="17" spans="1:19" ht="12.75">
      <c r="A17" s="244">
        <v>2</v>
      </c>
      <c r="B17" s="245">
        <v>2</v>
      </c>
      <c r="C17" s="245">
        <v>0</v>
      </c>
      <c r="D17" s="11">
        <v>0</v>
      </c>
      <c r="E17" s="11">
        <v>1</v>
      </c>
      <c r="F17" s="23"/>
      <c r="G17" s="41" t="s">
        <v>288</v>
      </c>
      <c r="H17" s="68">
        <v>15119548</v>
      </c>
      <c r="I17" s="11">
        <v>9923064</v>
      </c>
      <c r="J17" s="11">
        <v>4005883</v>
      </c>
      <c r="K17" s="11">
        <v>1296458</v>
      </c>
      <c r="L17" s="11">
        <v>15555</v>
      </c>
      <c r="M17" s="11">
        <v>1175046</v>
      </c>
      <c r="N17" s="11">
        <v>0</v>
      </c>
      <c r="O17" s="74">
        <v>65.63</v>
      </c>
      <c r="P17" s="74">
        <v>26.49</v>
      </c>
      <c r="Q17" s="74">
        <v>0.1</v>
      </c>
      <c r="R17" s="74">
        <v>7.77</v>
      </c>
      <c r="S17" s="75">
        <v>0</v>
      </c>
    </row>
    <row r="18" spans="1:19" ht="12.75">
      <c r="A18" s="244">
        <v>2</v>
      </c>
      <c r="B18" s="245">
        <v>3</v>
      </c>
      <c r="C18" s="245">
        <v>0</v>
      </c>
      <c r="D18" s="16">
        <v>0</v>
      </c>
      <c r="E18" s="16">
        <v>1</v>
      </c>
      <c r="F18" s="23"/>
      <c r="G18" s="21" t="s">
        <v>289</v>
      </c>
      <c r="H18" s="68">
        <v>18907044</v>
      </c>
      <c r="I18" s="11">
        <v>8476488</v>
      </c>
      <c r="J18" s="11">
        <v>9826514</v>
      </c>
      <c r="K18" s="11">
        <v>7286064</v>
      </c>
      <c r="L18" s="11">
        <v>25106</v>
      </c>
      <c r="M18" s="11">
        <v>494936</v>
      </c>
      <c r="N18" s="11">
        <v>84000</v>
      </c>
      <c r="O18" s="74">
        <v>44.83</v>
      </c>
      <c r="P18" s="74">
        <v>51.97</v>
      </c>
      <c r="Q18" s="74">
        <v>0.13</v>
      </c>
      <c r="R18" s="74">
        <v>2.61</v>
      </c>
      <c r="S18" s="75">
        <v>0.44</v>
      </c>
    </row>
    <row r="19" spans="1:19" ht="12.75">
      <c r="A19" s="244">
        <v>2</v>
      </c>
      <c r="B19" s="245">
        <v>4</v>
      </c>
      <c r="C19" s="245">
        <v>0</v>
      </c>
      <c r="D19" s="16">
        <v>0</v>
      </c>
      <c r="E19" s="16">
        <v>1</v>
      </c>
      <c r="F19" s="23"/>
      <c r="G19" s="21" t="s">
        <v>290</v>
      </c>
      <c r="H19" s="68">
        <v>15520263</v>
      </c>
      <c r="I19" s="11">
        <v>11460406</v>
      </c>
      <c r="J19" s="11">
        <v>2315207</v>
      </c>
      <c r="K19" s="11">
        <v>1339782</v>
      </c>
      <c r="L19" s="11">
        <v>40693</v>
      </c>
      <c r="M19" s="11">
        <v>1703957</v>
      </c>
      <c r="N19" s="11">
        <v>0</v>
      </c>
      <c r="O19" s="74">
        <v>73.84</v>
      </c>
      <c r="P19" s="74">
        <v>14.91</v>
      </c>
      <c r="Q19" s="74">
        <v>0.26</v>
      </c>
      <c r="R19" s="74">
        <v>10.97</v>
      </c>
      <c r="S19" s="75">
        <v>0</v>
      </c>
    </row>
    <row r="20" spans="1:19" ht="12.75">
      <c r="A20" s="244">
        <v>2</v>
      </c>
      <c r="B20" s="245">
        <v>5</v>
      </c>
      <c r="C20" s="245">
        <v>0</v>
      </c>
      <c r="D20" s="16">
        <v>0</v>
      </c>
      <c r="E20" s="16">
        <v>1</v>
      </c>
      <c r="F20" s="23"/>
      <c r="G20" s="21" t="s">
        <v>291</v>
      </c>
      <c r="H20" s="68">
        <v>23214226</v>
      </c>
      <c r="I20" s="11">
        <v>10568414</v>
      </c>
      <c r="J20" s="11">
        <v>5702653</v>
      </c>
      <c r="K20" s="11">
        <v>2049537</v>
      </c>
      <c r="L20" s="11">
        <v>15220</v>
      </c>
      <c r="M20" s="11">
        <v>6915939</v>
      </c>
      <c r="N20" s="11">
        <v>12000</v>
      </c>
      <c r="O20" s="74">
        <v>45.52</v>
      </c>
      <c r="P20" s="74">
        <v>24.56</v>
      </c>
      <c r="Q20" s="74">
        <v>0.06</v>
      </c>
      <c r="R20" s="74">
        <v>29.79</v>
      </c>
      <c r="S20" s="75">
        <v>0.05</v>
      </c>
    </row>
    <row r="21" spans="1:19" ht="12.75">
      <c r="A21" s="244">
        <v>2</v>
      </c>
      <c r="B21" s="245">
        <v>6</v>
      </c>
      <c r="C21" s="245">
        <v>0</v>
      </c>
      <c r="D21" s="16">
        <v>0</v>
      </c>
      <c r="E21" s="16">
        <v>1</v>
      </c>
      <c r="F21" s="23"/>
      <c r="G21" s="21" t="s">
        <v>292</v>
      </c>
      <c r="H21" s="68">
        <v>40132638</v>
      </c>
      <c r="I21" s="11">
        <v>5689136</v>
      </c>
      <c r="J21" s="11">
        <v>26648240</v>
      </c>
      <c r="K21" s="11">
        <v>727330</v>
      </c>
      <c r="L21" s="11">
        <v>0</v>
      </c>
      <c r="M21" s="11">
        <v>7235762</v>
      </c>
      <c r="N21" s="11">
        <v>559500</v>
      </c>
      <c r="O21" s="74">
        <v>14.17</v>
      </c>
      <c r="P21" s="74">
        <v>66.4</v>
      </c>
      <c r="Q21" s="74">
        <v>0</v>
      </c>
      <c r="R21" s="74">
        <v>18.02</v>
      </c>
      <c r="S21" s="75">
        <v>1.39</v>
      </c>
    </row>
    <row r="22" spans="1:19" ht="12.75">
      <c r="A22" s="244">
        <v>2</v>
      </c>
      <c r="B22" s="245">
        <v>7</v>
      </c>
      <c r="C22" s="245">
        <v>0</v>
      </c>
      <c r="D22" s="16">
        <v>0</v>
      </c>
      <c r="E22" s="16">
        <v>1</v>
      </c>
      <c r="F22" s="23"/>
      <c r="G22" s="21" t="s">
        <v>293</v>
      </c>
      <c r="H22" s="68">
        <v>17707043</v>
      </c>
      <c r="I22" s="11">
        <v>6039385</v>
      </c>
      <c r="J22" s="11">
        <v>9828049</v>
      </c>
      <c r="K22" s="11">
        <v>925491</v>
      </c>
      <c r="L22" s="11">
        <v>17347</v>
      </c>
      <c r="M22" s="11">
        <v>1820262</v>
      </c>
      <c r="N22" s="11">
        <v>2000</v>
      </c>
      <c r="O22" s="74">
        <v>34.1</v>
      </c>
      <c r="P22" s="74">
        <v>55.5</v>
      </c>
      <c r="Q22" s="74">
        <v>0.09</v>
      </c>
      <c r="R22" s="74">
        <v>10.27</v>
      </c>
      <c r="S22" s="75">
        <v>0.01</v>
      </c>
    </row>
    <row r="23" spans="1:19" ht="12.75">
      <c r="A23" s="244">
        <v>2</v>
      </c>
      <c r="B23" s="245">
        <v>8</v>
      </c>
      <c r="C23" s="245">
        <v>0</v>
      </c>
      <c r="D23" s="16">
        <v>0</v>
      </c>
      <c r="E23" s="16">
        <v>1</v>
      </c>
      <c r="F23" s="23"/>
      <c r="G23" s="21" t="s">
        <v>294</v>
      </c>
      <c r="H23" s="68">
        <v>43092092</v>
      </c>
      <c r="I23" s="11">
        <v>18894005</v>
      </c>
      <c r="J23" s="11">
        <v>22803809</v>
      </c>
      <c r="K23" s="11">
        <v>8592880</v>
      </c>
      <c r="L23" s="11">
        <v>10750</v>
      </c>
      <c r="M23" s="11">
        <v>1312034</v>
      </c>
      <c r="N23" s="11">
        <v>71494</v>
      </c>
      <c r="O23" s="74">
        <v>43.84</v>
      </c>
      <c r="P23" s="74">
        <v>52.91</v>
      </c>
      <c r="Q23" s="74">
        <v>0.02</v>
      </c>
      <c r="R23" s="74">
        <v>3.04</v>
      </c>
      <c r="S23" s="75">
        <v>0.16</v>
      </c>
    </row>
    <row r="24" spans="1:19" ht="12.75">
      <c r="A24" s="244">
        <v>2</v>
      </c>
      <c r="B24" s="245">
        <v>9</v>
      </c>
      <c r="C24" s="245">
        <v>0</v>
      </c>
      <c r="D24" s="16">
        <v>0</v>
      </c>
      <c r="E24" s="16">
        <v>1</v>
      </c>
      <c r="F24" s="23"/>
      <c r="G24" s="21" t="s">
        <v>295</v>
      </c>
      <c r="H24" s="68">
        <v>22861587.54</v>
      </c>
      <c r="I24" s="11">
        <v>6728018</v>
      </c>
      <c r="J24" s="11">
        <v>12423114.54</v>
      </c>
      <c r="K24" s="11">
        <v>1182980.54</v>
      </c>
      <c r="L24" s="11">
        <v>0</v>
      </c>
      <c r="M24" s="11">
        <v>3710455</v>
      </c>
      <c r="N24" s="11">
        <v>0</v>
      </c>
      <c r="O24" s="74">
        <v>29.42</v>
      </c>
      <c r="P24" s="74">
        <v>54.34</v>
      </c>
      <c r="Q24" s="74">
        <v>0</v>
      </c>
      <c r="R24" s="74">
        <v>16.23</v>
      </c>
      <c r="S24" s="75">
        <v>0</v>
      </c>
    </row>
    <row r="25" spans="1:19" ht="12.75">
      <c r="A25" s="244">
        <v>2</v>
      </c>
      <c r="B25" s="245">
        <v>10</v>
      </c>
      <c r="C25" s="245">
        <v>0</v>
      </c>
      <c r="D25" s="16">
        <v>0</v>
      </c>
      <c r="E25" s="16">
        <v>1</v>
      </c>
      <c r="F25" s="23"/>
      <c r="G25" s="21" t="s">
        <v>296</v>
      </c>
      <c r="H25" s="68">
        <v>23147629</v>
      </c>
      <c r="I25" s="11">
        <v>7811351</v>
      </c>
      <c r="J25" s="11">
        <v>12980057</v>
      </c>
      <c r="K25" s="11">
        <v>3332474</v>
      </c>
      <c r="L25" s="11">
        <v>36088</v>
      </c>
      <c r="M25" s="11">
        <v>2296399</v>
      </c>
      <c r="N25" s="11">
        <v>23734</v>
      </c>
      <c r="O25" s="74">
        <v>33.74</v>
      </c>
      <c r="P25" s="74">
        <v>56.07</v>
      </c>
      <c r="Q25" s="74">
        <v>0.15</v>
      </c>
      <c r="R25" s="74">
        <v>9.92</v>
      </c>
      <c r="S25" s="75">
        <v>0.1</v>
      </c>
    </row>
    <row r="26" spans="1:19" ht="12.75">
      <c r="A26" s="246">
        <v>2</v>
      </c>
      <c r="B26" s="247">
        <v>11</v>
      </c>
      <c r="C26" s="247">
        <v>0</v>
      </c>
      <c r="D26" s="35">
        <v>0</v>
      </c>
      <c r="E26" s="35">
        <v>1</v>
      </c>
      <c r="F26" s="45"/>
      <c r="G26" s="43" t="s">
        <v>297</v>
      </c>
      <c r="H26" s="69">
        <v>26737250</v>
      </c>
      <c r="I26" s="60">
        <v>8125857</v>
      </c>
      <c r="J26" s="60">
        <v>10871633</v>
      </c>
      <c r="K26" s="60">
        <v>10571633</v>
      </c>
      <c r="L26" s="60">
        <v>18267</v>
      </c>
      <c r="M26" s="60">
        <v>7721493</v>
      </c>
      <c r="N26" s="60">
        <v>0</v>
      </c>
      <c r="O26" s="85">
        <v>30.39</v>
      </c>
      <c r="P26" s="85">
        <v>40.66</v>
      </c>
      <c r="Q26" s="85">
        <v>0.06</v>
      </c>
      <c r="R26" s="85">
        <v>28.87</v>
      </c>
      <c r="S26" s="86">
        <v>0</v>
      </c>
    </row>
    <row r="27" spans="1:19" ht="12.75">
      <c r="A27" s="246">
        <v>2</v>
      </c>
      <c r="B27" s="247">
        <v>12</v>
      </c>
      <c r="C27" s="247">
        <v>0</v>
      </c>
      <c r="D27" s="35">
        <v>0</v>
      </c>
      <c r="E27" s="35">
        <v>1</v>
      </c>
      <c r="F27" s="45"/>
      <c r="G27" s="43" t="s">
        <v>298</v>
      </c>
      <c r="H27" s="69">
        <v>20422536</v>
      </c>
      <c r="I27" s="60">
        <v>10905267</v>
      </c>
      <c r="J27" s="60">
        <v>8461147</v>
      </c>
      <c r="K27" s="60">
        <v>3020168</v>
      </c>
      <c r="L27" s="60">
        <v>9000</v>
      </c>
      <c r="M27" s="60">
        <v>1047122</v>
      </c>
      <c r="N27" s="60">
        <v>0</v>
      </c>
      <c r="O27" s="85">
        <v>53.39</v>
      </c>
      <c r="P27" s="85">
        <v>41.43</v>
      </c>
      <c r="Q27" s="85">
        <v>0.04</v>
      </c>
      <c r="R27" s="85">
        <v>5.12</v>
      </c>
      <c r="S27" s="86">
        <v>0</v>
      </c>
    </row>
    <row r="28" spans="1:19" ht="12.75">
      <c r="A28" s="246">
        <v>2</v>
      </c>
      <c r="B28" s="247">
        <v>13</v>
      </c>
      <c r="C28" s="247">
        <v>0</v>
      </c>
      <c r="D28" s="35">
        <v>0</v>
      </c>
      <c r="E28" s="35">
        <v>1</v>
      </c>
      <c r="F28" s="45"/>
      <c r="G28" s="43" t="s">
        <v>299</v>
      </c>
      <c r="H28" s="69">
        <v>14197501.39</v>
      </c>
      <c r="I28" s="60">
        <v>5811252</v>
      </c>
      <c r="J28" s="60">
        <v>7021970.39</v>
      </c>
      <c r="K28" s="60">
        <v>3372875.78</v>
      </c>
      <c r="L28" s="60">
        <v>0</v>
      </c>
      <c r="M28" s="60">
        <v>1364279</v>
      </c>
      <c r="N28" s="60">
        <v>0</v>
      </c>
      <c r="O28" s="85">
        <v>40.93</v>
      </c>
      <c r="P28" s="85">
        <v>49.45</v>
      </c>
      <c r="Q28" s="85">
        <v>0</v>
      </c>
      <c r="R28" s="85">
        <v>9.6</v>
      </c>
      <c r="S28" s="86">
        <v>0</v>
      </c>
    </row>
    <row r="29" spans="1:19" ht="12.75">
      <c r="A29" s="246">
        <v>2</v>
      </c>
      <c r="B29" s="247">
        <v>14</v>
      </c>
      <c r="C29" s="247">
        <v>0</v>
      </c>
      <c r="D29" s="35">
        <v>0</v>
      </c>
      <c r="E29" s="35">
        <v>1</v>
      </c>
      <c r="F29" s="45"/>
      <c r="G29" s="43" t="s">
        <v>300</v>
      </c>
      <c r="H29" s="69">
        <v>23677186</v>
      </c>
      <c r="I29" s="60">
        <v>10367123</v>
      </c>
      <c r="J29" s="60">
        <v>11456146</v>
      </c>
      <c r="K29" s="60">
        <v>3657196</v>
      </c>
      <c r="L29" s="60">
        <v>0</v>
      </c>
      <c r="M29" s="60">
        <v>1853917</v>
      </c>
      <c r="N29" s="60">
        <v>0</v>
      </c>
      <c r="O29" s="85">
        <v>43.78</v>
      </c>
      <c r="P29" s="85">
        <v>48.38</v>
      </c>
      <c r="Q29" s="85">
        <v>0</v>
      </c>
      <c r="R29" s="85">
        <v>7.82</v>
      </c>
      <c r="S29" s="86">
        <v>0</v>
      </c>
    </row>
    <row r="30" spans="1:19" ht="12.75">
      <c r="A30" s="246">
        <v>2</v>
      </c>
      <c r="B30" s="247">
        <v>15</v>
      </c>
      <c r="C30" s="247">
        <v>0</v>
      </c>
      <c r="D30" s="35">
        <v>0</v>
      </c>
      <c r="E30" s="35">
        <v>1</v>
      </c>
      <c r="F30" s="45"/>
      <c r="G30" s="43" t="s">
        <v>301</v>
      </c>
      <c r="H30" s="69">
        <v>11581370</v>
      </c>
      <c r="I30" s="60">
        <v>8207040</v>
      </c>
      <c r="J30" s="60">
        <v>2491608</v>
      </c>
      <c r="K30" s="60">
        <v>1131207</v>
      </c>
      <c r="L30" s="60">
        <v>0</v>
      </c>
      <c r="M30" s="60">
        <v>882722</v>
      </c>
      <c r="N30" s="60">
        <v>0</v>
      </c>
      <c r="O30" s="85">
        <v>70.86</v>
      </c>
      <c r="P30" s="85">
        <v>21.51</v>
      </c>
      <c r="Q30" s="85">
        <v>0</v>
      </c>
      <c r="R30" s="85">
        <v>7.62</v>
      </c>
      <c r="S30" s="86">
        <v>0</v>
      </c>
    </row>
    <row r="31" spans="1:19" ht="12.75">
      <c r="A31" s="246">
        <v>2</v>
      </c>
      <c r="B31" s="247">
        <v>16</v>
      </c>
      <c r="C31" s="247">
        <v>0</v>
      </c>
      <c r="D31" s="35">
        <v>0</v>
      </c>
      <c r="E31" s="35">
        <v>1</v>
      </c>
      <c r="F31" s="45"/>
      <c r="G31" s="43" t="s">
        <v>302</v>
      </c>
      <c r="H31" s="69">
        <v>12141836</v>
      </c>
      <c r="I31" s="60">
        <v>7240168</v>
      </c>
      <c r="J31" s="60">
        <v>4537113</v>
      </c>
      <c r="K31" s="60">
        <v>455765</v>
      </c>
      <c r="L31" s="60">
        <v>0</v>
      </c>
      <c r="M31" s="60">
        <v>355915</v>
      </c>
      <c r="N31" s="60">
        <v>8640</v>
      </c>
      <c r="O31" s="85">
        <v>59.62</v>
      </c>
      <c r="P31" s="85">
        <v>37.36</v>
      </c>
      <c r="Q31" s="85">
        <v>0</v>
      </c>
      <c r="R31" s="85">
        <v>2.93</v>
      </c>
      <c r="S31" s="86">
        <v>0.07</v>
      </c>
    </row>
    <row r="32" spans="1:19" ht="12.75">
      <c r="A32" s="246">
        <v>2</v>
      </c>
      <c r="B32" s="247">
        <v>17</v>
      </c>
      <c r="C32" s="247">
        <v>0</v>
      </c>
      <c r="D32" s="35">
        <v>0</v>
      </c>
      <c r="E32" s="35">
        <v>1</v>
      </c>
      <c r="F32" s="45"/>
      <c r="G32" s="43" t="s">
        <v>303</v>
      </c>
      <c r="H32" s="69">
        <v>10146324</v>
      </c>
      <c r="I32" s="60">
        <v>5844732</v>
      </c>
      <c r="J32" s="60">
        <v>1873563</v>
      </c>
      <c r="K32" s="60">
        <v>1455285</v>
      </c>
      <c r="L32" s="60">
        <v>0</v>
      </c>
      <c r="M32" s="60">
        <v>2418729</v>
      </c>
      <c r="N32" s="60">
        <v>9300</v>
      </c>
      <c r="O32" s="85">
        <v>57.6</v>
      </c>
      <c r="P32" s="85">
        <v>18.46</v>
      </c>
      <c r="Q32" s="85">
        <v>0</v>
      </c>
      <c r="R32" s="85">
        <v>23.83</v>
      </c>
      <c r="S32" s="86">
        <v>0.09</v>
      </c>
    </row>
    <row r="33" spans="1:19" ht="12.75">
      <c r="A33" s="246">
        <v>2</v>
      </c>
      <c r="B33" s="247">
        <v>18</v>
      </c>
      <c r="C33" s="247">
        <v>0</v>
      </c>
      <c r="D33" s="35">
        <v>0</v>
      </c>
      <c r="E33" s="35">
        <v>1</v>
      </c>
      <c r="F33" s="45"/>
      <c r="G33" s="43" t="s">
        <v>304</v>
      </c>
      <c r="H33" s="69">
        <v>9251728</v>
      </c>
      <c r="I33" s="60">
        <v>6234092</v>
      </c>
      <c r="J33" s="60">
        <v>2679698</v>
      </c>
      <c r="K33" s="60">
        <v>928431</v>
      </c>
      <c r="L33" s="60">
        <v>43536</v>
      </c>
      <c r="M33" s="60">
        <v>294402</v>
      </c>
      <c r="N33" s="60">
        <v>0</v>
      </c>
      <c r="O33" s="85">
        <v>67.38</v>
      </c>
      <c r="P33" s="85">
        <v>28.96</v>
      </c>
      <c r="Q33" s="85">
        <v>0.47</v>
      </c>
      <c r="R33" s="85">
        <v>3.18</v>
      </c>
      <c r="S33" s="86">
        <v>0</v>
      </c>
    </row>
    <row r="34" spans="1:19" ht="12.75">
      <c r="A34" s="246">
        <v>2</v>
      </c>
      <c r="B34" s="247">
        <v>19</v>
      </c>
      <c r="C34" s="247">
        <v>0</v>
      </c>
      <c r="D34" s="35">
        <v>0</v>
      </c>
      <c r="E34" s="35">
        <v>1</v>
      </c>
      <c r="F34" s="45"/>
      <c r="G34" s="43" t="s">
        <v>305</v>
      </c>
      <c r="H34" s="69">
        <v>40300818</v>
      </c>
      <c r="I34" s="60">
        <v>16802560</v>
      </c>
      <c r="J34" s="60">
        <v>22083757</v>
      </c>
      <c r="K34" s="60">
        <v>7775689</v>
      </c>
      <c r="L34" s="60">
        <v>61738</v>
      </c>
      <c r="M34" s="60">
        <v>1352763</v>
      </c>
      <c r="N34" s="60">
        <v>0</v>
      </c>
      <c r="O34" s="85">
        <v>41.69</v>
      </c>
      <c r="P34" s="85">
        <v>54.79</v>
      </c>
      <c r="Q34" s="85">
        <v>0.15</v>
      </c>
      <c r="R34" s="85">
        <v>3.35</v>
      </c>
      <c r="S34" s="86">
        <v>0</v>
      </c>
    </row>
    <row r="35" spans="1:19" ht="12.75">
      <c r="A35" s="246">
        <v>2</v>
      </c>
      <c r="B35" s="247">
        <v>20</v>
      </c>
      <c r="C35" s="247">
        <v>0</v>
      </c>
      <c r="D35" s="35">
        <v>0</v>
      </c>
      <c r="E35" s="35">
        <v>1</v>
      </c>
      <c r="F35" s="45"/>
      <c r="G35" s="43" t="s">
        <v>306</v>
      </c>
      <c r="H35" s="69">
        <v>15715693</v>
      </c>
      <c r="I35" s="60">
        <v>6508909</v>
      </c>
      <c r="J35" s="60">
        <v>6870603</v>
      </c>
      <c r="K35" s="60">
        <v>2483654</v>
      </c>
      <c r="L35" s="60">
        <v>7610</v>
      </c>
      <c r="M35" s="60">
        <v>2328571</v>
      </c>
      <c r="N35" s="60">
        <v>0</v>
      </c>
      <c r="O35" s="85">
        <v>41.41</v>
      </c>
      <c r="P35" s="85">
        <v>43.71</v>
      </c>
      <c r="Q35" s="85">
        <v>0.04</v>
      </c>
      <c r="R35" s="85">
        <v>14.81</v>
      </c>
      <c r="S35" s="86">
        <v>0</v>
      </c>
    </row>
    <row r="36" spans="1:19" ht="12.75">
      <c r="A36" s="246">
        <v>2</v>
      </c>
      <c r="B36" s="247">
        <v>21</v>
      </c>
      <c r="C36" s="247">
        <v>0</v>
      </c>
      <c r="D36" s="35">
        <v>0</v>
      </c>
      <c r="E36" s="35">
        <v>1</v>
      </c>
      <c r="F36" s="45"/>
      <c r="G36" s="43" t="s">
        <v>307</v>
      </c>
      <c r="H36" s="69">
        <v>36537843</v>
      </c>
      <c r="I36" s="60">
        <v>20704568</v>
      </c>
      <c r="J36" s="60">
        <v>10251079</v>
      </c>
      <c r="K36" s="60">
        <v>6390103</v>
      </c>
      <c r="L36" s="60">
        <v>70900</v>
      </c>
      <c r="M36" s="60">
        <v>3319296</v>
      </c>
      <c r="N36" s="60">
        <v>2192000</v>
      </c>
      <c r="O36" s="85">
        <v>56.66</v>
      </c>
      <c r="P36" s="85">
        <v>28.05</v>
      </c>
      <c r="Q36" s="85">
        <v>0.19</v>
      </c>
      <c r="R36" s="85">
        <v>9.08</v>
      </c>
      <c r="S36" s="86">
        <v>5.99</v>
      </c>
    </row>
    <row r="37" spans="1:19" ht="12.75">
      <c r="A37" s="246">
        <v>2</v>
      </c>
      <c r="B37" s="247">
        <v>22</v>
      </c>
      <c r="C37" s="247">
        <v>0</v>
      </c>
      <c r="D37" s="35">
        <v>0</v>
      </c>
      <c r="E37" s="35">
        <v>1</v>
      </c>
      <c r="F37" s="45"/>
      <c r="G37" s="43" t="s">
        <v>308</v>
      </c>
      <c r="H37" s="69">
        <v>16373942.5</v>
      </c>
      <c r="I37" s="60">
        <v>8121408</v>
      </c>
      <c r="J37" s="60">
        <v>4092633</v>
      </c>
      <c r="K37" s="60">
        <v>2385460</v>
      </c>
      <c r="L37" s="60">
        <v>5923.5</v>
      </c>
      <c r="M37" s="60">
        <v>4153978</v>
      </c>
      <c r="N37" s="60">
        <v>0</v>
      </c>
      <c r="O37" s="85">
        <v>49.59</v>
      </c>
      <c r="P37" s="85">
        <v>24.99</v>
      </c>
      <c r="Q37" s="85">
        <v>0.03</v>
      </c>
      <c r="R37" s="85">
        <v>25.36</v>
      </c>
      <c r="S37" s="86">
        <v>0</v>
      </c>
    </row>
    <row r="38" spans="1:19" ht="12.75">
      <c r="A38" s="246">
        <v>2</v>
      </c>
      <c r="B38" s="247">
        <v>23</v>
      </c>
      <c r="C38" s="247">
        <v>0</v>
      </c>
      <c r="D38" s="35">
        <v>0</v>
      </c>
      <c r="E38" s="35">
        <v>1</v>
      </c>
      <c r="F38" s="45"/>
      <c r="G38" s="43" t="s">
        <v>309</v>
      </c>
      <c r="H38" s="69">
        <v>16735891</v>
      </c>
      <c r="I38" s="60">
        <v>11985190</v>
      </c>
      <c r="J38" s="60">
        <v>4198185</v>
      </c>
      <c r="K38" s="60">
        <v>1402835</v>
      </c>
      <c r="L38" s="60">
        <v>15221</v>
      </c>
      <c r="M38" s="60">
        <v>537295</v>
      </c>
      <c r="N38" s="60">
        <v>0</v>
      </c>
      <c r="O38" s="85">
        <v>71.61</v>
      </c>
      <c r="P38" s="85">
        <v>25.08</v>
      </c>
      <c r="Q38" s="85">
        <v>0.09</v>
      </c>
      <c r="R38" s="85">
        <v>3.21</v>
      </c>
      <c r="S38" s="86">
        <v>0</v>
      </c>
    </row>
    <row r="39" spans="1:19" ht="12.75">
      <c r="A39" s="246">
        <v>2</v>
      </c>
      <c r="B39" s="247">
        <v>24</v>
      </c>
      <c r="C39" s="247">
        <v>0</v>
      </c>
      <c r="D39" s="35">
        <v>0</v>
      </c>
      <c r="E39" s="35">
        <v>1</v>
      </c>
      <c r="F39" s="45"/>
      <c r="G39" s="43" t="s">
        <v>310</v>
      </c>
      <c r="H39" s="69">
        <v>24091893.34</v>
      </c>
      <c r="I39" s="60">
        <v>8965517</v>
      </c>
      <c r="J39" s="60">
        <v>12462264.15</v>
      </c>
      <c r="K39" s="60">
        <v>3974547.05</v>
      </c>
      <c r="L39" s="60">
        <v>0</v>
      </c>
      <c r="M39" s="60">
        <v>2664112.19</v>
      </c>
      <c r="N39" s="60">
        <v>0</v>
      </c>
      <c r="O39" s="85">
        <v>37.21</v>
      </c>
      <c r="P39" s="85">
        <v>51.72</v>
      </c>
      <c r="Q39" s="85">
        <v>0</v>
      </c>
      <c r="R39" s="85">
        <v>11.05</v>
      </c>
      <c r="S39" s="86">
        <v>0</v>
      </c>
    </row>
    <row r="40" spans="1:19" ht="12.75">
      <c r="A40" s="246">
        <v>2</v>
      </c>
      <c r="B40" s="247">
        <v>25</v>
      </c>
      <c r="C40" s="247">
        <v>0</v>
      </c>
      <c r="D40" s="35">
        <v>0</v>
      </c>
      <c r="E40" s="35">
        <v>1</v>
      </c>
      <c r="F40" s="45"/>
      <c r="G40" s="43" t="s">
        <v>311</v>
      </c>
      <c r="H40" s="69">
        <v>19006908.06</v>
      </c>
      <c r="I40" s="60">
        <v>11197226</v>
      </c>
      <c r="J40" s="60">
        <v>7518517.06</v>
      </c>
      <c r="K40" s="60">
        <v>1034921.19</v>
      </c>
      <c r="L40" s="60">
        <v>0</v>
      </c>
      <c r="M40" s="60">
        <v>251165</v>
      </c>
      <c r="N40" s="60">
        <v>40000</v>
      </c>
      <c r="O40" s="85">
        <v>58.91</v>
      </c>
      <c r="P40" s="85">
        <v>39.55</v>
      </c>
      <c r="Q40" s="85">
        <v>0</v>
      </c>
      <c r="R40" s="85">
        <v>1.32</v>
      </c>
      <c r="S40" s="86">
        <v>0.21</v>
      </c>
    </row>
    <row r="41" spans="1:19" ht="12.75">
      <c r="A41" s="246">
        <v>2</v>
      </c>
      <c r="B41" s="247">
        <v>26</v>
      </c>
      <c r="C41" s="247">
        <v>0</v>
      </c>
      <c r="D41" s="35">
        <v>0</v>
      </c>
      <c r="E41" s="35">
        <v>1</v>
      </c>
      <c r="F41" s="45"/>
      <c r="G41" s="43" t="s">
        <v>312</v>
      </c>
      <c r="H41" s="69">
        <v>16955117</v>
      </c>
      <c r="I41" s="60">
        <v>6276457</v>
      </c>
      <c r="J41" s="60">
        <v>9392966</v>
      </c>
      <c r="K41" s="60">
        <v>7792966</v>
      </c>
      <c r="L41" s="60">
        <v>0</v>
      </c>
      <c r="M41" s="60">
        <v>1163137</v>
      </c>
      <c r="N41" s="60">
        <v>122557</v>
      </c>
      <c r="O41" s="85">
        <v>37.01</v>
      </c>
      <c r="P41" s="85">
        <v>55.39</v>
      </c>
      <c r="Q41" s="85">
        <v>0</v>
      </c>
      <c r="R41" s="85">
        <v>6.86</v>
      </c>
      <c r="S41" s="86">
        <v>0.72</v>
      </c>
    </row>
    <row r="42" spans="1:19" s="105" customFormat="1" ht="15">
      <c r="A42" s="248"/>
      <c r="B42" s="249"/>
      <c r="C42" s="249"/>
      <c r="D42" s="112"/>
      <c r="E42" s="112"/>
      <c r="F42" s="113" t="s">
        <v>313</v>
      </c>
      <c r="G42" s="114"/>
      <c r="H42" s="116">
        <v>832984639.82</v>
      </c>
      <c r="I42" s="116">
        <v>182313872.31</v>
      </c>
      <c r="J42" s="116">
        <v>624329583.61</v>
      </c>
      <c r="K42" s="116">
        <v>574357332.68</v>
      </c>
      <c r="L42" s="116">
        <v>406327</v>
      </c>
      <c r="M42" s="116">
        <v>25148051.9</v>
      </c>
      <c r="N42" s="116">
        <v>786805</v>
      </c>
      <c r="O42" s="142">
        <v>21.88682282897753</v>
      </c>
      <c r="P42" s="142">
        <v>74.95091190936145</v>
      </c>
      <c r="Q42" s="142">
        <v>0.0487796509774542</v>
      </c>
      <c r="R42" s="142">
        <v>3.0190294871984973</v>
      </c>
      <c r="S42" s="143">
        <v>0.09445612348506462</v>
      </c>
    </row>
    <row r="43" spans="1:19" ht="12.75">
      <c r="A43" s="246">
        <v>2</v>
      </c>
      <c r="B43" s="247">
        <v>61</v>
      </c>
      <c r="C43" s="247">
        <v>0</v>
      </c>
      <c r="D43" s="35">
        <v>0</v>
      </c>
      <c r="E43" s="35">
        <v>2</v>
      </c>
      <c r="F43" s="45"/>
      <c r="G43" s="43" t="s">
        <v>314</v>
      </c>
      <c r="H43" s="69">
        <v>92442451.27</v>
      </c>
      <c r="I43" s="60">
        <v>27992951.27</v>
      </c>
      <c r="J43" s="60">
        <v>58855217</v>
      </c>
      <c r="K43" s="60">
        <v>50804147</v>
      </c>
      <c r="L43" s="60">
        <v>11000</v>
      </c>
      <c r="M43" s="60">
        <v>5541383</v>
      </c>
      <c r="N43" s="60">
        <v>41900</v>
      </c>
      <c r="O43" s="85">
        <v>30.28</v>
      </c>
      <c r="P43" s="85">
        <v>63.66</v>
      </c>
      <c r="Q43" s="85">
        <v>0.01</v>
      </c>
      <c r="R43" s="85">
        <v>5.99</v>
      </c>
      <c r="S43" s="86">
        <v>0.04</v>
      </c>
    </row>
    <row r="44" spans="1:19" ht="12.75">
      <c r="A44" s="246">
        <v>2</v>
      </c>
      <c r="B44" s="247">
        <v>62</v>
      </c>
      <c r="C44" s="247">
        <v>0</v>
      </c>
      <c r="D44" s="35">
        <v>0</v>
      </c>
      <c r="E44" s="35">
        <v>2</v>
      </c>
      <c r="F44" s="45"/>
      <c r="G44" s="43" t="s">
        <v>315</v>
      </c>
      <c r="H44" s="69">
        <v>64019517.45</v>
      </c>
      <c r="I44" s="60">
        <v>35342857.94</v>
      </c>
      <c r="J44" s="60">
        <v>26494164.61</v>
      </c>
      <c r="K44" s="60">
        <v>16104376.68</v>
      </c>
      <c r="L44" s="60">
        <v>84094</v>
      </c>
      <c r="M44" s="60">
        <v>1353495.9</v>
      </c>
      <c r="N44" s="60">
        <v>744905</v>
      </c>
      <c r="O44" s="85">
        <v>55.2</v>
      </c>
      <c r="P44" s="85">
        <v>41.38</v>
      </c>
      <c r="Q44" s="85">
        <v>0.13</v>
      </c>
      <c r="R44" s="85">
        <v>2.11</v>
      </c>
      <c r="S44" s="86">
        <v>1.16</v>
      </c>
    </row>
    <row r="45" spans="1:19" ht="12.75">
      <c r="A45" s="246">
        <v>2</v>
      </c>
      <c r="B45" s="247">
        <v>64</v>
      </c>
      <c r="C45" s="247">
        <v>0</v>
      </c>
      <c r="D45" s="35">
        <v>0</v>
      </c>
      <c r="E45" s="35">
        <v>2</v>
      </c>
      <c r="F45" s="45"/>
      <c r="G45" s="43" t="s">
        <v>316</v>
      </c>
      <c r="H45" s="69">
        <v>676522671.1</v>
      </c>
      <c r="I45" s="60">
        <v>118978063.1</v>
      </c>
      <c r="J45" s="60">
        <v>538980202</v>
      </c>
      <c r="K45" s="60">
        <v>507448809</v>
      </c>
      <c r="L45" s="60">
        <v>311233</v>
      </c>
      <c r="M45" s="60">
        <v>18253173</v>
      </c>
      <c r="N45" s="60">
        <v>0</v>
      </c>
      <c r="O45" s="85">
        <v>17.58</v>
      </c>
      <c r="P45" s="85">
        <v>79.66</v>
      </c>
      <c r="Q45" s="85">
        <v>0.04</v>
      </c>
      <c r="R45" s="85">
        <v>2.69</v>
      </c>
      <c r="S45" s="86">
        <v>0</v>
      </c>
    </row>
    <row r="46" spans="1:19" s="105" customFormat="1" ht="15">
      <c r="A46" s="248"/>
      <c r="B46" s="249"/>
      <c r="C46" s="249"/>
      <c r="D46" s="112"/>
      <c r="E46" s="112"/>
      <c r="F46" s="113" t="s">
        <v>317</v>
      </c>
      <c r="G46" s="114"/>
      <c r="H46" s="116">
        <v>1413210842.6699998</v>
      </c>
      <c r="I46" s="116">
        <v>566408611.55</v>
      </c>
      <c r="J46" s="116">
        <v>770596445.18</v>
      </c>
      <c r="K46" s="116">
        <v>458885655.10999995</v>
      </c>
      <c r="L46" s="116">
        <v>1433832</v>
      </c>
      <c r="M46" s="116">
        <v>52100061.239999995</v>
      </c>
      <c r="N46" s="116">
        <v>22671892.7</v>
      </c>
      <c r="O46" s="142">
        <v>40.079554617616424</v>
      </c>
      <c r="P46" s="142">
        <v>54.52805921896983</v>
      </c>
      <c r="Q46" s="142">
        <v>0.10145917061399276</v>
      </c>
      <c r="R46" s="142">
        <v>3.6866446015632452</v>
      </c>
      <c r="S46" s="143">
        <v>1.6042823912365167</v>
      </c>
    </row>
    <row r="47" spans="1:19" s="105" customFormat="1" ht="15">
      <c r="A47" s="248"/>
      <c r="B47" s="249"/>
      <c r="C47" s="249"/>
      <c r="D47" s="112"/>
      <c r="E47" s="112"/>
      <c r="F47" s="113" t="s">
        <v>318</v>
      </c>
      <c r="G47" s="114"/>
      <c r="H47" s="116">
        <v>502041692.89</v>
      </c>
      <c r="I47" s="116">
        <v>182681200.39999998</v>
      </c>
      <c r="J47" s="116">
        <v>281691417.56</v>
      </c>
      <c r="K47" s="116">
        <v>193492972.04999998</v>
      </c>
      <c r="L47" s="116">
        <v>541721</v>
      </c>
      <c r="M47" s="116">
        <v>32209573.93</v>
      </c>
      <c r="N47" s="116">
        <v>4917780</v>
      </c>
      <c r="O47" s="142">
        <v>36.38765524600093</v>
      </c>
      <c r="P47" s="142">
        <v>56.10916813271922</v>
      </c>
      <c r="Q47" s="142">
        <v>0.10790358802305568</v>
      </c>
      <c r="R47" s="142">
        <v>6.4157169386840724</v>
      </c>
      <c r="S47" s="143">
        <v>0.9795560945727095</v>
      </c>
    </row>
    <row r="48" spans="1:19" ht="12.75">
      <c r="A48" s="246">
        <v>2</v>
      </c>
      <c r="B48" s="247">
        <v>2</v>
      </c>
      <c r="C48" s="247">
        <v>1</v>
      </c>
      <c r="D48" s="35">
        <v>1</v>
      </c>
      <c r="E48" s="35">
        <v>0</v>
      </c>
      <c r="F48" s="45"/>
      <c r="G48" s="43" t="s">
        <v>319</v>
      </c>
      <c r="H48" s="69">
        <v>28669537</v>
      </c>
      <c r="I48" s="60">
        <v>8246614</v>
      </c>
      <c r="J48" s="60">
        <v>16589858</v>
      </c>
      <c r="K48" s="60">
        <v>11136028</v>
      </c>
      <c r="L48" s="60">
        <v>99800</v>
      </c>
      <c r="M48" s="60">
        <v>3723965</v>
      </c>
      <c r="N48" s="60">
        <v>9300</v>
      </c>
      <c r="O48" s="85">
        <v>28.76</v>
      </c>
      <c r="P48" s="85">
        <v>57.86</v>
      </c>
      <c r="Q48" s="85">
        <v>0.34</v>
      </c>
      <c r="R48" s="85">
        <v>12.98</v>
      </c>
      <c r="S48" s="86">
        <v>0.03</v>
      </c>
    </row>
    <row r="49" spans="1:19" ht="12.75">
      <c r="A49" s="246">
        <v>2</v>
      </c>
      <c r="B49" s="247">
        <v>21</v>
      </c>
      <c r="C49" s="247">
        <v>1</v>
      </c>
      <c r="D49" s="35">
        <v>1</v>
      </c>
      <c r="E49" s="35">
        <v>0</v>
      </c>
      <c r="F49" s="45"/>
      <c r="G49" s="43" t="s">
        <v>320</v>
      </c>
      <c r="H49" s="69">
        <v>17885783.07</v>
      </c>
      <c r="I49" s="60">
        <v>5019032.16</v>
      </c>
      <c r="J49" s="60">
        <v>12866750.91</v>
      </c>
      <c r="K49" s="60">
        <v>10670735.91</v>
      </c>
      <c r="L49" s="60">
        <v>0</v>
      </c>
      <c r="M49" s="60">
        <v>0</v>
      </c>
      <c r="N49" s="60">
        <v>0</v>
      </c>
      <c r="O49" s="85">
        <v>28.06</v>
      </c>
      <c r="P49" s="85">
        <v>71.93</v>
      </c>
      <c r="Q49" s="85">
        <v>0</v>
      </c>
      <c r="R49" s="85">
        <v>0</v>
      </c>
      <c r="S49" s="86">
        <v>0</v>
      </c>
    </row>
    <row r="50" spans="1:19" ht="12.75">
      <c r="A50" s="246">
        <v>2</v>
      </c>
      <c r="B50" s="247">
        <v>1</v>
      </c>
      <c r="C50" s="247">
        <v>1</v>
      </c>
      <c r="D50" s="35">
        <v>1</v>
      </c>
      <c r="E50" s="35">
        <v>0</v>
      </c>
      <c r="F50" s="45"/>
      <c r="G50" s="43" t="s">
        <v>321</v>
      </c>
      <c r="H50" s="69">
        <v>27828018</v>
      </c>
      <c r="I50" s="60">
        <v>8977590</v>
      </c>
      <c r="J50" s="60">
        <v>17644152</v>
      </c>
      <c r="K50" s="60">
        <v>14898290</v>
      </c>
      <c r="L50" s="60">
        <v>132500</v>
      </c>
      <c r="M50" s="60">
        <v>1003776</v>
      </c>
      <c r="N50" s="60">
        <v>70000</v>
      </c>
      <c r="O50" s="85">
        <v>32.26</v>
      </c>
      <c r="P50" s="85">
        <v>63.4</v>
      </c>
      <c r="Q50" s="85">
        <v>0.47</v>
      </c>
      <c r="R50" s="85">
        <v>3.6</v>
      </c>
      <c r="S50" s="86">
        <v>0.25</v>
      </c>
    </row>
    <row r="51" spans="1:19" ht="12.75">
      <c r="A51" s="246">
        <v>2</v>
      </c>
      <c r="B51" s="247">
        <v>9</v>
      </c>
      <c r="C51" s="247">
        <v>1</v>
      </c>
      <c r="D51" s="35">
        <v>1</v>
      </c>
      <c r="E51" s="35">
        <v>0</v>
      </c>
      <c r="F51" s="45"/>
      <c r="G51" s="43" t="s">
        <v>322</v>
      </c>
      <c r="H51" s="69">
        <v>7764476.07</v>
      </c>
      <c r="I51" s="60">
        <v>3261091.81</v>
      </c>
      <c r="J51" s="60">
        <v>3593324.26</v>
      </c>
      <c r="K51" s="60">
        <v>2492212.85</v>
      </c>
      <c r="L51" s="60">
        <v>0</v>
      </c>
      <c r="M51" s="60">
        <v>665500</v>
      </c>
      <c r="N51" s="60">
        <v>244560</v>
      </c>
      <c r="O51" s="85">
        <v>42</v>
      </c>
      <c r="P51" s="85">
        <v>46.27</v>
      </c>
      <c r="Q51" s="85">
        <v>0</v>
      </c>
      <c r="R51" s="85">
        <v>8.57</v>
      </c>
      <c r="S51" s="86">
        <v>3.14</v>
      </c>
    </row>
    <row r="52" spans="1:19" ht="12.75">
      <c r="A52" s="246">
        <v>2</v>
      </c>
      <c r="B52" s="247">
        <v>8</v>
      </c>
      <c r="C52" s="247">
        <v>1</v>
      </c>
      <c r="D52" s="35">
        <v>1</v>
      </c>
      <c r="E52" s="35">
        <v>0</v>
      </c>
      <c r="F52" s="45"/>
      <c r="G52" s="43" t="s">
        <v>323</v>
      </c>
      <c r="H52" s="69">
        <v>2914353.55</v>
      </c>
      <c r="I52" s="60">
        <v>1290202.53</v>
      </c>
      <c r="J52" s="60">
        <v>1507299.02</v>
      </c>
      <c r="K52" s="60">
        <v>112176.02</v>
      </c>
      <c r="L52" s="60">
        <v>1100</v>
      </c>
      <c r="M52" s="60">
        <v>115752</v>
      </c>
      <c r="N52" s="60">
        <v>0</v>
      </c>
      <c r="O52" s="85">
        <v>44.27</v>
      </c>
      <c r="P52" s="85">
        <v>51.71</v>
      </c>
      <c r="Q52" s="85">
        <v>0.03</v>
      </c>
      <c r="R52" s="85">
        <v>3.97</v>
      </c>
      <c r="S52" s="86">
        <v>0</v>
      </c>
    </row>
    <row r="53" spans="1:19" ht="12.75">
      <c r="A53" s="246">
        <v>2</v>
      </c>
      <c r="B53" s="247">
        <v>2</v>
      </c>
      <c r="C53" s="247">
        <v>2</v>
      </c>
      <c r="D53" s="35">
        <v>1</v>
      </c>
      <c r="E53" s="35">
        <v>0</v>
      </c>
      <c r="F53" s="45"/>
      <c r="G53" s="43" t="s">
        <v>324</v>
      </c>
      <c r="H53" s="69">
        <v>27253807</v>
      </c>
      <c r="I53" s="60">
        <v>8290267</v>
      </c>
      <c r="J53" s="60">
        <v>9657176</v>
      </c>
      <c r="K53" s="60">
        <v>8034105</v>
      </c>
      <c r="L53" s="60">
        <v>0</v>
      </c>
      <c r="M53" s="60">
        <v>9300324</v>
      </c>
      <c r="N53" s="60">
        <v>6040</v>
      </c>
      <c r="O53" s="85">
        <v>30.41</v>
      </c>
      <c r="P53" s="85">
        <v>35.43</v>
      </c>
      <c r="Q53" s="85">
        <v>0</v>
      </c>
      <c r="R53" s="85">
        <v>34.12</v>
      </c>
      <c r="S53" s="86">
        <v>0.02</v>
      </c>
    </row>
    <row r="54" spans="1:19" ht="12.75">
      <c r="A54" s="246">
        <v>2</v>
      </c>
      <c r="B54" s="247">
        <v>3</v>
      </c>
      <c r="C54" s="247">
        <v>1</v>
      </c>
      <c r="D54" s="35">
        <v>1</v>
      </c>
      <c r="E54" s="35">
        <v>0</v>
      </c>
      <c r="F54" s="45"/>
      <c r="G54" s="43" t="s">
        <v>325</v>
      </c>
      <c r="H54" s="69">
        <v>27248814.81</v>
      </c>
      <c r="I54" s="60">
        <v>14096625.15</v>
      </c>
      <c r="J54" s="60">
        <v>12521125.66</v>
      </c>
      <c r="K54" s="60">
        <v>8315291.66</v>
      </c>
      <c r="L54" s="60">
        <v>13664</v>
      </c>
      <c r="M54" s="60">
        <v>617400</v>
      </c>
      <c r="N54" s="60">
        <v>0</v>
      </c>
      <c r="O54" s="85">
        <v>51.73</v>
      </c>
      <c r="P54" s="85">
        <v>45.95</v>
      </c>
      <c r="Q54" s="85">
        <v>0.05</v>
      </c>
      <c r="R54" s="85">
        <v>2.26</v>
      </c>
      <c r="S54" s="86">
        <v>0</v>
      </c>
    </row>
    <row r="55" spans="1:19" ht="12.75">
      <c r="A55" s="246">
        <v>2</v>
      </c>
      <c r="B55" s="247">
        <v>5</v>
      </c>
      <c r="C55" s="247">
        <v>1</v>
      </c>
      <c r="D55" s="35">
        <v>1</v>
      </c>
      <c r="E55" s="35">
        <v>0</v>
      </c>
      <c r="F55" s="45"/>
      <c r="G55" s="43" t="s">
        <v>326</v>
      </c>
      <c r="H55" s="69">
        <v>11210003.53</v>
      </c>
      <c r="I55" s="60">
        <v>5166407.62</v>
      </c>
      <c r="J55" s="60">
        <v>5852684.91</v>
      </c>
      <c r="K55" s="60">
        <v>4265648.31</v>
      </c>
      <c r="L55" s="60">
        <v>8500</v>
      </c>
      <c r="M55" s="60">
        <v>182411</v>
      </c>
      <c r="N55" s="60">
        <v>0</v>
      </c>
      <c r="O55" s="85">
        <v>46.08</v>
      </c>
      <c r="P55" s="85">
        <v>52.2</v>
      </c>
      <c r="Q55" s="85">
        <v>0.07</v>
      </c>
      <c r="R55" s="85">
        <v>1.62</v>
      </c>
      <c r="S55" s="86">
        <v>0</v>
      </c>
    </row>
    <row r="56" spans="1:19" ht="12.75">
      <c r="A56" s="246">
        <v>2</v>
      </c>
      <c r="B56" s="247">
        <v>21</v>
      </c>
      <c r="C56" s="247">
        <v>2</v>
      </c>
      <c r="D56" s="35">
        <v>1</v>
      </c>
      <c r="E56" s="35">
        <v>0</v>
      </c>
      <c r="F56" s="45"/>
      <c r="G56" s="43" t="s">
        <v>327</v>
      </c>
      <c r="H56" s="69">
        <v>4574319.94</v>
      </c>
      <c r="I56" s="60">
        <v>1270800.5</v>
      </c>
      <c r="J56" s="60">
        <v>3303519.44</v>
      </c>
      <c r="K56" s="60">
        <v>2649188.44</v>
      </c>
      <c r="L56" s="60">
        <v>0</v>
      </c>
      <c r="M56" s="60">
        <v>0</v>
      </c>
      <c r="N56" s="60">
        <v>0</v>
      </c>
      <c r="O56" s="85">
        <v>27.78</v>
      </c>
      <c r="P56" s="85">
        <v>72.21</v>
      </c>
      <c r="Q56" s="85">
        <v>0</v>
      </c>
      <c r="R56" s="85">
        <v>0</v>
      </c>
      <c r="S56" s="86">
        <v>0</v>
      </c>
    </row>
    <row r="57" spans="1:19" ht="12.75">
      <c r="A57" s="246">
        <v>2</v>
      </c>
      <c r="B57" s="247">
        <v>7</v>
      </c>
      <c r="C57" s="247">
        <v>1</v>
      </c>
      <c r="D57" s="35">
        <v>1</v>
      </c>
      <c r="E57" s="35">
        <v>0</v>
      </c>
      <c r="F57" s="45"/>
      <c r="G57" s="43" t="s">
        <v>328</v>
      </c>
      <c r="H57" s="69">
        <v>8074973.52</v>
      </c>
      <c r="I57" s="60">
        <v>5689500.12</v>
      </c>
      <c r="J57" s="60">
        <v>2293473.4</v>
      </c>
      <c r="K57" s="60">
        <v>243440</v>
      </c>
      <c r="L57" s="60">
        <v>2000</v>
      </c>
      <c r="M57" s="60">
        <v>90000</v>
      </c>
      <c r="N57" s="60">
        <v>0</v>
      </c>
      <c r="O57" s="85">
        <v>70.45</v>
      </c>
      <c r="P57" s="85">
        <v>28.4</v>
      </c>
      <c r="Q57" s="85">
        <v>0.02</v>
      </c>
      <c r="R57" s="85">
        <v>1.11</v>
      </c>
      <c r="S57" s="86">
        <v>0</v>
      </c>
    </row>
    <row r="58" spans="1:19" ht="12.75">
      <c r="A58" s="246">
        <v>2</v>
      </c>
      <c r="B58" s="247">
        <v>6</v>
      </c>
      <c r="C58" s="247">
        <v>1</v>
      </c>
      <c r="D58" s="35">
        <v>1</v>
      </c>
      <c r="E58" s="35">
        <v>0</v>
      </c>
      <c r="F58" s="45"/>
      <c r="G58" s="43" t="s">
        <v>329</v>
      </c>
      <c r="H58" s="69">
        <v>2992837</v>
      </c>
      <c r="I58" s="60">
        <v>996034</v>
      </c>
      <c r="J58" s="60">
        <v>1706483</v>
      </c>
      <c r="K58" s="60">
        <v>855606</v>
      </c>
      <c r="L58" s="60">
        <v>0</v>
      </c>
      <c r="M58" s="60">
        <v>80000</v>
      </c>
      <c r="N58" s="60">
        <v>210320</v>
      </c>
      <c r="O58" s="85">
        <v>33.28</v>
      </c>
      <c r="P58" s="85">
        <v>57.01</v>
      </c>
      <c r="Q58" s="85">
        <v>0</v>
      </c>
      <c r="R58" s="85">
        <v>2.67</v>
      </c>
      <c r="S58" s="86">
        <v>7.02</v>
      </c>
    </row>
    <row r="59" spans="1:19" ht="12.75">
      <c r="A59" s="246">
        <v>2</v>
      </c>
      <c r="B59" s="247">
        <v>8</v>
      </c>
      <c r="C59" s="247">
        <v>2</v>
      </c>
      <c r="D59" s="35">
        <v>1</v>
      </c>
      <c r="E59" s="35">
        <v>0</v>
      </c>
      <c r="F59" s="45"/>
      <c r="G59" s="43" t="s">
        <v>330</v>
      </c>
      <c r="H59" s="69">
        <v>16958055.61</v>
      </c>
      <c r="I59" s="60">
        <v>5863148.71</v>
      </c>
      <c r="J59" s="60">
        <v>10999205.9</v>
      </c>
      <c r="K59" s="60">
        <v>7614766.8</v>
      </c>
      <c r="L59" s="60">
        <v>13727</v>
      </c>
      <c r="M59" s="60">
        <v>81974</v>
      </c>
      <c r="N59" s="60">
        <v>0</v>
      </c>
      <c r="O59" s="85">
        <v>34.57</v>
      </c>
      <c r="P59" s="85">
        <v>64.86</v>
      </c>
      <c r="Q59" s="85">
        <v>0.08</v>
      </c>
      <c r="R59" s="85">
        <v>0.48</v>
      </c>
      <c r="S59" s="86">
        <v>0</v>
      </c>
    </row>
    <row r="60" spans="1:19" ht="12.75">
      <c r="A60" s="246">
        <v>2</v>
      </c>
      <c r="B60" s="247">
        <v>6</v>
      </c>
      <c r="C60" s="247">
        <v>2</v>
      </c>
      <c r="D60" s="35">
        <v>1</v>
      </c>
      <c r="E60" s="35">
        <v>0</v>
      </c>
      <c r="F60" s="45"/>
      <c r="G60" s="43" t="s">
        <v>331</v>
      </c>
      <c r="H60" s="69">
        <v>9061159.93</v>
      </c>
      <c r="I60" s="60">
        <v>3604183.53</v>
      </c>
      <c r="J60" s="60">
        <v>5237736.4</v>
      </c>
      <c r="K60" s="60">
        <v>3008207</v>
      </c>
      <c r="L60" s="60">
        <v>15000</v>
      </c>
      <c r="M60" s="60">
        <v>204240</v>
      </c>
      <c r="N60" s="60">
        <v>0</v>
      </c>
      <c r="O60" s="85">
        <v>39.77</v>
      </c>
      <c r="P60" s="85">
        <v>57.8</v>
      </c>
      <c r="Q60" s="85">
        <v>0.16</v>
      </c>
      <c r="R60" s="85">
        <v>2.25</v>
      </c>
      <c r="S60" s="86">
        <v>0</v>
      </c>
    </row>
    <row r="61" spans="1:19" ht="12.75">
      <c r="A61" s="246">
        <v>2</v>
      </c>
      <c r="B61" s="247">
        <v>8</v>
      </c>
      <c r="C61" s="247">
        <v>3</v>
      </c>
      <c r="D61" s="35">
        <v>1</v>
      </c>
      <c r="E61" s="35">
        <v>0</v>
      </c>
      <c r="F61" s="45"/>
      <c r="G61" s="43" t="s">
        <v>332</v>
      </c>
      <c r="H61" s="69">
        <v>8673897.79</v>
      </c>
      <c r="I61" s="60">
        <v>1730427.79</v>
      </c>
      <c r="J61" s="60">
        <v>6714814</v>
      </c>
      <c r="K61" s="60">
        <v>4715500</v>
      </c>
      <c r="L61" s="60">
        <v>1000</v>
      </c>
      <c r="M61" s="60">
        <v>207656</v>
      </c>
      <c r="N61" s="60">
        <v>20000</v>
      </c>
      <c r="O61" s="85">
        <v>19.94</v>
      </c>
      <c r="P61" s="85">
        <v>77.41</v>
      </c>
      <c r="Q61" s="85">
        <v>0.01</v>
      </c>
      <c r="R61" s="85">
        <v>2.39</v>
      </c>
      <c r="S61" s="86">
        <v>0.23</v>
      </c>
    </row>
    <row r="62" spans="1:19" ht="12.75">
      <c r="A62" s="246">
        <v>2</v>
      </c>
      <c r="B62" s="247">
        <v>10</v>
      </c>
      <c r="C62" s="247">
        <v>1</v>
      </c>
      <c r="D62" s="35">
        <v>1</v>
      </c>
      <c r="E62" s="35">
        <v>0</v>
      </c>
      <c r="F62" s="45"/>
      <c r="G62" s="43" t="s">
        <v>333</v>
      </c>
      <c r="H62" s="69">
        <v>11714660.97</v>
      </c>
      <c r="I62" s="60">
        <v>5473833.97</v>
      </c>
      <c r="J62" s="60">
        <v>1309083</v>
      </c>
      <c r="K62" s="60">
        <v>87630</v>
      </c>
      <c r="L62" s="60">
        <v>11400</v>
      </c>
      <c r="M62" s="60">
        <v>4920344</v>
      </c>
      <c r="N62" s="60">
        <v>0</v>
      </c>
      <c r="O62" s="85">
        <v>46.72</v>
      </c>
      <c r="P62" s="85">
        <v>11.17</v>
      </c>
      <c r="Q62" s="85">
        <v>0.09</v>
      </c>
      <c r="R62" s="85">
        <v>42</v>
      </c>
      <c r="S62" s="86">
        <v>0</v>
      </c>
    </row>
    <row r="63" spans="1:19" ht="12.75">
      <c r="A63" s="246">
        <v>2</v>
      </c>
      <c r="B63" s="247">
        <v>11</v>
      </c>
      <c r="C63" s="247">
        <v>1</v>
      </c>
      <c r="D63" s="35">
        <v>1</v>
      </c>
      <c r="E63" s="35">
        <v>0</v>
      </c>
      <c r="F63" s="45"/>
      <c r="G63" s="43" t="s">
        <v>334</v>
      </c>
      <c r="H63" s="69">
        <v>30323132.97</v>
      </c>
      <c r="I63" s="60">
        <v>12829832.97</v>
      </c>
      <c r="J63" s="60">
        <v>12804989</v>
      </c>
      <c r="K63" s="60">
        <v>9298410</v>
      </c>
      <c r="L63" s="60">
        <v>17000</v>
      </c>
      <c r="M63" s="60">
        <v>4582851</v>
      </c>
      <c r="N63" s="60">
        <v>88460</v>
      </c>
      <c r="O63" s="85">
        <v>42.31</v>
      </c>
      <c r="P63" s="85">
        <v>42.22</v>
      </c>
      <c r="Q63" s="85">
        <v>0.05</v>
      </c>
      <c r="R63" s="85">
        <v>15.11</v>
      </c>
      <c r="S63" s="86">
        <v>0.29</v>
      </c>
    </row>
    <row r="64" spans="1:19" ht="12.75">
      <c r="A64" s="246">
        <v>2</v>
      </c>
      <c r="B64" s="247">
        <v>8</v>
      </c>
      <c r="C64" s="247">
        <v>4</v>
      </c>
      <c r="D64" s="35">
        <v>1</v>
      </c>
      <c r="E64" s="35">
        <v>0</v>
      </c>
      <c r="F64" s="45"/>
      <c r="G64" s="43" t="s">
        <v>335</v>
      </c>
      <c r="H64" s="69">
        <v>11815146</v>
      </c>
      <c r="I64" s="60">
        <v>5093073</v>
      </c>
      <c r="J64" s="60">
        <v>6592856</v>
      </c>
      <c r="K64" s="60">
        <v>4225210</v>
      </c>
      <c r="L64" s="60">
        <v>0</v>
      </c>
      <c r="M64" s="60">
        <v>129217</v>
      </c>
      <c r="N64" s="60">
        <v>0</v>
      </c>
      <c r="O64" s="85">
        <v>43.1</v>
      </c>
      <c r="P64" s="85">
        <v>55.8</v>
      </c>
      <c r="Q64" s="85">
        <v>0</v>
      </c>
      <c r="R64" s="85">
        <v>1.09</v>
      </c>
      <c r="S64" s="86">
        <v>0</v>
      </c>
    </row>
    <row r="65" spans="1:19" ht="12.75">
      <c r="A65" s="246">
        <v>2</v>
      </c>
      <c r="B65" s="247">
        <v>14</v>
      </c>
      <c r="C65" s="247">
        <v>1</v>
      </c>
      <c r="D65" s="35">
        <v>1</v>
      </c>
      <c r="E65" s="35">
        <v>0</v>
      </c>
      <c r="F65" s="45"/>
      <c r="G65" s="43" t="s">
        <v>336</v>
      </c>
      <c r="H65" s="69">
        <v>17837033</v>
      </c>
      <c r="I65" s="60">
        <v>8216440</v>
      </c>
      <c r="J65" s="60">
        <v>8699888</v>
      </c>
      <c r="K65" s="60">
        <v>7145243</v>
      </c>
      <c r="L65" s="60">
        <v>49000</v>
      </c>
      <c r="M65" s="60">
        <v>841705</v>
      </c>
      <c r="N65" s="60">
        <v>30000</v>
      </c>
      <c r="O65" s="85">
        <v>46.06</v>
      </c>
      <c r="P65" s="85">
        <v>48.77</v>
      </c>
      <c r="Q65" s="85">
        <v>0.27</v>
      </c>
      <c r="R65" s="85">
        <v>4.71</v>
      </c>
      <c r="S65" s="86">
        <v>0.16</v>
      </c>
    </row>
    <row r="66" spans="1:19" ht="12.75">
      <c r="A66" s="246">
        <v>2</v>
      </c>
      <c r="B66" s="247">
        <v>15</v>
      </c>
      <c r="C66" s="247">
        <v>1</v>
      </c>
      <c r="D66" s="35">
        <v>1</v>
      </c>
      <c r="E66" s="35">
        <v>0</v>
      </c>
      <c r="F66" s="45"/>
      <c r="G66" s="43" t="s">
        <v>337</v>
      </c>
      <c r="H66" s="69">
        <v>15386717</v>
      </c>
      <c r="I66" s="60">
        <v>5938811</v>
      </c>
      <c r="J66" s="60">
        <v>5877606</v>
      </c>
      <c r="K66" s="60">
        <v>4601514</v>
      </c>
      <c r="L66" s="60">
        <v>12000</v>
      </c>
      <c r="M66" s="60">
        <v>205000</v>
      </c>
      <c r="N66" s="60">
        <v>3353300</v>
      </c>
      <c r="O66" s="85">
        <v>38.59</v>
      </c>
      <c r="P66" s="85">
        <v>38.19</v>
      </c>
      <c r="Q66" s="85">
        <v>0.07</v>
      </c>
      <c r="R66" s="85">
        <v>1.33</v>
      </c>
      <c r="S66" s="86">
        <v>21.79</v>
      </c>
    </row>
    <row r="67" spans="1:19" ht="12.75">
      <c r="A67" s="246">
        <v>2</v>
      </c>
      <c r="B67" s="247">
        <v>6</v>
      </c>
      <c r="C67" s="247">
        <v>3</v>
      </c>
      <c r="D67" s="35">
        <v>1</v>
      </c>
      <c r="E67" s="35">
        <v>0</v>
      </c>
      <c r="F67" s="45"/>
      <c r="G67" s="43" t="s">
        <v>338</v>
      </c>
      <c r="H67" s="69">
        <v>4407214.33</v>
      </c>
      <c r="I67" s="60">
        <v>1684167.33</v>
      </c>
      <c r="J67" s="60">
        <v>2707747</v>
      </c>
      <c r="K67" s="60">
        <v>519902</v>
      </c>
      <c r="L67" s="60">
        <v>0</v>
      </c>
      <c r="M67" s="60">
        <v>0</v>
      </c>
      <c r="N67" s="60">
        <v>15300</v>
      </c>
      <c r="O67" s="85">
        <v>38.21</v>
      </c>
      <c r="P67" s="85">
        <v>61.43</v>
      </c>
      <c r="Q67" s="85">
        <v>0</v>
      </c>
      <c r="R67" s="85">
        <v>0</v>
      </c>
      <c r="S67" s="86">
        <v>0.34</v>
      </c>
    </row>
    <row r="68" spans="1:19" ht="12.75">
      <c r="A68" s="246">
        <v>2</v>
      </c>
      <c r="B68" s="247">
        <v>2</v>
      </c>
      <c r="C68" s="247">
        <v>3</v>
      </c>
      <c r="D68" s="35">
        <v>1</v>
      </c>
      <c r="E68" s="35">
        <v>0</v>
      </c>
      <c r="F68" s="45"/>
      <c r="G68" s="43" t="s">
        <v>339</v>
      </c>
      <c r="H68" s="69">
        <v>5601552</v>
      </c>
      <c r="I68" s="60">
        <v>3233783</v>
      </c>
      <c r="J68" s="60">
        <v>2352769</v>
      </c>
      <c r="K68" s="60">
        <v>1460086</v>
      </c>
      <c r="L68" s="60">
        <v>0</v>
      </c>
      <c r="M68" s="60">
        <v>0</v>
      </c>
      <c r="N68" s="60">
        <v>15000</v>
      </c>
      <c r="O68" s="85">
        <v>57.73</v>
      </c>
      <c r="P68" s="85">
        <v>42</v>
      </c>
      <c r="Q68" s="85">
        <v>0</v>
      </c>
      <c r="R68" s="85">
        <v>0</v>
      </c>
      <c r="S68" s="86">
        <v>0.26</v>
      </c>
    </row>
    <row r="69" spans="1:19" ht="12.75">
      <c r="A69" s="246">
        <v>2</v>
      </c>
      <c r="B69" s="247">
        <v>2</v>
      </c>
      <c r="C69" s="247">
        <v>4</v>
      </c>
      <c r="D69" s="35">
        <v>1</v>
      </c>
      <c r="E69" s="35">
        <v>0</v>
      </c>
      <c r="F69" s="45"/>
      <c r="G69" s="43" t="s">
        <v>340</v>
      </c>
      <c r="H69" s="69">
        <v>3215846.6</v>
      </c>
      <c r="I69" s="60">
        <v>2015557.72</v>
      </c>
      <c r="J69" s="60">
        <v>1200288.88</v>
      </c>
      <c r="K69" s="60">
        <v>732572.88</v>
      </c>
      <c r="L69" s="60">
        <v>0</v>
      </c>
      <c r="M69" s="60">
        <v>0</v>
      </c>
      <c r="N69" s="60">
        <v>0</v>
      </c>
      <c r="O69" s="85">
        <v>62.67</v>
      </c>
      <c r="P69" s="85">
        <v>37.32</v>
      </c>
      <c r="Q69" s="85">
        <v>0</v>
      </c>
      <c r="R69" s="85">
        <v>0</v>
      </c>
      <c r="S69" s="86">
        <v>0</v>
      </c>
    </row>
    <row r="70" spans="1:19" ht="12.75">
      <c r="A70" s="246">
        <v>2</v>
      </c>
      <c r="B70" s="247">
        <v>8</v>
      </c>
      <c r="C70" s="247">
        <v>5</v>
      </c>
      <c r="D70" s="35">
        <v>1</v>
      </c>
      <c r="E70" s="35">
        <v>0</v>
      </c>
      <c r="F70" s="45"/>
      <c r="G70" s="43" t="s">
        <v>341</v>
      </c>
      <c r="H70" s="69">
        <v>5298524.32</v>
      </c>
      <c r="I70" s="60">
        <v>1451212.32</v>
      </c>
      <c r="J70" s="60">
        <v>3847312</v>
      </c>
      <c r="K70" s="60">
        <v>2571225</v>
      </c>
      <c r="L70" s="60">
        <v>0</v>
      </c>
      <c r="M70" s="60">
        <v>0</v>
      </c>
      <c r="N70" s="60">
        <v>0</v>
      </c>
      <c r="O70" s="85">
        <v>27.38</v>
      </c>
      <c r="P70" s="85">
        <v>72.61</v>
      </c>
      <c r="Q70" s="85">
        <v>0</v>
      </c>
      <c r="R70" s="85">
        <v>0</v>
      </c>
      <c r="S70" s="86">
        <v>0</v>
      </c>
    </row>
    <row r="71" spans="1:19" ht="12.75">
      <c r="A71" s="246">
        <v>2</v>
      </c>
      <c r="B71" s="247">
        <v>21</v>
      </c>
      <c r="C71" s="247">
        <v>3</v>
      </c>
      <c r="D71" s="35">
        <v>1</v>
      </c>
      <c r="E71" s="35">
        <v>0</v>
      </c>
      <c r="F71" s="45"/>
      <c r="G71" s="43" t="s">
        <v>342</v>
      </c>
      <c r="H71" s="69">
        <v>3574717.78</v>
      </c>
      <c r="I71" s="60">
        <v>1281896.81</v>
      </c>
      <c r="J71" s="60">
        <v>2292820.97</v>
      </c>
      <c r="K71" s="60">
        <v>1273209.97</v>
      </c>
      <c r="L71" s="60">
        <v>0</v>
      </c>
      <c r="M71" s="60">
        <v>0</v>
      </c>
      <c r="N71" s="60">
        <v>0</v>
      </c>
      <c r="O71" s="85">
        <v>35.86</v>
      </c>
      <c r="P71" s="85">
        <v>64.13</v>
      </c>
      <c r="Q71" s="85">
        <v>0</v>
      </c>
      <c r="R71" s="85">
        <v>0</v>
      </c>
      <c r="S71" s="86">
        <v>0</v>
      </c>
    </row>
    <row r="72" spans="1:19" ht="12.75">
      <c r="A72" s="246">
        <v>2</v>
      </c>
      <c r="B72" s="247">
        <v>6</v>
      </c>
      <c r="C72" s="247">
        <v>4</v>
      </c>
      <c r="D72" s="35">
        <v>1</v>
      </c>
      <c r="E72" s="35">
        <v>0</v>
      </c>
      <c r="F72" s="45"/>
      <c r="G72" s="43" t="s">
        <v>343</v>
      </c>
      <c r="H72" s="69">
        <v>5875206</v>
      </c>
      <c r="I72" s="60">
        <v>1566670</v>
      </c>
      <c r="J72" s="60">
        <v>4155236</v>
      </c>
      <c r="K72" s="60">
        <v>1020719</v>
      </c>
      <c r="L72" s="60">
        <v>0</v>
      </c>
      <c r="M72" s="60">
        <v>81100</v>
      </c>
      <c r="N72" s="60">
        <v>72200</v>
      </c>
      <c r="O72" s="85">
        <v>26.66</v>
      </c>
      <c r="P72" s="85">
        <v>70.72</v>
      </c>
      <c r="Q72" s="85">
        <v>0</v>
      </c>
      <c r="R72" s="85">
        <v>1.38</v>
      </c>
      <c r="S72" s="86">
        <v>1.22</v>
      </c>
    </row>
    <row r="73" spans="1:19" ht="12.75">
      <c r="A73" s="246">
        <v>2</v>
      </c>
      <c r="B73" s="247">
        <v>19</v>
      </c>
      <c r="C73" s="247">
        <v>1</v>
      </c>
      <c r="D73" s="35">
        <v>1</v>
      </c>
      <c r="E73" s="35">
        <v>0</v>
      </c>
      <c r="F73" s="45"/>
      <c r="G73" s="43" t="s">
        <v>344</v>
      </c>
      <c r="H73" s="69">
        <v>29597793.92</v>
      </c>
      <c r="I73" s="60">
        <v>10888592.32</v>
      </c>
      <c r="J73" s="60">
        <v>16796601.6</v>
      </c>
      <c r="K73" s="60">
        <v>12145275</v>
      </c>
      <c r="L73" s="60">
        <v>13000</v>
      </c>
      <c r="M73" s="60">
        <v>1899600</v>
      </c>
      <c r="N73" s="60">
        <v>0</v>
      </c>
      <c r="O73" s="85">
        <v>36.78</v>
      </c>
      <c r="P73" s="85">
        <v>56.74</v>
      </c>
      <c r="Q73" s="85">
        <v>0.04</v>
      </c>
      <c r="R73" s="85">
        <v>6.41</v>
      </c>
      <c r="S73" s="86">
        <v>0</v>
      </c>
    </row>
    <row r="74" spans="1:19" ht="12.75">
      <c r="A74" s="246">
        <v>2</v>
      </c>
      <c r="B74" s="247">
        <v>19</v>
      </c>
      <c r="C74" s="247">
        <v>2</v>
      </c>
      <c r="D74" s="35">
        <v>1</v>
      </c>
      <c r="E74" s="35">
        <v>0</v>
      </c>
      <c r="F74" s="45"/>
      <c r="G74" s="43" t="s">
        <v>345</v>
      </c>
      <c r="H74" s="69">
        <v>10292942</v>
      </c>
      <c r="I74" s="60">
        <v>4332555</v>
      </c>
      <c r="J74" s="60">
        <v>5953907</v>
      </c>
      <c r="K74" s="60">
        <v>3924790</v>
      </c>
      <c r="L74" s="60">
        <v>6480</v>
      </c>
      <c r="M74" s="60">
        <v>0</v>
      </c>
      <c r="N74" s="60">
        <v>0</v>
      </c>
      <c r="O74" s="85">
        <v>42.09</v>
      </c>
      <c r="P74" s="85">
        <v>57.84</v>
      </c>
      <c r="Q74" s="85">
        <v>0.06</v>
      </c>
      <c r="R74" s="85">
        <v>0</v>
      </c>
      <c r="S74" s="86">
        <v>0</v>
      </c>
    </row>
    <row r="75" spans="1:19" ht="12.75">
      <c r="A75" s="246">
        <v>2</v>
      </c>
      <c r="B75" s="247">
        <v>10</v>
      </c>
      <c r="C75" s="247">
        <v>2</v>
      </c>
      <c r="D75" s="35">
        <v>1</v>
      </c>
      <c r="E75" s="35">
        <v>0</v>
      </c>
      <c r="F75" s="45"/>
      <c r="G75" s="43" t="s">
        <v>346</v>
      </c>
      <c r="H75" s="69">
        <v>8006994</v>
      </c>
      <c r="I75" s="60">
        <v>1493194</v>
      </c>
      <c r="J75" s="60">
        <v>6503500</v>
      </c>
      <c r="K75" s="60">
        <v>3033700</v>
      </c>
      <c r="L75" s="60">
        <v>1000</v>
      </c>
      <c r="M75" s="60">
        <v>0</v>
      </c>
      <c r="N75" s="60">
        <v>9300</v>
      </c>
      <c r="O75" s="85">
        <v>18.64</v>
      </c>
      <c r="P75" s="85">
        <v>81.22</v>
      </c>
      <c r="Q75" s="85">
        <v>0.01</v>
      </c>
      <c r="R75" s="85">
        <v>0</v>
      </c>
      <c r="S75" s="86">
        <v>0.11</v>
      </c>
    </row>
    <row r="76" spans="1:19" ht="12.75">
      <c r="A76" s="246">
        <v>2</v>
      </c>
      <c r="B76" s="247">
        <v>21</v>
      </c>
      <c r="C76" s="247">
        <v>9</v>
      </c>
      <c r="D76" s="35">
        <v>1</v>
      </c>
      <c r="E76" s="35">
        <v>0</v>
      </c>
      <c r="F76" s="45"/>
      <c r="G76" s="43" t="s">
        <v>347</v>
      </c>
      <c r="H76" s="69">
        <v>91224239.5</v>
      </c>
      <c r="I76" s="60">
        <v>29905448.5</v>
      </c>
      <c r="J76" s="60">
        <v>59081408</v>
      </c>
      <c r="K76" s="60">
        <v>41366650</v>
      </c>
      <c r="L76" s="60">
        <v>26550</v>
      </c>
      <c r="M76" s="60">
        <v>2196833</v>
      </c>
      <c r="N76" s="60">
        <v>14000</v>
      </c>
      <c r="O76" s="85">
        <v>32.78</v>
      </c>
      <c r="P76" s="85">
        <v>64.76</v>
      </c>
      <c r="Q76" s="85">
        <v>0.02</v>
      </c>
      <c r="R76" s="85">
        <v>2.4</v>
      </c>
      <c r="S76" s="86">
        <v>0.01</v>
      </c>
    </row>
    <row r="77" spans="1:19" ht="12.75">
      <c r="A77" s="246">
        <v>2</v>
      </c>
      <c r="B77" s="247">
        <v>26</v>
      </c>
      <c r="C77" s="247">
        <v>1</v>
      </c>
      <c r="D77" s="35">
        <v>1</v>
      </c>
      <c r="E77" s="35">
        <v>0</v>
      </c>
      <c r="F77" s="45"/>
      <c r="G77" s="43" t="s">
        <v>348</v>
      </c>
      <c r="H77" s="69">
        <v>4868838.34</v>
      </c>
      <c r="I77" s="60">
        <v>1887337.34</v>
      </c>
      <c r="J77" s="60">
        <v>2900501</v>
      </c>
      <c r="K77" s="60">
        <v>1245869</v>
      </c>
      <c r="L77" s="60">
        <v>80000</v>
      </c>
      <c r="M77" s="60">
        <v>1000</v>
      </c>
      <c r="N77" s="60">
        <v>0</v>
      </c>
      <c r="O77" s="85">
        <v>38.76</v>
      </c>
      <c r="P77" s="85">
        <v>59.57</v>
      </c>
      <c r="Q77" s="85">
        <v>1.64</v>
      </c>
      <c r="R77" s="85">
        <v>0.02</v>
      </c>
      <c r="S77" s="86">
        <v>0</v>
      </c>
    </row>
    <row r="78" spans="1:19" ht="12.75">
      <c r="A78" s="246">
        <v>2</v>
      </c>
      <c r="B78" s="247">
        <v>25</v>
      </c>
      <c r="C78" s="247">
        <v>1</v>
      </c>
      <c r="D78" s="35">
        <v>1</v>
      </c>
      <c r="E78" s="35">
        <v>0</v>
      </c>
      <c r="F78" s="45"/>
      <c r="G78" s="43" t="s">
        <v>349</v>
      </c>
      <c r="H78" s="69">
        <v>1911797.1</v>
      </c>
      <c r="I78" s="60">
        <v>936511.1</v>
      </c>
      <c r="J78" s="60">
        <v>975286</v>
      </c>
      <c r="K78" s="60">
        <v>706070</v>
      </c>
      <c r="L78" s="60">
        <v>0</v>
      </c>
      <c r="M78" s="60">
        <v>0</v>
      </c>
      <c r="N78" s="60">
        <v>0</v>
      </c>
      <c r="O78" s="85">
        <v>48.98</v>
      </c>
      <c r="P78" s="85">
        <v>51.01</v>
      </c>
      <c r="Q78" s="85">
        <v>0</v>
      </c>
      <c r="R78" s="85">
        <v>0</v>
      </c>
      <c r="S78" s="86">
        <v>0</v>
      </c>
    </row>
    <row r="79" spans="1:19" ht="12.75">
      <c r="A79" s="246">
        <v>2</v>
      </c>
      <c r="B79" s="247">
        <v>25</v>
      </c>
      <c r="C79" s="247">
        <v>2</v>
      </c>
      <c r="D79" s="35">
        <v>1</v>
      </c>
      <c r="E79" s="35">
        <v>0</v>
      </c>
      <c r="F79" s="45"/>
      <c r="G79" s="43" t="s">
        <v>350</v>
      </c>
      <c r="H79" s="69">
        <v>30364564</v>
      </c>
      <c r="I79" s="60">
        <v>6582956</v>
      </c>
      <c r="J79" s="60">
        <v>22789545</v>
      </c>
      <c r="K79" s="60">
        <v>17293857</v>
      </c>
      <c r="L79" s="60">
        <v>38000</v>
      </c>
      <c r="M79" s="60">
        <v>454063</v>
      </c>
      <c r="N79" s="60">
        <v>500000</v>
      </c>
      <c r="O79" s="85">
        <v>21.67</v>
      </c>
      <c r="P79" s="85">
        <v>75.05</v>
      </c>
      <c r="Q79" s="85">
        <v>0.12</v>
      </c>
      <c r="R79" s="85">
        <v>1.49</v>
      </c>
      <c r="S79" s="86">
        <v>1.64</v>
      </c>
    </row>
    <row r="80" spans="1:19" ht="12.75">
      <c r="A80" s="246">
        <v>2</v>
      </c>
      <c r="B80" s="247">
        <v>26</v>
      </c>
      <c r="C80" s="247">
        <v>2</v>
      </c>
      <c r="D80" s="35">
        <v>1</v>
      </c>
      <c r="E80" s="35">
        <v>0</v>
      </c>
      <c r="F80" s="45"/>
      <c r="G80" s="43" t="s">
        <v>351</v>
      </c>
      <c r="H80" s="69">
        <v>9614736.24</v>
      </c>
      <c r="I80" s="60">
        <v>4367403.1</v>
      </c>
      <c r="J80" s="60">
        <v>4362470.21</v>
      </c>
      <c r="K80" s="60">
        <v>1829843.21</v>
      </c>
      <c r="L80" s="60">
        <v>0</v>
      </c>
      <c r="M80" s="60">
        <v>624862.93</v>
      </c>
      <c r="N80" s="60">
        <v>260000</v>
      </c>
      <c r="O80" s="85">
        <v>45.42</v>
      </c>
      <c r="P80" s="85">
        <v>45.37</v>
      </c>
      <c r="Q80" s="85">
        <v>0</v>
      </c>
      <c r="R80" s="85">
        <v>6.49</v>
      </c>
      <c r="S80" s="86">
        <v>2.7</v>
      </c>
    </row>
    <row r="81" spans="1:19" s="105" customFormat="1" ht="15">
      <c r="A81" s="248"/>
      <c r="B81" s="249"/>
      <c r="C81" s="249"/>
      <c r="D81" s="112"/>
      <c r="E81" s="112"/>
      <c r="F81" s="113" t="s">
        <v>352</v>
      </c>
      <c r="G81" s="114"/>
      <c r="H81" s="116">
        <v>386803079.71999997</v>
      </c>
      <c r="I81" s="116">
        <v>165938602.44</v>
      </c>
      <c r="J81" s="116">
        <v>197629705.66999993</v>
      </c>
      <c r="K81" s="116">
        <v>109653972.27000003</v>
      </c>
      <c r="L81" s="116">
        <v>404607</v>
      </c>
      <c r="M81" s="116">
        <v>11619790.95</v>
      </c>
      <c r="N81" s="116">
        <v>11210373.66</v>
      </c>
      <c r="O81" s="142">
        <v>42.90002100296618</v>
      </c>
      <c r="P81" s="142">
        <v>51.09310551846191</v>
      </c>
      <c r="Q81" s="142">
        <v>0.10460283829510561</v>
      </c>
      <c r="R81" s="142">
        <v>3.004058540177954</v>
      </c>
      <c r="S81" s="143">
        <v>2.8982121000988394</v>
      </c>
    </row>
    <row r="82" spans="1:19" ht="12.75">
      <c r="A82" s="246">
        <v>2</v>
      </c>
      <c r="B82" s="247">
        <v>1</v>
      </c>
      <c r="C82" s="247">
        <v>2</v>
      </c>
      <c r="D82" s="35">
        <v>2</v>
      </c>
      <c r="E82" s="35">
        <v>0</v>
      </c>
      <c r="F82" s="45"/>
      <c r="G82" s="43" t="s">
        <v>321</v>
      </c>
      <c r="H82" s="69">
        <v>4620723</v>
      </c>
      <c r="I82" s="60">
        <v>3358584</v>
      </c>
      <c r="J82" s="60">
        <v>1140939</v>
      </c>
      <c r="K82" s="60">
        <v>124320</v>
      </c>
      <c r="L82" s="60">
        <v>0</v>
      </c>
      <c r="M82" s="60">
        <v>121200</v>
      </c>
      <c r="N82" s="60">
        <v>0</v>
      </c>
      <c r="O82" s="85">
        <v>72.68</v>
      </c>
      <c r="P82" s="85">
        <v>24.69</v>
      </c>
      <c r="Q82" s="85">
        <v>0</v>
      </c>
      <c r="R82" s="85">
        <v>2.62</v>
      </c>
      <c r="S82" s="86">
        <v>0</v>
      </c>
    </row>
    <row r="83" spans="1:19" ht="12.75">
      <c r="A83" s="246">
        <v>2</v>
      </c>
      <c r="B83" s="247">
        <v>17</v>
      </c>
      <c r="C83" s="247">
        <v>1</v>
      </c>
      <c r="D83" s="35">
        <v>2</v>
      </c>
      <c r="E83" s="35">
        <v>0</v>
      </c>
      <c r="F83" s="45"/>
      <c r="G83" s="43" t="s">
        <v>353</v>
      </c>
      <c r="H83" s="69">
        <v>2935924.87</v>
      </c>
      <c r="I83" s="60">
        <v>1569763.5</v>
      </c>
      <c r="J83" s="60">
        <v>1366161.37</v>
      </c>
      <c r="K83" s="60">
        <v>993231.37</v>
      </c>
      <c r="L83" s="60">
        <v>0</v>
      </c>
      <c r="M83" s="60">
        <v>0</v>
      </c>
      <c r="N83" s="60">
        <v>0</v>
      </c>
      <c r="O83" s="85">
        <v>53.46</v>
      </c>
      <c r="P83" s="85">
        <v>46.53</v>
      </c>
      <c r="Q83" s="85">
        <v>0</v>
      </c>
      <c r="R83" s="85">
        <v>0</v>
      </c>
      <c r="S83" s="86">
        <v>0</v>
      </c>
    </row>
    <row r="84" spans="1:19" ht="12.75">
      <c r="A84" s="246">
        <v>2</v>
      </c>
      <c r="B84" s="247">
        <v>9</v>
      </c>
      <c r="C84" s="247">
        <v>2</v>
      </c>
      <c r="D84" s="35">
        <v>2</v>
      </c>
      <c r="E84" s="35">
        <v>0</v>
      </c>
      <c r="F84" s="45"/>
      <c r="G84" s="43" t="s">
        <v>322</v>
      </c>
      <c r="H84" s="69">
        <v>5971473.8</v>
      </c>
      <c r="I84" s="60">
        <v>3215098.44</v>
      </c>
      <c r="J84" s="60">
        <v>1468415.36</v>
      </c>
      <c r="K84" s="60">
        <v>291138.36</v>
      </c>
      <c r="L84" s="60">
        <v>0</v>
      </c>
      <c r="M84" s="60">
        <v>4860</v>
      </c>
      <c r="N84" s="60">
        <v>1283100</v>
      </c>
      <c r="O84" s="85">
        <v>53.84</v>
      </c>
      <c r="P84" s="85">
        <v>24.59</v>
      </c>
      <c r="Q84" s="85">
        <v>0</v>
      </c>
      <c r="R84" s="85">
        <v>0.08</v>
      </c>
      <c r="S84" s="86">
        <v>21.48</v>
      </c>
    </row>
    <row r="85" spans="1:19" ht="12.75">
      <c r="A85" s="246">
        <v>2</v>
      </c>
      <c r="B85" s="247">
        <v>24</v>
      </c>
      <c r="C85" s="247">
        <v>2</v>
      </c>
      <c r="D85" s="35">
        <v>2</v>
      </c>
      <c r="E85" s="35">
        <v>0</v>
      </c>
      <c r="F85" s="45"/>
      <c r="G85" s="43" t="s">
        <v>354</v>
      </c>
      <c r="H85" s="69">
        <v>2126190.17</v>
      </c>
      <c r="I85" s="60">
        <v>1214882.17</v>
      </c>
      <c r="J85" s="60">
        <v>794308</v>
      </c>
      <c r="K85" s="60">
        <v>530555</v>
      </c>
      <c r="L85" s="60">
        <v>0</v>
      </c>
      <c r="M85" s="60">
        <v>117000</v>
      </c>
      <c r="N85" s="60">
        <v>0</v>
      </c>
      <c r="O85" s="85">
        <v>57.13</v>
      </c>
      <c r="P85" s="85">
        <v>37.35</v>
      </c>
      <c r="Q85" s="85">
        <v>0</v>
      </c>
      <c r="R85" s="85">
        <v>5.5</v>
      </c>
      <c r="S85" s="86">
        <v>0</v>
      </c>
    </row>
    <row r="86" spans="1:19" ht="12.75">
      <c r="A86" s="246">
        <v>2</v>
      </c>
      <c r="B86" s="247">
        <v>13</v>
      </c>
      <c r="C86" s="247">
        <v>1</v>
      </c>
      <c r="D86" s="35">
        <v>2</v>
      </c>
      <c r="E86" s="35">
        <v>0</v>
      </c>
      <c r="F86" s="45"/>
      <c r="G86" s="43" t="s">
        <v>355</v>
      </c>
      <c r="H86" s="69">
        <v>3267314.34</v>
      </c>
      <c r="I86" s="60">
        <v>2240865.09</v>
      </c>
      <c r="J86" s="60">
        <v>1022449.25</v>
      </c>
      <c r="K86" s="60">
        <v>421523.25</v>
      </c>
      <c r="L86" s="60">
        <v>0</v>
      </c>
      <c r="M86" s="60">
        <v>0</v>
      </c>
      <c r="N86" s="60">
        <v>4000</v>
      </c>
      <c r="O86" s="85">
        <v>68.58</v>
      </c>
      <c r="P86" s="85">
        <v>31.29</v>
      </c>
      <c r="Q86" s="85">
        <v>0</v>
      </c>
      <c r="R86" s="85">
        <v>0</v>
      </c>
      <c r="S86" s="86">
        <v>0.12</v>
      </c>
    </row>
    <row r="87" spans="1:19" ht="12.75">
      <c r="A87" s="246">
        <v>2</v>
      </c>
      <c r="B87" s="247">
        <v>21</v>
      </c>
      <c r="C87" s="247">
        <v>4</v>
      </c>
      <c r="D87" s="35">
        <v>2</v>
      </c>
      <c r="E87" s="35">
        <v>0</v>
      </c>
      <c r="F87" s="45"/>
      <c r="G87" s="43" t="s">
        <v>356</v>
      </c>
      <c r="H87" s="69">
        <v>2350501.31</v>
      </c>
      <c r="I87" s="60">
        <v>1649940.72</v>
      </c>
      <c r="J87" s="60">
        <v>700560.59</v>
      </c>
      <c r="K87" s="60">
        <v>159851.5</v>
      </c>
      <c r="L87" s="60">
        <v>0</v>
      </c>
      <c r="M87" s="60">
        <v>0</v>
      </c>
      <c r="N87" s="60">
        <v>0</v>
      </c>
      <c r="O87" s="85">
        <v>70.19</v>
      </c>
      <c r="P87" s="85">
        <v>29.8</v>
      </c>
      <c r="Q87" s="85">
        <v>0</v>
      </c>
      <c r="R87" s="85">
        <v>0</v>
      </c>
      <c r="S87" s="86">
        <v>0</v>
      </c>
    </row>
    <row r="88" spans="1:19" ht="12.75">
      <c r="A88" s="246">
        <v>2</v>
      </c>
      <c r="B88" s="247">
        <v>23</v>
      </c>
      <c r="C88" s="247">
        <v>1</v>
      </c>
      <c r="D88" s="35">
        <v>2</v>
      </c>
      <c r="E88" s="35">
        <v>0</v>
      </c>
      <c r="F88" s="45"/>
      <c r="G88" s="43" t="s">
        <v>357</v>
      </c>
      <c r="H88" s="69">
        <v>4044864.3</v>
      </c>
      <c r="I88" s="60">
        <v>2123210.44</v>
      </c>
      <c r="J88" s="60">
        <v>1839953.86</v>
      </c>
      <c r="K88" s="60">
        <v>1280199</v>
      </c>
      <c r="L88" s="60">
        <v>1700</v>
      </c>
      <c r="M88" s="60">
        <v>80000</v>
      </c>
      <c r="N88" s="60">
        <v>0</v>
      </c>
      <c r="O88" s="85">
        <v>52.49</v>
      </c>
      <c r="P88" s="85">
        <v>45.48</v>
      </c>
      <c r="Q88" s="85">
        <v>0.04</v>
      </c>
      <c r="R88" s="85">
        <v>1.97</v>
      </c>
      <c r="S88" s="86">
        <v>0</v>
      </c>
    </row>
    <row r="89" spans="1:19" ht="12.75">
      <c r="A89" s="246">
        <v>2</v>
      </c>
      <c r="B89" s="247">
        <v>23</v>
      </c>
      <c r="C89" s="247">
        <v>2</v>
      </c>
      <c r="D89" s="35">
        <v>2</v>
      </c>
      <c r="E89" s="35">
        <v>0</v>
      </c>
      <c r="F89" s="45"/>
      <c r="G89" s="43" t="s">
        <v>358</v>
      </c>
      <c r="H89" s="69">
        <v>8668220</v>
      </c>
      <c r="I89" s="60">
        <v>3643484</v>
      </c>
      <c r="J89" s="60">
        <v>4212336</v>
      </c>
      <c r="K89" s="60">
        <v>1477130</v>
      </c>
      <c r="L89" s="60">
        <v>8700</v>
      </c>
      <c r="M89" s="60">
        <v>0</v>
      </c>
      <c r="N89" s="60">
        <v>803700</v>
      </c>
      <c r="O89" s="85">
        <v>42.03</v>
      </c>
      <c r="P89" s="85">
        <v>48.59</v>
      </c>
      <c r="Q89" s="85">
        <v>0.1</v>
      </c>
      <c r="R89" s="85">
        <v>0</v>
      </c>
      <c r="S89" s="86">
        <v>9.27</v>
      </c>
    </row>
    <row r="90" spans="1:19" ht="12.75">
      <c r="A90" s="246">
        <v>2</v>
      </c>
      <c r="B90" s="247">
        <v>19</v>
      </c>
      <c r="C90" s="247">
        <v>3</v>
      </c>
      <c r="D90" s="35">
        <v>2</v>
      </c>
      <c r="E90" s="35">
        <v>0</v>
      </c>
      <c r="F90" s="45"/>
      <c r="G90" s="43" t="s">
        <v>359</v>
      </c>
      <c r="H90" s="69">
        <v>5831948.04</v>
      </c>
      <c r="I90" s="60">
        <v>1808723.04</v>
      </c>
      <c r="J90" s="60">
        <v>4022825</v>
      </c>
      <c r="K90" s="60">
        <v>3157775</v>
      </c>
      <c r="L90" s="60">
        <v>400</v>
      </c>
      <c r="M90" s="60">
        <v>0</v>
      </c>
      <c r="N90" s="60">
        <v>0</v>
      </c>
      <c r="O90" s="85">
        <v>31.01</v>
      </c>
      <c r="P90" s="85">
        <v>68.97</v>
      </c>
      <c r="Q90" s="85">
        <v>0</v>
      </c>
      <c r="R90" s="85">
        <v>0</v>
      </c>
      <c r="S90" s="86">
        <v>0</v>
      </c>
    </row>
    <row r="91" spans="1:19" ht="12.75">
      <c r="A91" s="246">
        <v>2</v>
      </c>
      <c r="B91" s="247">
        <v>14</v>
      </c>
      <c r="C91" s="247">
        <v>3</v>
      </c>
      <c r="D91" s="35">
        <v>2</v>
      </c>
      <c r="E91" s="35">
        <v>0</v>
      </c>
      <c r="F91" s="45"/>
      <c r="G91" s="43" t="s">
        <v>360</v>
      </c>
      <c r="H91" s="69">
        <v>8649959</v>
      </c>
      <c r="I91" s="60">
        <v>1792702</v>
      </c>
      <c r="J91" s="60">
        <v>6857257</v>
      </c>
      <c r="K91" s="60">
        <v>6354521</v>
      </c>
      <c r="L91" s="60">
        <v>0</v>
      </c>
      <c r="M91" s="60">
        <v>0</v>
      </c>
      <c r="N91" s="60">
        <v>0</v>
      </c>
      <c r="O91" s="85">
        <v>20.72</v>
      </c>
      <c r="P91" s="85">
        <v>79.27</v>
      </c>
      <c r="Q91" s="85">
        <v>0</v>
      </c>
      <c r="R91" s="85">
        <v>0</v>
      </c>
      <c r="S91" s="86">
        <v>0</v>
      </c>
    </row>
    <row r="92" spans="1:19" ht="12.75">
      <c r="A92" s="246">
        <v>2</v>
      </c>
      <c r="B92" s="247">
        <v>15</v>
      </c>
      <c r="C92" s="247">
        <v>2</v>
      </c>
      <c r="D92" s="35">
        <v>2</v>
      </c>
      <c r="E92" s="35">
        <v>0</v>
      </c>
      <c r="F92" s="45"/>
      <c r="G92" s="43" t="s">
        <v>361</v>
      </c>
      <c r="H92" s="69">
        <v>2522534.16</v>
      </c>
      <c r="I92" s="60">
        <v>1752313.16</v>
      </c>
      <c r="J92" s="60">
        <v>590621</v>
      </c>
      <c r="K92" s="60">
        <v>80910</v>
      </c>
      <c r="L92" s="60">
        <v>50000</v>
      </c>
      <c r="M92" s="60">
        <v>0</v>
      </c>
      <c r="N92" s="60">
        <v>129600</v>
      </c>
      <c r="O92" s="85">
        <v>69.46</v>
      </c>
      <c r="P92" s="85">
        <v>23.41</v>
      </c>
      <c r="Q92" s="85">
        <v>1.98</v>
      </c>
      <c r="R92" s="85">
        <v>0</v>
      </c>
      <c r="S92" s="86">
        <v>5.13</v>
      </c>
    </row>
    <row r="93" spans="1:19" ht="12.75">
      <c r="A93" s="246">
        <v>2</v>
      </c>
      <c r="B93" s="247">
        <v>14</v>
      </c>
      <c r="C93" s="247">
        <v>4</v>
      </c>
      <c r="D93" s="35">
        <v>2</v>
      </c>
      <c r="E93" s="35">
        <v>0</v>
      </c>
      <c r="F93" s="45"/>
      <c r="G93" s="43" t="s">
        <v>362</v>
      </c>
      <c r="H93" s="69">
        <v>2585984.38</v>
      </c>
      <c r="I93" s="60">
        <v>1919806.38</v>
      </c>
      <c r="J93" s="60">
        <v>666178</v>
      </c>
      <c r="K93" s="60">
        <v>201579</v>
      </c>
      <c r="L93" s="60">
        <v>0</v>
      </c>
      <c r="M93" s="60">
        <v>0</v>
      </c>
      <c r="N93" s="60">
        <v>0</v>
      </c>
      <c r="O93" s="85">
        <v>74.23</v>
      </c>
      <c r="P93" s="85">
        <v>25.76</v>
      </c>
      <c r="Q93" s="85">
        <v>0</v>
      </c>
      <c r="R93" s="85">
        <v>0</v>
      </c>
      <c r="S93" s="86">
        <v>0</v>
      </c>
    </row>
    <row r="94" spans="1:19" ht="12.75">
      <c r="A94" s="246">
        <v>2</v>
      </c>
      <c r="B94" s="247">
        <v>2</v>
      </c>
      <c r="C94" s="247">
        <v>5</v>
      </c>
      <c r="D94" s="35">
        <v>2</v>
      </c>
      <c r="E94" s="35">
        <v>0</v>
      </c>
      <c r="F94" s="45"/>
      <c r="G94" s="43" t="s">
        <v>324</v>
      </c>
      <c r="H94" s="69">
        <v>6158107.88</v>
      </c>
      <c r="I94" s="60">
        <v>2895237.82</v>
      </c>
      <c r="J94" s="60">
        <v>3065870.06</v>
      </c>
      <c r="K94" s="60">
        <v>1599921</v>
      </c>
      <c r="L94" s="60">
        <v>0</v>
      </c>
      <c r="M94" s="60">
        <v>70000</v>
      </c>
      <c r="N94" s="60">
        <v>127000</v>
      </c>
      <c r="O94" s="85">
        <v>47.01</v>
      </c>
      <c r="P94" s="85">
        <v>49.78</v>
      </c>
      <c r="Q94" s="85">
        <v>0</v>
      </c>
      <c r="R94" s="85">
        <v>1.13</v>
      </c>
      <c r="S94" s="86">
        <v>2.06</v>
      </c>
    </row>
    <row r="95" spans="1:19" ht="12.75">
      <c r="A95" s="246">
        <v>2</v>
      </c>
      <c r="B95" s="247">
        <v>16</v>
      </c>
      <c r="C95" s="247">
        <v>2</v>
      </c>
      <c r="D95" s="35">
        <v>2</v>
      </c>
      <c r="E95" s="35">
        <v>0</v>
      </c>
      <c r="F95" s="45"/>
      <c r="G95" s="43" t="s">
        <v>363</v>
      </c>
      <c r="H95" s="69">
        <v>2406303.42</v>
      </c>
      <c r="I95" s="60">
        <v>1467937.42</v>
      </c>
      <c r="J95" s="60">
        <v>606579</v>
      </c>
      <c r="K95" s="60">
        <v>252860</v>
      </c>
      <c r="L95" s="60">
        <v>0</v>
      </c>
      <c r="M95" s="60">
        <v>294387</v>
      </c>
      <c r="N95" s="60">
        <v>37400</v>
      </c>
      <c r="O95" s="85">
        <v>61</v>
      </c>
      <c r="P95" s="85">
        <v>25.2</v>
      </c>
      <c r="Q95" s="85">
        <v>0</v>
      </c>
      <c r="R95" s="85">
        <v>12.23</v>
      </c>
      <c r="S95" s="86">
        <v>1.55</v>
      </c>
    </row>
    <row r="96" spans="1:19" ht="12.75">
      <c r="A96" s="246">
        <v>2</v>
      </c>
      <c r="B96" s="247">
        <v>3</v>
      </c>
      <c r="C96" s="247">
        <v>2</v>
      </c>
      <c r="D96" s="35">
        <v>2</v>
      </c>
      <c r="E96" s="35">
        <v>0</v>
      </c>
      <c r="F96" s="45"/>
      <c r="G96" s="43" t="s">
        <v>325</v>
      </c>
      <c r="H96" s="69">
        <v>4393579.2</v>
      </c>
      <c r="I96" s="60">
        <v>1856250.27</v>
      </c>
      <c r="J96" s="60">
        <v>2181776.93</v>
      </c>
      <c r="K96" s="60">
        <v>1924354.15</v>
      </c>
      <c r="L96" s="60">
        <v>14800</v>
      </c>
      <c r="M96" s="60">
        <v>340752</v>
      </c>
      <c r="N96" s="60">
        <v>0</v>
      </c>
      <c r="O96" s="85">
        <v>42.24</v>
      </c>
      <c r="P96" s="85">
        <v>49.65</v>
      </c>
      <c r="Q96" s="85">
        <v>0.33</v>
      </c>
      <c r="R96" s="85">
        <v>7.75</v>
      </c>
      <c r="S96" s="86">
        <v>0</v>
      </c>
    </row>
    <row r="97" spans="1:19" ht="12.75">
      <c r="A97" s="246">
        <v>2</v>
      </c>
      <c r="B97" s="247">
        <v>16</v>
      </c>
      <c r="C97" s="247">
        <v>3</v>
      </c>
      <c r="D97" s="35">
        <v>2</v>
      </c>
      <c r="E97" s="35">
        <v>0</v>
      </c>
      <c r="F97" s="45"/>
      <c r="G97" s="43" t="s">
        <v>364</v>
      </c>
      <c r="H97" s="69">
        <v>3586962.19</v>
      </c>
      <c r="I97" s="60">
        <v>1927709.8</v>
      </c>
      <c r="J97" s="60">
        <v>1589752.39</v>
      </c>
      <c r="K97" s="60">
        <v>604018.27</v>
      </c>
      <c r="L97" s="60">
        <v>0</v>
      </c>
      <c r="M97" s="60">
        <v>69500</v>
      </c>
      <c r="N97" s="60">
        <v>0</v>
      </c>
      <c r="O97" s="85">
        <v>53.74</v>
      </c>
      <c r="P97" s="85">
        <v>44.32</v>
      </c>
      <c r="Q97" s="85">
        <v>0</v>
      </c>
      <c r="R97" s="85">
        <v>1.93</v>
      </c>
      <c r="S97" s="86">
        <v>0</v>
      </c>
    </row>
    <row r="98" spans="1:19" ht="12.75">
      <c r="A98" s="246">
        <v>2</v>
      </c>
      <c r="B98" s="247">
        <v>1</v>
      </c>
      <c r="C98" s="247">
        <v>3</v>
      </c>
      <c r="D98" s="35">
        <v>2</v>
      </c>
      <c r="E98" s="35">
        <v>0</v>
      </c>
      <c r="F98" s="45"/>
      <c r="G98" s="43" t="s">
        <v>365</v>
      </c>
      <c r="H98" s="69">
        <v>3088917.29</v>
      </c>
      <c r="I98" s="60">
        <v>2075536.33</v>
      </c>
      <c r="J98" s="60">
        <v>949769.96</v>
      </c>
      <c r="K98" s="60">
        <v>139040.14</v>
      </c>
      <c r="L98" s="60">
        <v>0</v>
      </c>
      <c r="M98" s="60">
        <v>0</v>
      </c>
      <c r="N98" s="60">
        <v>63611</v>
      </c>
      <c r="O98" s="85">
        <v>67.19</v>
      </c>
      <c r="P98" s="85">
        <v>30.74</v>
      </c>
      <c r="Q98" s="85">
        <v>0</v>
      </c>
      <c r="R98" s="85">
        <v>0</v>
      </c>
      <c r="S98" s="86">
        <v>2.05</v>
      </c>
    </row>
    <row r="99" spans="1:19" ht="12.75">
      <c r="A99" s="246">
        <v>2</v>
      </c>
      <c r="B99" s="247">
        <v>6</v>
      </c>
      <c r="C99" s="247">
        <v>5</v>
      </c>
      <c r="D99" s="35">
        <v>2</v>
      </c>
      <c r="E99" s="35">
        <v>0</v>
      </c>
      <c r="F99" s="45"/>
      <c r="G99" s="43" t="s">
        <v>366</v>
      </c>
      <c r="H99" s="69">
        <v>1800508.02</v>
      </c>
      <c r="I99" s="60">
        <v>1172985.02</v>
      </c>
      <c r="J99" s="60">
        <v>518116</v>
      </c>
      <c r="K99" s="60">
        <v>8400</v>
      </c>
      <c r="L99" s="60">
        <v>0</v>
      </c>
      <c r="M99" s="60">
        <v>109407</v>
      </c>
      <c r="N99" s="60">
        <v>0</v>
      </c>
      <c r="O99" s="85">
        <v>65.14</v>
      </c>
      <c r="P99" s="85">
        <v>28.77</v>
      </c>
      <c r="Q99" s="85">
        <v>0</v>
      </c>
      <c r="R99" s="85">
        <v>6.07</v>
      </c>
      <c r="S99" s="86">
        <v>0</v>
      </c>
    </row>
    <row r="100" spans="1:19" ht="12.75">
      <c r="A100" s="246">
        <v>2</v>
      </c>
      <c r="B100" s="247">
        <v>4</v>
      </c>
      <c r="C100" s="247">
        <v>2</v>
      </c>
      <c r="D100" s="35">
        <v>2</v>
      </c>
      <c r="E100" s="35">
        <v>0</v>
      </c>
      <c r="F100" s="45"/>
      <c r="G100" s="43" t="s">
        <v>367</v>
      </c>
      <c r="H100" s="69">
        <v>2744982.02</v>
      </c>
      <c r="I100" s="60">
        <v>1565123.02</v>
      </c>
      <c r="J100" s="60">
        <v>1163059</v>
      </c>
      <c r="K100" s="60">
        <v>149640</v>
      </c>
      <c r="L100" s="60">
        <v>9800</v>
      </c>
      <c r="M100" s="60">
        <v>7000</v>
      </c>
      <c r="N100" s="60">
        <v>0</v>
      </c>
      <c r="O100" s="85">
        <v>57.01</v>
      </c>
      <c r="P100" s="85">
        <v>42.37</v>
      </c>
      <c r="Q100" s="85">
        <v>0.35</v>
      </c>
      <c r="R100" s="85">
        <v>0.25</v>
      </c>
      <c r="S100" s="86">
        <v>0</v>
      </c>
    </row>
    <row r="101" spans="1:19" ht="12.75">
      <c r="A101" s="246">
        <v>2</v>
      </c>
      <c r="B101" s="247">
        <v>3</v>
      </c>
      <c r="C101" s="247">
        <v>3</v>
      </c>
      <c r="D101" s="35">
        <v>2</v>
      </c>
      <c r="E101" s="35">
        <v>0</v>
      </c>
      <c r="F101" s="45"/>
      <c r="G101" s="43" t="s">
        <v>368</v>
      </c>
      <c r="H101" s="69">
        <v>2433322.31</v>
      </c>
      <c r="I101" s="60">
        <v>1027519.45</v>
      </c>
      <c r="J101" s="60">
        <v>1171976.86</v>
      </c>
      <c r="K101" s="60">
        <v>907723.24</v>
      </c>
      <c r="L101" s="60">
        <v>225826</v>
      </c>
      <c r="M101" s="60">
        <v>8000</v>
      </c>
      <c r="N101" s="60">
        <v>0</v>
      </c>
      <c r="O101" s="85">
        <v>42.22</v>
      </c>
      <c r="P101" s="85">
        <v>48.16</v>
      </c>
      <c r="Q101" s="85">
        <v>9.28</v>
      </c>
      <c r="R101" s="85">
        <v>0.32</v>
      </c>
      <c r="S101" s="86">
        <v>0</v>
      </c>
    </row>
    <row r="102" spans="1:19" ht="12.75">
      <c r="A102" s="246">
        <v>2</v>
      </c>
      <c r="B102" s="247">
        <v>6</v>
      </c>
      <c r="C102" s="247">
        <v>6</v>
      </c>
      <c r="D102" s="35">
        <v>2</v>
      </c>
      <c r="E102" s="35">
        <v>0</v>
      </c>
      <c r="F102" s="45"/>
      <c r="G102" s="43" t="s">
        <v>369</v>
      </c>
      <c r="H102" s="69">
        <v>6104943</v>
      </c>
      <c r="I102" s="60">
        <v>1826438</v>
      </c>
      <c r="J102" s="60">
        <v>4072605</v>
      </c>
      <c r="K102" s="60">
        <v>2643608</v>
      </c>
      <c r="L102" s="60">
        <v>700</v>
      </c>
      <c r="M102" s="60">
        <v>199500</v>
      </c>
      <c r="N102" s="60">
        <v>5700</v>
      </c>
      <c r="O102" s="85">
        <v>29.91</v>
      </c>
      <c r="P102" s="85">
        <v>66.7</v>
      </c>
      <c r="Q102" s="85">
        <v>0.01</v>
      </c>
      <c r="R102" s="85">
        <v>3.26</v>
      </c>
      <c r="S102" s="86">
        <v>0.09</v>
      </c>
    </row>
    <row r="103" spans="1:19" ht="12.75">
      <c r="A103" s="246">
        <v>2</v>
      </c>
      <c r="B103" s="247">
        <v>23</v>
      </c>
      <c r="C103" s="247">
        <v>3</v>
      </c>
      <c r="D103" s="35">
        <v>2</v>
      </c>
      <c r="E103" s="35">
        <v>0</v>
      </c>
      <c r="F103" s="45"/>
      <c r="G103" s="43" t="s">
        <v>370</v>
      </c>
      <c r="H103" s="69">
        <v>979391.99</v>
      </c>
      <c r="I103" s="60">
        <v>728205.99</v>
      </c>
      <c r="J103" s="60">
        <v>251186</v>
      </c>
      <c r="K103" s="60">
        <v>17000</v>
      </c>
      <c r="L103" s="60">
        <v>0</v>
      </c>
      <c r="M103" s="60">
        <v>0</v>
      </c>
      <c r="N103" s="60">
        <v>0</v>
      </c>
      <c r="O103" s="85">
        <v>74.35</v>
      </c>
      <c r="P103" s="85">
        <v>25.64</v>
      </c>
      <c r="Q103" s="85">
        <v>0</v>
      </c>
      <c r="R103" s="85">
        <v>0</v>
      </c>
      <c r="S103" s="86">
        <v>0</v>
      </c>
    </row>
    <row r="104" spans="1:19" ht="12.75">
      <c r="A104" s="246">
        <v>2</v>
      </c>
      <c r="B104" s="247">
        <v>24</v>
      </c>
      <c r="C104" s="247">
        <v>3</v>
      </c>
      <c r="D104" s="35">
        <v>2</v>
      </c>
      <c r="E104" s="35">
        <v>0</v>
      </c>
      <c r="F104" s="45"/>
      <c r="G104" s="43" t="s">
        <v>371</v>
      </c>
      <c r="H104" s="69">
        <v>5075017</v>
      </c>
      <c r="I104" s="60">
        <v>2702352</v>
      </c>
      <c r="J104" s="60">
        <v>2352665</v>
      </c>
      <c r="K104" s="60">
        <v>1078894</v>
      </c>
      <c r="L104" s="60">
        <v>0</v>
      </c>
      <c r="M104" s="60">
        <v>0</v>
      </c>
      <c r="N104" s="60">
        <v>20000</v>
      </c>
      <c r="O104" s="85">
        <v>53.24</v>
      </c>
      <c r="P104" s="85">
        <v>46.35</v>
      </c>
      <c r="Q104" s="85">
        <v>0</v>
      </c>
      <c r="R104" s="85">
        <v>0</v>
      </c>
      <c r="S104" s="86">
        <v>0.39</v>
      </c>
    </row>
    <row r="105" spans="1:19" ht="12.75">
      <c r="A105" s="246">
        <v>2</v>
      </c>
      <c r="B105" s="247">
        <v>7</v>
      </c>
      <c r="C105" s="247">
        <v>2</v>
      </c>
      <c r="D105" s="35">
        <v>2</v>
      </c>
      <c r="E105" s="35">
        <v>0</v>
      </c>
      <c r="F105" s="45"/>
      <c r="G105" s="43" t="s">
        <v>328</v>
      </c>
      <c r="H105" s="69">
        <v>4791014.71</v>
      </c>
      <c r="I105" s="60">
        <v>2763343.03</v>
      </c>
      <c r="J105" s="60">
        <v>2027671.68</v>
      </c>
      <c r="K105" s="60">
        <v>1067264.93</v>
      </c>
      <c r="L105" s="60">
        <v>0</v>
      </c>
      <c r="M105" s="60">
        <v>0</v>
      </c>
      <c r="N105" s="60">
        <v>0</v>
      </c>
      <c r="O105" s="85">
        <v>57.67</v>
      </c>
      <c r="P105" s="85">
        <v>42.32</v>
      </c>
      <c r="Q105" s="85">
        <v>0</v>
      </c>
      <c r="R105" s="85">
        <v>0</v>
      </c>
      <c r="S105" s="86">
        <v>0</v>
      </c>
    </row>
    <row r="106" spans="1:19" ht="12.75">
      <c r="A106" s="246">
        <v>2</v>
      </c>
      <c r="B106" s="247">
        <v>8</v>
      </c>
      <c r="C106" s="247">
        <v>7</v>
      </c>
      <c r="D106" s="35">
        <v>2</v>
      </c>
      <c r="E106" s="35">
        <v>0</v>
      </c>
      <c r="F106" s="45"/>
      <c r="G106" s="43" t="s">
        <v>330</v>
      </c>
      <c r="H106" s="69">
        <v>12813898.07</v>
      </c>
      <c r="I106" s="60">
        <v>5508911.45</v>
      </c>
      <c r="J106" s="60">
        <v>7022662.62</v>
      </c>
      <c r="K106" s="60">
        <v>4069281.62</v>
      </c>
      <c r="L106" s="60">
        <v>0</v>
      </c>
      <c r="M106" s="60">
        <v>242324</v>
      </c>
      <c r="N106" s="60">
        <v>40000</v>
      </c>
      <c r="O106" s="85">
        <v>42.99</v>
      </c>
      <c r="P106" s="85">
        <v>54.8</v>
      </c>
      <c r="Q106" s="85">
        <v>0</v>
      </c>
      <c r="R106" s="85">
        <v>1.89</v>
      </c>
      <c r="S106" s="86">
        <v>0.31</v>
      </c>
    </row>
    <row r="107" spans="1:19" ht="12.75">
      <c r="A107" s="246">
        <v>2</v>
      </c>
      <c r="B107" s="247">
        <v>23</v>
      </c>
      <c r="C107" s="247">
        <v>5</v>
      </c>
      <c r="D107" s="35">
        <v>2</v>
      </c>
      <c r="E107" s="35">
        <v>0</v>
      </c>
      <c r="F107" s="45"/>
      <c r="G107" s="43" t="s">
        <v>372</v>
      </c>
      <c r="H107" s="69">
        <v>4343132.61</v>
      </c>
      <c r="I107" s="60">
        <v>2831366.26</v>
      </c>
      <c r="J107" s="60">
        <v>1426300.35</v>
      </c>
      <c r="K107" s="60">
        <v>1002221.35</v>
      </c>
      <c r="L107" s="60">
        <v>0</v>
      </c>
      <c r="M107" s="60">
        <v>85466</v>
      </c>
      <c r="N107" s="60">
        <v>0</v>
      </c>
      <c r="O107" s="85">
        <v>65.19</v>
      </c>
      <c r="P107" s="85">
        <v>32.84</v>
      </c>
      <c r="Q107" s="85">
        <v>0</v>
      </c>
      <c r="R107" s="85">
        <v>1.96</v>
      </c>
      <c r="S107" s="86">
        <v>0</v>
      </c>
    </row>
    <row r="108" spans="1:19" ht="12.75">
      <c r="A108" s="246">
        <v>2</v>
      </c>
      <c r="B108" s="247">
        <v>17</v>
      </c>
      <c r="C108" s="247">
        <v>2</v>
      </c>
      <c r="D108" s="35">
        <v>2</v>
      </c>
      <c r="E108" s="35">
        <v>0</v>
      </c>
      <c r="F108" s="45"/>
      <c r="G108" s="43" t="s">
        <v>373</v>
      </c>
      <c r="H108" s="69">
        <v>8886178.28</v>
      </c>
      <c r="I108" s="60">
        <v>1986288.98</v>
      </c>
      <c r="J108" s="60">
        <v>6831039.3</v>
      </c>
      <c r="K108" s="60">
        <v>6075840.3</v>
      </c>
      <c r="L108" s="60">
        <v>0</v>
      </c>
      <c r="M108" s="60">
        <v>0</v>
      </c>
      <c r="N108" s="60">
        <v>68850</v>
      </c>
      <c r="O108" s="85">
        <v>22.35</v>
      </c>
      <c r="P108" s="85">
        <v>76.87</v>
      </c>
      <c r="Q108" s="85">
        <v>0</v>
      </c>
      <c r="R108" s="85">
        <v>0</v>
      </c>
      <c r="S108" s="86">
        <v>0.77</v>
      </c>
    </row>
    <row r="109" spans="1:19" ht="12.75">
      <c r="A109" s="246">
        <v>2</v>
      </c>
      <c r="B109" s="247">
        <v>18</v>
      </c>
      <c r="C109" s="247">
        <v>1</v>
      </c>
      <c r="D109" s="35">
        <v>2</v>
      </c>
      <c r="E109" s="35">
        <v>0</v>
      </c>
      <c r="F109" s="45"/>
      <c r="G109" s="43" t="s">
        <v>374</v>
      </c>
      <c r="H109" s="69">
        <v>5347610.96</v>
      </c>
      <c r="I109" s="60">
        <v>2527241.79</v>
      </c>
      <c r="J109" s="60">
        <v>2767969.17</v>
      </c>
      <c r="K109" s="60">
        <v>2160028.27</v>
      </c>
      <c r="L109" s="60">
        <v>22900</v>
      </c>
      <c r="M109" s="60">
        <v>29500</v>
      </c>
      <c r="N109" s="60">
        <v>0</v>
      </c>
      <c r="O109" s="85">
        <v>47.25</v>
      </c>
      <c r="P109" s="85">
        <v>51.76</v>
      </c>
      <c r="Q109" s="85">
        <v>0.42</v>
      </c>
      <c r="R109" s="85">
        <v>0.55</v>
      </c>
      <c r="S109" s="86">
        <v>0</v>
      </c>
    </row>
    <row r="110" spans="1:19" ht="12.75">
      <c r="A110" s="246">
        <v>2</v>
      </c>
      <c r="B110" s="247">
        <v>3</v>
      </c>
      <c r="C110" s="247">
        <v>4</v>
      </c>
      <c r="D110" s="35">
        <v>2</v>
      </c>
      <c r="E110" s="35">
        <v>0</v>
      </c>
      <c r="F110" s="45"/>
      <c r="G110" s="43" t="s">
        <v>375</v>
      </c>
      <c r="H110" s="69">
        <v>3024954.91</v>
      </c>
      <c r="I110" s="60">
        <v>1436429.24</v>
      </c>
      <c r="J110" s="60">
        <v>1373820.04</v>
      </c>
      <c r="K110" s="60">
        <v>934616.07</v>
      </c>
      <c r="L110" s="60">
        <v>0</v>
      </c>
      <c r="M110" s="60">
        <v>206705.63</v>
      </c>
      <c r="N110" s="60">
        <v>8000</v>
      </c>
      <c r="O110" s="85">
        <v>47.48</v>
      </c>
      <c r="P110" s="85">
        <v>45.41</v>
      </c>
      <c r="Q110" s="85">
        <v>0</v>
      </c>
      <c r="R110" s="85">
        <v>6.83</v>
      </c>
      <c r="S110" s="86">
        <v>0.26</v>
      </c>
    </row>
    <row r="111" spans="1:19" ht="12.75">
      <c r="A111" s="246">
        <v>2</v>
      </c>
      <c r="B111" s="247">
        <v>13</v>
      </c>
      <c r="C111" s="247">
        <v>2</v>
      </c>
      <c r="D111" s="35">
        <v>2</v>
      </c>
      <c r="E111" s="35">
        <v>0</v>
      </c>
      <c r="F111" s="45"/>
      <c r="G111" s="43" t="s">
        <v>376</v>
      </c>
      <c r="H111" s="69">
        <v>14815704</v>
      </c>
      <c r="I111" s="60">
        <v>3551862</v>
      </c>
      <c r="J111" s="60">
        <v>11213842</v>
      </c>
      <c r="K111" s="60">
        <v>10190606</v>
      </c>
      <c r="L111" s="60">
        <v>0</v>
      </c>
      <c r="M111" s="60">
        <v>30000</v>
      </c>
      <c r="N111" s="60">
        <v>20000</v>
      </c>
      <c r="O111" s="85">
        <v>23.97</v>
      </c>
      <c r="P111" s="85">
        <v>75.68</v>
      </c>
      <c r="Q111" s="85">
        <v>0</v>
      </c>
      <c r="R111" s="85">
        <v>0.2</v>
      </c>
      <c r="S111" s="86">
        <v>0.13</v>
      </c>
    </row>
    <row r="112" spans="1:19" ht="12.75">
      <c r="A112" s="246">
        <v>2</v>
      </c>
      <c r="B112" s="247">
        <v>9</v>
      </c>
      <c r="C112" s="247">
        <v>3</v>
      </c>
      <c r="D112" s="35">
        <v>2</v>
      </c>
      <c r="E112" s="35">
        <v>0</v>
      </c>
      <c r="F112" s="45"/>
      <c r="G112" s="43" t="s">
        <v>377</v>
      </c>
      <c r="H112" s="69">
        <v>3391928.39</v>
      </c>
      <c r="I112" s="60">
        <v>1199238.22</v>
      </c>
      <c r="J112" s="60">
        <v>2181890.17</v>
      </c>
      <c r="K112" s="60">
        <v>1786686.17</v>
      </c>
      <c r="L112" s="60">
        <v>10800</v>
      </c>
      <c r="M112" s="60">
        <v>0</v>
      </c>
      <c r="N112" s="60">
        <v>0</v>
      </c>
      <c r="O112" s="85">
        <v>35.35</v>
      </c>
      <c r="P112" s="85">
        <v>64.32</v>
      </c>
      <c r="Q112" s="85">
        <v>0.31</v>
      </c>
      <c r="R112" s="85">
        <v>0</v>
      </c>
      <c r="S112" s="86">
        <v>0</v>
      </c>
    </row>
    <row r="113" spans="1:19" ht="12.75">
      <c r="A113" s="246">
        <v>2</v>
      </c>
      <c r="B113" s="247">
        <v>9</v>
      </c>
      <c r="C113" s="247">
        <v>4</v>
      </c>
      <c r="D113" s="35">
        <v>2</v>
      </c>
      <c r="E113" s="35">
        <v>0</v>
      </c>
      <c r="F113" s="45"/>
      <c r="G113" s="43" t="s">
        <v>378</v>
      </c>
      <c r="H113" s="69">
        <v>3928515.71</v>
      </c>
      <c r="I113" s="60">
        <v>1586644.63</v>
      </c>
      <c r="J113" s="60">
        <v>2333871.08</v>
      </c>
      <c r="K113" s="60">
        <v>947478.8</v>
      </c>
      <c r="L113" s="60">
        <v>0</v>
      </c>
      <c r="M113" s="60">
        <v>8000</v>
      </c>
      <c r="N113" s="60">
        <v>0</v>
      </c>
      <c r="O113" s="85">
        <v>40.38</v>
      </c>
      <c r="P113" s="85">
        <v>59.4</v>
      </c>
      <c r="Q113" s="85">
        <v>0</v>
      </c>
      <c r="R113" s="85">
        <v>0.2</v>
      </c>
      <c r="S113" s="86">
        <v>0</v>
      </c>
    </row>
    <row r="114" spans="1:19" ht="12.75">
      <c r="A114" s="246">
        <v>2</v>
      </c>
      <c r="B114" s="247">
        <v>9</v>
      </c>
      <c r="C114" s="247">
        <v>5</v>
      </c>
      <c r="D114" s="35">
        <v>2</v>
      </c>
      <c r="E114" s="35">
        <v>0</v>
      </c>
      <c r="F114" s="45"/>
      <c r="G114" s="43" t="s">
        <v>379</v>
      </c>
      <c r="H114" s="69">
        <v>2830811.47</v>
      </c>
      <c r="I114" s="60">
        <v>1628692.97</v>
      </c>
      <c r="J114" s="60">
        <v>726548.5</v>
      </c>
      <c r="K114" s="60">
        <v>313850.5</v>
      </c>
      <c r="L114" s="60">
        <v>0</v>
      </c>
      <c r="M114" s="60">
        <v>475570</v>
      </c>
      <c r="N114" s="60">
        <v>0</v>
      </c>
      <c r="O114" s="85">
        <v>57.53</v>
      </c>
      <c r="P114" s="85">
        <v>25.66</v>
      </c>
      <c r="Q114" s="85">
        <v>0</v>
      </c>
      <c r="R114" s="85">
        <v>16.79</v>
      </c>
      <c r="S114" s="86">
        <v>0</v>
      </c>
    </row>
    <row r="115" spans="1:19" ht="12.75">
      <c r="A115" s="246">
        <v>2</v>
      </c>
      <c r="B115" s="247">
        <v>8</v>
      </c>
      <c r="C115" s="247">
        <v>9</v>
      </c>
      <c r="D115" s="35">
        <v>2</v>
      </c>
      <c r="E115" s="35">
        <v>0</v>
      </c>
      <c r="F115" s="45"/>
      <c r="G115" s="43" t="s">
        <v>380</v>
      </c>
      <c r="H115" s="69">
        <v>5497853.64</v>
      </c>
      <c r="I115" s="60">
        <v>615133.64</v>
      </c>
      <c r="J115" s="60">
        <v>4882720</v>
      </c>
      <c r="K115" s="60">
        <v>4595026</v>
      </c>
      <c r="L115" s="60">
        <v>0</v>
      </c>
      <c r="M115" s="60">
        <v>0</v>
      </c>
      <c r="N115" s="60">
        <v>0</v>
      </c>
      <c r="O115" s="85">
        <v>11.18</v>
      </c>
      <c r="P115" s="85">
        <v>88.81</v>
      </c>
      <c r="Q115" s="85">
        <v>0</v>
      </c>
      <c r="R115" s="85">
        <v>0</v>
      </c>
      <c r="S115" s="86">
        <v>0</v>
      </c>
    </row>
    <row r="116" spans="1:19" ht="12.75">
      <c r="A116" s="246">
        <v>2</v>
      </c>
      <c r="B116" s="247">
        <v>10</v>
      </c>
      <c r="C116" s="247">
        <v>4</v>
      </c>
      <c r="D116" s="35">
        <v>2</v>
      </c>
      <c r="E116" s="35">
        <v>0</v>
      </c>
      <c r="F116" s="45"/>
      <c r="G116" s="43" t="s">
        <v>333</v>
      </c>
      <c r="H116" s="69">
        <v>9042140</v>
      </c>
      <c r="I116" s="60">
        <v>2673701</v>
      </c>
      <c r="J116" s="60">
        <v>6365439</v>
      </c>
      <c r="K116" s="60">
        <v>3228697</v>
      </c>
      <c r="L116" s="60">
        <v>3000</v>
      </c>
      <c r="M116" s="60">
        <v>0</v>
      </c>
      <c r="N116" s="60">
        <v>0</v>
      </c>
      <c r="O116" s="85">
        <v>29.56</v>
      </c>
      <c r="P116" s="85">
        <v>70.39</v>
      </c>
      <c r="Q116" s="85">
        <v>0.03</v>
      </c>
      <c r="R116" s="85">
        <v>0</v>
      </c>
      <c r="S116" s="86">
        <v>0</v>
      </c>
    </row>
    <row r="117" spans="1:19" ht="12.75">
      <c r="A117" s="246">
        <v>2</v>
      </c>
      <c r="B117" s="247">
        <v>11</v>
      </c>
      <c r="C117" s="247">
        <v>2</v>
      </c>
      <c r="D117" s="35">
        <v>2</v>
      </c>
      <c r="E117" s="35">
        <v>0</v>
      </c>
      <c r="F117" s="45"/>
      <c r="G117" s="43" t="s">
        <v>334</v>
      </c>
      <c r="H117" s="69">
        <v>6290458.29</v>
      </c>
      <c r="I117" s="60">
        <v>2872432.55</v>
      </c>
      <c r="J117" s="60">
        <v>2915287.64</v>
      </c>
      <c r="K117" s="60">
        <v>2454960.74</v>
      </c>
      <c r="L117" s="60">
        <v>1300</v>
      </c>
      <c r="M117" s="60">
        <v>471438.1</v>
      </c>
      <c r="N117" s="60">
        <v>30000</v>
      </c>
      <c r="O117" s="85">
        <v>45.66</v>
      </c>
      <c r="P117" s="85">
        <v>46.34</v>
      </c>
      <c r="Q117" s="85">
        <v>0.02</v>
      </c>
      <c r="R117" s="85">
        <v>7.49</v>
      </c>
      <c r="S117" s="86">
        <v>0.47</v>
      </c>
    </row>
    <row r="118" spans="1:19" ht="12.75">
      <c r="A118" s="246">
        <v>2</v>
      </c>
      <c r="B118" s="247">
        <v>2</v>
      </c>
      <c r="C118" s="247">
        <v>6</v>
      </c>
      <c r="D118" s="35">
        <v>2</v>
      </c>
      <c r="E118" s="35">
        <v>0</v>
      </c>
      <c r="F118" s="45"/>
      <c r="G118" s="43" t="s">
        <v>381</v>
      </c>
      <c r="H118" s="69">
        <v>5546544.03</v>
      </c>
      <c r="I118" s="60">
        <v>2446482.79</v>
      </c>
      <c r="J118" s="60">
        <v>3100061.24</v>
      </c>
      <c r="K118" s="60">
        <v>2593648.84</v>
      </c>
      <c r="L118" s="60">
        <v>0</v>
      </c>
      <c r="M118" s="60">
        <v>0</v>
      </c>
      <c r="N118" s="60">
        <v>0</v>
      </c>
      <c r="O118" s="85">
        <v>44.1</v>
      </c>
      <c r="P118" s="85">
        <v>55.89</v>
      </c>
      <c r="Q118" s="85">
        <v>0</v>
      </c>
      <c r="R118" s="85">
        <v>0</v>
      </c>
      <c r="S118" s="86">
        <v>0</v>
      </c>
    </row>
    <row r="119" spans="1:19" ht="12.75">
      <c r="A119" s="246">
        <v>2</v>
      </c>
      <c r="B119" s="247">
        <v>18</v>
      </c>
      <c r="C119" s="247">
        <v>2</v>
      </c>
      <c r="D119" s="35">
        <v>2</v>
      </c>
      <c r="E119" s="35">
        <v>0</v>
      </c>
      <c r="F119" s="45"/>
      <c r="G119" s="43" t="s">
        <v>382</v>
      </c>
      <c r="H119" s="69">
        <v>2715722.9</v>
      </c>
      <c r="I119" s="60">
        <v>1727331.14</v>
      </c>
      <c r="J119" s="60">
        <v>727593.54</v>
      </c>
      <c r="K119" s="60">
        <v>373963.74</v>
      </c>
      <c r="L119" s="60">
        <v>9981</v>
      </c>
      <c r="M119" s="60">
        <v>250817.22</v>
      </c>
      <c r="N119" s="60">
        <v>0</v>
      </c>
      <c r="O119" s="85">
        <v>63.6</v>
      </c>
      <c r="P119" s="85">
        <v>26.79</v>
      </c>
      <c r="Q119" s="85">
        <v>0.36</v>
      </c>
      <c r="R119" s="85">
        <v>9.23</v>
      </c>
      <c r="S119" s="86">
        <v>0</v>
      </c>
    </row>
    <row r="120" spans="1:19" ht="12.75">
      <c r="A120" s="246">
        <v>2</v>
      </c>
      <c r="B120" s="247">
        <v>19</v>
      </c>
      <c r="C120" s="247">
        <v>5</v>
      </c>
      <c r="D120" s="35">
        <v>2</v>
      </c>
      <c r="E120" s="35">
        <v>0</v>
      </c>
      <c r="F120" s="45"/>
      <c r="G120" s="43" t="s">
        <v>383</v>
      </c>
      <c r="H120" s="69">
        <v>5104638.03</v>
      </c>
      <c r="I120" s="60">
        <v>1912144.56</v>
      </c>
      <c r="J120" s="60">
        <v>3192493.47</v>
      </c>
      <c r="K120" s="60">
        <v>601896.47</v>
      </c>
      <c r="L120" s="60">
        <v>0</v>
      </c>
      <c r="M120" s="60">
        <v>0</v>
      </c>
      <c r="N120" s="60">
        <v>0</v>
      </c>
      <c r="O120" s="85">
        <v>37.45</v>
      </c>
      <c r="P120" s="85">
        <v>62.54</v>
      </c>
      <c r="Q120" s="85">
        <v>0</v>
      </c>
      <c r="R120" s="85">
        <v>0</v>
      </c>
      <c r="S120" s="86">
        <v>0</v>
      </c>
    </row>
    <row r="121" spans="1:19" ht="12.75">
      <c r="A121" s="246">
        <v>2</v>
      </c>
      <c r="B121" s="247">
        <v>7</v>
      </c>
      <c r="C121" s="247">
        <v>4</v>
      </c>
      <c r="D121" s="35">
        <v>2</v>
      </c>
      <c r="E121" s="35">
        <v>0</v>
      </c>
      <c r="F121" s="45"/>
      <c r="G121" s="43" t="s">
        <v>384</v>
      </c>
      <c r="H121" s="69">
        <v>3135462.48</v>
      </c>
      <c r="I121" s="60">
        <v>1706519.4</v>
      </c>
      <c r="J121" s="60">
        <v>1428943.08</v>
      </c>
      <c r="K121" s="60">
        <v>107400</v>
      </c>
      <c r="L121" s="60">
        <v>0</v>
      </c>
      <c r="M121" s="60">
        <v>0</v>
      </c>
      <c r="N121" s="60">
        <v>0</v>
      </c>
      <c r="O121" s="85">
        <v>54.42</v>
      </c>
      <c r="P121" s="85">
        <v>45.57</v>
      </c>
      <c r="Q121" s="85">
        <v>0</v>
      </c>
      <c r="R121" s="85">
        <v>0</v>
      </c>
      <c r="S121" s="86">
        <v>0</v>
      </c>
    </row>
    <row r="122" spans="1:19" ht="12.75">
      <c r="A122" s="246">
        <v>2</v>
      </c>
      <c r="B122" s="247">
        <v>5</v>
      </c>
      <c r="C122" s="247">
        <v>3</v>
      </c>
      <c r="D122" s="35">
        <v>2</v>
      </c>
      <c r="E122" s="35">
        <v>0</v>
      </c>
      <c r="F122" s="45"/>
      <c r="G122" s="43" t="s">
        <v>385</v>
      </c>
      <c r="H122" s="69">
        <v>5732320.28</v>
      </c>
      <c r="I122" s="60">
        <v>1577029.73</v>
      </c>
      <c r="J122" s="60">
        <v>4132451.55</v>
      </c>
      <c r="K122" s="60">
        <v>356708.64</v>
      </c>
      <c r="L122" s="60">
        <v>0</v>
      </c>
      <c r="M122" s="60">
        <v>339</v>
      </c>
      <c r="N122" s="60">
        <v>22500</v>
      </c>
      <c r="O122" s="85">
        <v>27.51</v>
      </c>
      <c r="P122" s="85">
        <v>72.09</v>
      </c>
      <c r="Q122" s="85">
        <v>0</v>
      </c>
      <c r="R122" s="85">
        <v>0</v>
      </c>
      <c r="S122" s="86">
        <v>0.39</v>
      </c>
    </row>
    <row r="123" spans="1:19" ht="12.75">
      <c r="A123" s="246">
        <v>2</v>
      </c>
      <c r="B123" s="247">
        <v>23</v>
      </c>
      <c r="C123" s="247">
        <v>6</v>
      </c>
      <c r="D123" s="35">
        <v>2</v>
      </c>
      <c r="E123" s="35">
        <v>0</v>
      </c>
      <c r="F123" s="45"/>
      <c r="G123" s="43" t="s">
        <v>386</v>
      </c>
      <c r="H123" s="69">
        <v>1671008.28</v>
      </c>
      <c r="I123" s="60">
        <v>922692.22</v>
      </c>
      <c r="J123" s="60">
        <v>688316.06</v>
      </c>
      <c r="K123" s="60">
        <v>142684</v>
      </c>
      <c r="L123" s="60">
        <v>0</v>
      </c>
      <c r="M123" s="60">
        <v>0</v>
      </c>
      <c r="N123" s="60">
        <v>60000</v>
      </c>
      <c r="O123" s="85">
        <v>55.21</v>
      </c>
      <c r="P123" s="85">
        <v>41.19</v>
      </c>
      <c r="Q123" s="85">
        <v>0</v>
      </c>
      <c r="R123" s="85">
        <v>0</v>
      </c>
      <c r="S123" s="86">
        <v>3.59</v>
      </c>
    </row>
    <row r="124" spans="1:19" ht="12.75">
      <c r="A124" s="246">
        <v>2</v>
      </c>
      <c r="B124" s="247">
        <v>18</v>
      </c>
      <c r="C124" s="247">
        <v>3</v>
      </c>
      <c r="D124" s="35">
        <v>2</v>
      </c>
      <c r="E124" s="35">
        <v>0</v>
      </c>
      <c r="F124" s="45"/>
      <c r="G124" s="43" t="s">
        <v>387</v>
      </c>
      <c r="H124" s="69">
        <v>11154531.31</v>
      </c>
      <c r="I124" s="60">
        <v>3286493.55</v>
      </c>
      <c r="J124" s="60">
        <v>2052135.76</v>
      </c>
      <c r="K124" s="60">
        <v>438052.76</v>
      </c>
      <c r="L124" s="60">
        <v>0</v>
      </c>
      <c r="M124" s="60">
        <v>5294522</v>
      </c>
      <c r="N124" s="60">
        <v>521380</v>
      </c>
      <c r="O124" s="85">
        <v>29.46</v>
      </c>
      <c r="P124" s="85">
        <v>18.39</v>
      </c>
      <c r="Q124" s="85">
        <v>0</v>
      </c>
      <c r="R124" s="85">
        <v>47.46</v>
      </c>
      <c r="S124" s="86">
        <v>4.67</v>
      </c>
    </row>
    <row r="125" spans="1:19" ht="12.75">
      <c r="A125" s="246">
        <v>2</v>
      </c>
      <c r="B125" s="247">
        <v>9</v>
      </c>
      <c r="C125" s="247">
        <v>6</v>
      </c>
      <c r="D125" s="35">
        <v>2</v>
      </c>
      <c r="E125" s="35">
        <v>0</v>
      </c>
      <c r="F125" s="45"/>
      <c r="G125" s="43" t="s">
        <v>388</v>
      </c>
      <c r="H125" s="69">
        <v>3270293.82</v>
      </c>
      <c r="I125" s="60">
        <v>1645047</v>
      </c>
      <c r="J125" s="60">
        <v>1566234.82</v>
      </c>
      <c r="K125" s="60">
        <v>469079.98</v>
      </c>
      <c r="L125" s="60">
        <v>0</v>
      </c>
      <c r="M125" s="60">
        <v>59012</v>
      </c>
      <c r="N125" s="60">
        <v>0</v>
      </c>
      <c r="O125" s="85">
        <v>50.3</v>
      </c>
      <c r="P125" s="85">
        <v>47.89</v>
      </c>
      <c r="Q125" s="85">
        <v>0</v>
      </c>
      <c r="R125" s="85">
        <v>1.8</v>
      </c>
      <c r="S125" s="86">
        <v>0</v>
      </c>
    </row>
    <row r="126" spans="1:19" ht="12.75">
      <c r="A126" s="246">
        <v>2</v>
      </c>
      <c r="B126" s="247">
        <v>5</v>
      </c>
      <c r="C126" s="247">
        <v>4</v>
      </c>
      <c r="D126" s="35">
        <v>2</v>
      </c>
      <c r="E126" s="35">
        <v>0</v>
      </c>
      <c r="F126" s="45"/>
      <c r="G126" s="43" t="s">
        <v>389</v>
      </c>
      <c r="H126" s="69">
        <v>4115632</v>
      </c>
      <c r="I126" s="60">
        <v>1349306</v>
      </c>
      <c r="J126" s="60">
        <v>2547894</v>
      </c>
      <c r="K126" s="60">
        <v>1132841</v>
      </c>
      <c r="L126" s="60">
        <v>0</v>
      </c>
      <c r="M126" s="60">
        <v>218432</v>
      </c>
      <c r="N126" s="60">
        <v>0</v>
      </c>
      <c r="O126" s="85">
        <v>32.78</v>
      </c>
      <c r="P126" s="85">
        <v>61.9</v>
      </c>
      <c r="Q126" s="85">
        <v>0</v>
      </c>
      <c r="R126" s="85">
        <v>5.3</v>
      </c>
      <c r="S126" s="86">
        <v>0</v>
      </c>
    </row>
    <row r="127" spans="1:19" ht="12.75">
      <c r="A127" s="246">
        <v>2</v>
      </c>
      <c r="B127" s="247">
        <v>6</v>
      </c>
      <c r="C127" s="247">
        <v>7</v>
      </c>
      <c r="D127" s="35">
        <v>2</v>
      </c>
      <c r="E127" s="35">
        <v>0</v>
      </c>
      <c r="F127" s="45"/>
      <c r="G127" s="43" t="s">
        <v>390</v>
      </c>
      <c r="H127" s="69">
        <v>6712474</v>
      </c>
      <c r="I127" s="60">
        <v>2782095</v>
      </c>
      <c r="J127" s="60">
        <v>3771779</v>
      </c>
      <c r="K127" s="60">
        <v>888054</v>
      </c>
      <c r="L127" s="60">
        <v>1000</v>
      </c>
      <c r="M127" s="60">
        <v>157600</v>
      </c>
      <c r="N127" s="60">
        <v>0</v>
      </c>
      <c r="O127" s="85">
        <v>41.44</v>
      </c>
      <c r="P127" s="85">
        <v>56.19</v>
      </c>
      <c r="Q127" s="85">
        <v>0.01</v>
      </c>
      <c r="R127" s="85">
        <v>2.34</v>
      </c>
      <c r="S127" s="86">
        <v>0</v>
      </c>
    </row>
    <row r="128" spans="1:19" ht="12.75">
      <c r="A128" s="246">
        <v>2</v>
      </c>
      <c r="B128" s="247">
        <v>4</v>
      </c>
      <c r="C128" s="247">
        <v>3</v>
      </c>
      <c r="D128" s="35">
        <v>2</v>
      </c>
      <c r="E128" s="35">
        <v>0</v>
      </c>
      <c r="F128" s="45"/>
      <c r="G128" s="43" t="s">
        <v>391</v>
      </c>
      <c r="H128" s="69">
        <v>3341167.19</v>
      </c>
      <c r="I128" s="60">
        <v>2458996.82</v>
      </c>
      <c r="J128" s="60">
        <v>882170.37</v>
      </c>
      <c r="K128" s="60">
        <v>136696.37</v>
      </c>
      <c r="L128" s="60">
        <v>0</v>
      </c>
      <c r="M128" s="60">
        <v>0</v>
      </c>
      <c r="N128" s="60">
        <v>0</v>
      </c>
      <c r="O128" s="85">
        <v>73.59</v>
      </c>
      <c r="P128" s="85">
        <v>26.4</v>
      </c>
      <c r="Q128" s="85">
        <v>0</v>
      </c>
      <c r="R128" s="85">
        <v>0</v>
      </c>
      <c r="S128" s="86">
        <v>0</v>
      </c>
    </row>
    <row r="129" spans="1:19" ht="12.75">
      <c r="A129" s="246">
        <v>2</v>
      </c>
      <c r="B129" s="247">
        <v>8</v>
      </c>
      <c r="C129" s="247">
        <v>11</v>
      </c>
      <c r="D129" s="35">
        <v>2</v>
      </c>
      <c r="E129" s="35">
        <v>0</v>
      </c>
      <c r="F129" s="45"/>
      <c r="G129" s="43" t="s">
        <v>335</v>
      </c>
      <c r="H129" s="69">
        <v>8502465.02</v>
      </c>
      <c r="I129" s="60">
        <v>3173095.37</v>
      </c>
      <c r="J129" s="60">
        <v>5228369.65</v>
      </c>
      <c r="K129" s="60">
        <v>3248363.65</v>
      </c>
      <c r="L129" s="60">
        <v>0</v>
      </c>
      <c r="M129" s="60">
        <v>101000</v>
      </c>
      <c r="N129" s="60">
        <v>0</v>
      </c>
      <c r="O129" s="85">
        <v>37.31</v>
      </c>
      <c r="P129" s="85">
        <v>61.49</v>
      </c>
      <c r="Q129" s="85">
        <v>0</v>
      </c>
      <c r="R129" s="85">
        <v>1.18</v>
      </c>
      <c r="S129" s="86">
        <v>0</v>
      </c>
    </row>
    <row r="130" spans="1:19" ht="12.75">
      <c r="A130" s="246">
        <v>2</v>
      </c>
      <c r="B130" s="247">
        <v>14</v>
      </c>
      <c r="C130" s="247">
        <v>6</v>
      </c>
      <c r="D130" s="35">
        <v>2</v>
      </c>
      <c r="E130" s="35">
        <v>0</v>
      </c>
      <c r="F130" s="45"/>
      <c r="G130" s="43" t="s">
        <v>336</v>
      </c>
      <c r="H130" s="69">
        <v>6088268.2</v>
      </c>
      <c r="I130" s="60">
        <v>4352465.78</v>
      </c>
      <c r="J130" s="60">
        <v>1691102.42</v>
      </c>
      <c r="K130" s="60">
        <v>548164.7</v>
      </c>
      <c r="L130" s="60">
        <v>10700</v>
      </c>
      <c r="M130" s="60">
        <v>4000</v>
      </c>
      <c r="N130" s="60">
        <v>30000</v>
      </c>
      <c r="O130" s="85">
        <v>71.48</v>
      </c>
      <c r="P130" s="85">
        <v>27.77</v>
      </c>
      <c r="Q130" s="85">
        <v>0.17</v>
      </c>
      <c r="R130" s="85">
        <v>0.06</v>
      </c>
      <c r="S130" s="86">
        <v>0.49</v>
      </c>
    </row>
    <row r="131" spans="1:19" ht="12.75">
      <c r="A131" s="246">
        <v>2</v>
      </c>
      <c r="B131" s="247">
        <v>15</v>
      </c>
      <c r="C131" s="247">
        <v>4</v>
      </c>
      <c r="D131" s="35">
        <v>2</v>
      </c>
      <c r="E131" s="35">
        <v>0</v>
      </c>
      <c r="F131" s="45"/>
      <c r="G131" s="43" t="s">
        <v>337</v>
      </c>
      <c r="H131" s="69">
        <v>13324945.61</v>
      </c>
      <c r="I131" s="60">
        <v>4089500.86</v>
      </c>
      <c r="J131" s="60">
        <v>3587368.09</v>
      </c>
      <c r="K131" s="60">
        <v>2319099.7</v>
      </c>
      <c r="L131" s="60">
        <v>0</v>
      </c>
      <c r="M131" s="60">
        <v>437196</v>
      </c>
      <c r="N131" s="60">
        <v>5210880.66</v>
      </c>
      <c r="O131" s="85">
        <v>30.69</v>
      </c>
      <c r="P131" s="85">
        <v>26.92</v>
      </c>
      <c r="Q131" s="85">
        <v>0</v>
      </c>
      <c r="R131" s="85">
        <v>3.28</v>
      </c>
      <c r="S131" s="86">
        <v>39.1</v>
      </c>
    </row>
    <row r="132" spans="1:19" ht="12.75">
      <c r="A132" s="246">
        <v>2</v>
      </c>
      <c r="B132" s="247">
        <v>1</v>
      </c>
      <c r="C132" s="247">
        <v>5</v>
      </c>
      <c r="D132" s="35">
        <v>2</v>
      </c>
      <c r="E132" s="35">
        <v>0</v>
      </c>
      <c r="F132" s="45"/>
      <c r="G132" s="43" t="s">
        <v>392</v>
      </c>
      <c r="H132" s="69">
        <v>4022589.43</v>
      </c>
      <c r="I132" s="60">
        <v>2367204.57</v>
      </c>
      <c r="J132" s="60">
        <v>886683.86</v>
      </c>
      <c r="K132" s="60">
        <v>318551.86</v>
      </c>
      <c r="L132" s="60">
        <v>0</v>
      </c>
      <c r="M132" s="60">
        <v>468701</v>
      </c>
      <c r="N132" s="60">
        <v>300000</v>
      </c>
      <c r="O132" s="85">
        <v>58.84</v>
      </c>
      <c r="P132" s="85">
        <v>22.04</v>
      </c>
      <c r="Q132" s="85">
        <v>0</v>
      </c>
      <c r="R132" s="85">
        <v>11.65</v>
      </c>
      <c r="S132" s="86">
        <v>7.45</v>
      </c>
    </row>
    <row r="133" spans="1:19" ht="12.75">
      <c r="A133" s="246">
        <v>2</v>
      </c>
      <c r="B133" s="247">
        <v>5</v>
      </c>
      <c r="C133" s="247">
        <v>5</v>
      </c>
      <c r="D133" s="35">
        <v>2</v>
      </c>
      <c r="E133" s="35">
        <v>0</v>
      </c>
      <c r="F133" s="45"/>
      <c r="G133" s="43" t="s">
        <v>393</v>
      </c>
      <c r="H133" s="69">
        <v>1991027.26</v>
      </c>
      <c r="I133" s="60">
        <v>1362854.72</v>
      </c>
      <c r="J133" s="60">
        <v>628172.54</v>
      </c>
      <c r="K133" s="60">
        <v>269464</v>
      </c>
      <c r="L133" s="60">
        <v>0</v>
      </c>
      <c r="M133" s="60">
        <v>0</v>
      </c>
      <c r="N133" s="60">
        <v>0</v>
      </c>
      <c r="O133" s="85">
        <v>68.44</v>
      </c>
      <c r="P133" s="85">
        <v>31.55</v>
      </c>
      <c r="Q133" s="85">
        <v>0</v>
      </c>
      <c r="R133" s="85">
        <v>0</v>
      </c>
      <c r="S133" s="86">
        <v>0</v>
      </c>
    </row>
    <row r="134" spans="1:19" ht="12.75">
      <c r="A134" s="246">
        <v>2</v>
      </c>
      <c r="B134" s="247">
        <v>3</v>
      </c>
      <c r="C134" s="247">
        <v>5</v>
      </c>
      <c r="D134" s="35">
        <v>2</v>
      </c>
      <c r="E134" s="35">
        <v>0</v>
      </c>
      <c r="F134" s="45"/>
      <c r="G134" s="43" t="s">
        <v>394</v>
      </c>
      <c r="H134" s="69">
        <v>3380333.07</v>
      </c>
      <c r="I134" s="60">
        <v>1337077.07</v>
      </c>
      <c r="J134" s="60">
        <v>1988256</v>
      </c>
      <c r="K134" s="60">
        <v>1205278</v>
      </c>
      <c r="L134" s="60">
        <v>0</v>
      </c>
      <c r="M134" s="60">
        <v>50000</v>
      </c>
      <c r="N134" s="60">
        <v>5000</v>
      </c>
      <c r="O134" s="85">
        <v>39.55</v>
      </c>
      <c r="P134" s="85">
        <v>58.81</v>
      </c>
      <c r="Q134" s="85">
        <v>0</v>
      </c>
      <c r="R134" s="85">
        <v>1.47</v>
      </c>
      <c r="S134" s="86">
        <v>0.14</v>
      </c>
    </row>
    <row r="135" spans="1:19" ht="12.75">
      <c r="A135" s="246">
        <v>2</v>
      </c>
      <c r="B135" s="247">
        <v>26</v>
      </c>
      <c r="C135" s="247">
        <v>3</v>
      </c>
      <c r="D135" s="35">
        <v>2</v>
      </c>
      <c r="E135" s="35">
        <v>0</v>
      </c>
      <c r="F135" s="45"/>
      <c r="G135" s="43" t="s">
        <v>395</v>
      </c>
      <c r="H135" s="69">
        <v>6392651.76</v>
      </c>
      <c r="I135" s="60">
        <v>2193169.26</v>
      </c>
      <c r="J135" s="60">
        <v>4199482.5</v>
      </c>
      <c r="K135" s="60">
        <v>1173435.03</v>
      </c>
      <c r="L135" s="60">
        <v>0</v>
      </c>
      <c r="M135" s="60">
        <v>0</v>
      </c>
      <c r="N135" s="60">
        <v>0</v>
      </c>
      <c r="O135" s="85">
        <v>34.3</v>
      </c>
      <c r="P135" s="85">
        <v>65.69</v>
      </c>
      <c r="Q135" s="85">
        <v>0</v>
      </c>
      <c r="R135" s="85">
        <v>0</v>
      </c>
      <c r="S135" s="86">
        <v>0</v>
      </c>
    </row>
    <row r="136" spans="1:19" ht="12.75">
      <c r="A136" s="246">
        <v>2</v>
      </c>
      <c r="B136" s="247">
        <v>10</v>
      </c>
      <c r="C136" s="247">
        <v>6</v>
      </c>
      <c r="D136" s="35">
        <v>2</v>
      </c>
      <c r="E136" s="35">
        <v>0</v>
      </c>
      <c r="F136" s="45"/>
      <c r="G136" s="43" t="s">
        <v>396</v>
      </c>
      <c r="H136" s="69">
        <v>1658055.12</v>
      </c>
      <c r="I136" s="60">
        <v>591048.12</v>
      </c>
      <c r="J136" s="60">
        <v>911583</v>
      </c>
      <c r="K136" s="60">
        <v>14279</v>
      </c>
      <c r="L136" s="60">
        <v>0</v>
      </c>
      <c r="M136" s="60">
        <v>0</v>
      </c>
      <c r="N136" s="60">
        <v>155424</v>
      </c>
      <c r="O136" s="85">
        <v>35.64</v>
      </c>
      <c r="P136" s="85">
        <v>54.97</v>
      </c>
      <c r="Q136" s="85">
        <v>0</v>
      </c>
      <c r="R136" s="85">
        <v>0</v>
      </c>
      <c r="S136" s="86">
        <v>9.37</v>
      </c>
    </row>
    <row r="137" spans="1:19" ht="12.75">
      <c r="A137" s="246">
        <v>2</v>
      </c>
      <c r="B137" s="247">
        <v>6</v>
      </c>
      <c r="C137" s="247">
        <v>8</v>
      </c>
      <c r="D137" s="35">
        <v>2</v>
      </c>
      <c r="E137" s="35">
        <v>0</v>
      </c>
      <c r="F137" s="45"/>
      <c r="G137" s="43" t="s">
        <v>397</v>
      </c>
      <c r="H137" s="69">
        <v>6977115.7</v>
      </c>
      <c r="I137" s="60">
        <v>2341827.7</v>
      </c>
      <c r="J137" s="60">
        <v>4626811</v>
      </c>
      <c r="K137" s="60">
        <v>2180087</v>
      </c>
      <c r="L137" s="60">
        <v>1300</v>
      </c>
      <c r="M137" s="60">
        <v>7177</v>
      </c>
      <c r="N137" s="60">
        <v>0</v>
      </c>
      <c r="O137" s="85">
        <v>33.56</v>
      </c>
      <c r="P137" s="85">
        <v>66.31</v>
      </c>
      <c r="Q137" s="85">
        <v>0.01</v>
      </c>
      <c r="R137" s="85">
        <v>0.1</v>
      </c>
      <c r="S137" s="86">
        <v>0</v>
      </c>
    </row>
    <row r="138" spans="1:19" ht="12.75">
      <c r="A138" s="246">
        <v>2</v>
      </c>
      <c r="B138" s="247">
        <v>17</v>
      </c>
      <c r="C138" s="247">
        <v>3</v>
      </c>
      <c r="D138" s="35">
        <v>2</v>
      </c>
      <c r="E138" s="35">
        <v>0</v>
      </c>
      <c r="F138" s="45"/>
      <c r="G138" s="43" t="s">
        <v>398</v>
      </c>
      <c r="H138" s="69">
        <v>3991514.26</v>
      </c>
      <c r="I138" s="60">
        <v>1841759.41</v>
      </c>
      <c r="J138" s="60">
        <v>2015726.85</v>
      </c>
      <c r="K138" s="60">
        <v>1288210</v>
      </c>
      <c r="L138" s="60">
        <v>0</v>
      </c>
      <c r="M138" s="60">
        <v>0</v>
      </c>
      <c r="N138" s="60">
        <v>134028</v>
      </c>
      <c r="O138" s="85">
        <v>46.14</v>
      </c>
      <c r="P138" s="85">
        <v>50.5</v>
      </c>
      <c r="Q138" s="85">
        <v>0</v>
      </c>
      <c r="R138" s="85">
        <v>0</v>
      </c>
      <c r="S138" s="86">
        <v>3.35</v>
      </c>
    </row>
    <row r="139" spans="1:19" ht="12.75">
      <c r="A139" s="246">
        <v>2</v>
      </c>
      <c r="B139" s="247">
        <v>16</v>
      </c>
      <c r="C139" s="247">
        <v>6</v>
      </c>
      <c r="D139" s="35">
        <v>2</v>
      </c>
      <c r="E139" s="35">
        <v>0</v>
      </c>
      <c r="F139" s="45"/>
      <c r="G139" s="43" t="s">
        <v>399</v>
      </c>
      <c r="H139" s="69">
        <v>3322564.2</v>
      </c>
      <c r="I139" s="60">
        <v>1341787.2</v>
      </c>
      <c r="J139" s="60">
        <v>1959777</v>
      </c>
      <c r="K139" s="60">
        <v>1378545</v>
      </c>
      <c r="L139" s="60">
        <v>0</v>
      </c>
      <c r="M139" s="60">
        <v>21000</v>
      </c>
      <c r="N139" s="60">
        <v>0</v>
      </c>
      <c r="O139" s="85">
        <v>40.38</v>
      </c>
      <c r="P139" s="85">
        <v>58.98</v>
      </c>
      <c r="Q139" s="85">
        <v>0</v>
      </c>
      <c r="R139" s="85">
        <v>0.63</v>
      </c>
      <c r="S139" s="86">
        <v>0</v>
      </c>
    </row>
    <row r="140" spans="1:19" ht="12.75">
      <c r="A140" s="246">
        <v>2</v>
      </c>
      <c r="B140" s="247">
        <v>11</v>
      </c>
      <c r="C140" s="247">
        <v>3</v>
      </c>
      <c r="D140" s="35">
        <v>2</v>
      </c>
      <c r="E140" s="35">
        <v>0</v>
      </c>
      <c r="F140" s="45"/>
      <c r="G140" s="43" t="s">
        <v>400</v>
      </c>
      <c r="H140" s="69">
        <v>2556497</v>
      </c>
      <c r="I140" s="60">
        <v>2178244</v>
      </c>
      <c r="J140" s="60">
        <v>371753</v>
      </c>
      <c r="K140" s="60">
        <v>0</v>
      </c>
      <c r="L140" s="60">
        <v>0</v>
      </c>
      <c r="M140" s="60">
        <v>6500</v>
      </c>
      <c r="N140" s="60">
        <v>0</v>
      </c>
      <c r="O140" s="85">
        <v>85.2</v>
      </c>
      <c r="P140" s="85">
        <v>14.54</v>
      </c>
      <c r="Q140" s="85">
        <v>0</v>
      </c>
      <c r="R140" s="85">
        <v>0.25</v>
      </c>
      <c r="S140" s="86">
        <v>0</v>
      </c>
    </row>
    <row r="141" spans="1:19" ht="12.75">
      <c r="A141" s="246">
        <v>2</v>
      </c>
      <c r="B141" s="247">
        <v>9</v>
      </c>
      <c r="C141" s="247">
        <v>8</v>
      </c>
      <c r="D141" s="35">
        <v>2</v>
      </c>
      <c r="E141" s="35">
        <v>0</v>
      </c>
      <c r="F141" s="45"/>
      <c r="G141" s="43" t="s">
        <v>401</v>
      </c>
      <c r="H141" s="69">
        <v>1762398.3</v>
      </c>
      <c r="I141" s="60">
        <v>1231611.41</v>
      </c>
      <c r="J141" s="60">
        <v>530786.89</v>
      </c>
      <c r="K141" s="60">
        <v>182258.51</v>
      </c>
      <c r="L141" s="60">
        <v>0</v>
      </c>
      <c r="M141" s="60">
        <v>0</v>
      </c>
      <c r="N141" s="60">
        <v>0</v>
      </c>
      <c r="O141" s="85">
        <v>69.88</v>
      </c>
      <c r="P141" s="85">
        <v>30.11</v>
      </c>
      <c r="Q141" s="85">
        <v>0</v>
      </c>
      <c r="R141" s="85">
        <v>0</v>
      </c>
      <c r="S141" s="86">
        <v>0</v>
      </c>
    </row>
    <row r="142" spans="1:19" ht="12.75">
      <c r="A142" s="246">
        <v>2</v>
      </c>
      <c r="B142" s="247">
        <v>10</v>
      </c>
      <c r="C142" s="247">
        <v>7</v>
      </c>
      <c r="D142" s="35">
        <v>2</v>
      </c>
      <c r="E142" s="35">
        <v>0</v>
      </c>
      <c r="F142" s="45"/>
      <c r="G142" s="43" t="s">
        <v>402</v>
      </c>
      <c r="H142" s="69">
        <v>2851067.29</v>
      </c>
      <c r="I142" s="60">
        <v>1330437.97</v>
      </c>
      <c r="J142" s="60">
        <v>1490629.32</v>
      </c>
      <c r="K142" s="60">
        <v>129285</v>
      </c>
      <c r="L142" s="60">
        <v>0</v>
      </c>
      <c r="M142" s="60">
        <v>30000</v>
      </c>
      <c r="N142" s="60">
        <v>0</v>
      </c>
      <c r="O142" s="85">
        <v>46.66</v>
      </c>
      <c r="P142" s="85">
        <v>52.28</v>
      </c>
      <c r="Q142" s="85">
        <v>0</v>
      </c>
      <c r="R142" s="85">
        <v>1.05</v>
      </c>
      <c r="S142" s="86">
        <v>0</v>
      </c>
    </row>
    <row r="143" spans="1:19" ht="12.75">
      <c r="A143" s="246">
        <v>2</v>
      </c>
      <c r="B143" s="247">
        <v>6</v>
      </c>
      <c r="C143" s="247">
        <v>9</v>
      </c>
      <c r="D143" s="35">
        <v>2</v>
      </c>
      <c r="E143" s="35">
        <v>0</v>
      </c>
      <c r="F143" s="45"/>
      <c r="G143" s="43" t="s">
        <v>403</v>
      </c>
      <c r="H143" s="69">
        <v>9978195.98</v>
      </c>
      <c r="I143" s="60">
        <v>1569047.42</v>
      </c>
      <c r="J143" s="60">
        <v>8269948.56</v>
      </c>
      <c r="K143" s="60">
        <v>6745342</v>
      </c>
      <c r="L143" s="60">
        <v>0</v>
      </c>
      <c r="M143" s="60">
        <v>139200</v>
      </c>
      <c r="N143" s="60">
        <v>0</v>
      </c>
      <c r="O143" s="85">
        <v>15.72</v>
      </c>
      <c r="P143" s="85">
        <v>82.88</v>
      </c>
      <c r="Q143" s="85">
        <v>0</v>
      </c>
      <c r="R143" s="85">
        <v>1.39</v>
      </c>
      <c r="S143" s="86">
        <v>0</v>
      </c>
    </row>
    <row r="144" spans="1:19" ht="12.75">
      <c r="A144" s="246">
        <v>2</v>
      </c>
      <c r="B144" s="247">
        <v>21</v>
      </c>
      <c r="C144" s="247">
        <v>7</v>
      </c>
      <c r="D144" s="35">
        <v>2</v>
      </c>
      <c r="E144" s="35">
        <v>0</v>
      </c>
      <c r="F144" s="45"/>
      <c r="G144" s="43" t="s">
        <v>404</v>
      </c>
      <c r="H144" s="69">
        <v>2459908</v>
      </c>
      <c r="I144" s="60">
        <v>1462226</v>
      </c>
      <c r="J144" s="60">
        <v>997682</v>
      </c>
      <c r="K144" s="60">
        <v>186592</v>
      </c>
      <c r="L144" s="60">
        <v>0</v>
      </c>
      <c r="M144" s="60">
        <v>0</v>
      </c>
      <c r="N144" s="60">
        <v>0</v>
      </c>
      <c r="O144" s="85">
        <v>59.44</v>
      </c>
      <c r="P144" s="85">
        <v>40.55</v>
      </c>
      <c r="Q144" s="85">
        <v>0</v>
      </c>
      <c r="R144" s="85">
        <v>0</v>
      </c>
      <c r="S144" s="86">
        <v>0</v>
      </c>
    </row>
    <row r="145" spans="1:19" ht="12.75">
      <c r="A145" s="246">
        <v>2</v>
      </c>
      <c r="B145" s="247">
        <v>24</v>
      </c>
      <c r="C145" s="247">
        <v>4</v>
      </c>
      <c r="D145" s="35">
        <v>2</v>
      </c>
      <c r="E145" s="35">
        <v>0</v>
      </c>
      <c r="F145" s="45"/>
      <c r="G145" s="43" t="s">
        <v>405</v>
      </c>
      <c r="H145" s="69">
        <v>4997808.91</v>
      </c>
      <c r="I145" s="60">
        <v>1808380.47</v>
      </c>
      <c r="J145" s="60">
        <v>3189428.44</v>
      </c>
      <c r="K145" s="60">
        <v>912770.43</v>
      </c>
      <c r="L145" s="60">
        <v>0</v>
      </c>
      <c r="M145" s="60">
        <v>0</v>
      </c>
      <c r="N145" s="60">
        <v>0</v>
      </c>
      <c r="O145" s="85">
        <v>36.18</v>
      </c>
      <c r="P145" s="85">
        <v>63.81</v>
      </c>
      <c r="Q145" s="85">
        <v>0</v>
      </c>
      <c r="R145" s="85">
        <v>0</v>
      </c>
      <c r="S145" s="86">
        <v>0</v>
      </c>
    </row>
    <row r="146" spans="1:19" ht="12.75">
      <c r="A146" s="246">
        <v>2</v>
      </c>
      <c r="B146" s="247">
        <v>25</v>
      </c>
      <c r="C146" s="247">
        <v>5</v>
      </c>
      <c r="D146" s="35">
        <v>2</v>
      </c>
      <c r="E146" s="35">
        <v>0</v>
      </c>
      <c r="F146" s="45"/>
      <c r="G146" s="43" t="s">
        <v>406</v>
      </c>
      <c r="H146" s="69">
        <v>5316091.23</v>
      </c>
      <c r="I146" s="60">
        <v>1872718.16</v>
      </c>
      <c r="J146" s="60">
        <v>3323373.07</v>
      </c>
      <c r="K146" s="60">
        <v>1512648.53</v>
      </c>
      <c r="L146" s="60">
        <v>0</v>
      </c>
      <c r="M146" s="60">
        <v>120000</v>
      </c>
      <c r="N146" s="60">
        <v>0</v>
      </c>
      <c r="O146" s="85">
        <v>35.22</v>
      </c>
      <c r="P146" s="85">
        <v>62.51</v>
      </c>
      <c r="Q146" s="85">
        <v>0</v>
      </c>
      <c r="R146" s="85">
        <v>2.25</v>
      </c>
      <c r="S146" s="86">
        <v>0</v>
      </c>
    </row>
    <row r="147" spans="1:19" ht="12.75">
      <c r="A147" s="246">
        <v>2</v>
      </c>
      <c r="B147" s="247">
        <v>19</v>
      </c>
      <c r="C147" s="247">
        <v>7</v>
      </c>
      <c r="D147" s="35">
        <v>2</v>
      </c>
      <c r="E147" s="35">
        <v>0</v>
      </c>
      <c r="F147" s="45"/>
      <c r="G147" s="43" t="s">
        <v>344</v>
      </c>
      <c r="H147" s="69">
        <v>11301935.84</v>
      </c>
      <c r="I147" s="60">
        <v>4346803.84</v>
      </c>
      <c r="J147" s="60">
        <v>6261132</v>
      </c>
      <c r="K147" s="60">
        <v>2328540</v>
      </c>
      <c r="L147" s="60">
        <v>1000</v>
      </c>
      <c r="M147" s="60">
        <v>205000</v>
      </c>
      <c r="N147" s="60">
        <v>488000</v>
      </c>
      <c r="O147" s="85">
        <v>38.46</v>
      </c>
      <c r="P147" s="85">
        <v>55.39</v>
      </c>
      <c r="Q147" s="85">
        <v>0</v>
      </c>
      <c r="R147" s="85">
        <v>1.81</v>
      </c>
      <c r="S147" s="86">
        <v>4.31</v>
      </c>
    </row>
    <row r="148" spans="1:19" ht="12.75">
      <c r="A148" s="246">
        <v>2</v>
      </c>
      <c r="B148" s="247">
        <v>18</v>
      </c>
      <c r="C148" s="247">
        <v>5</v>
      </c>
      <c r="D148" s="35">
        <v>2</v>
      </c>
      <c r="E148" s="35">
        <v>0</v>
      </c>
      <c r="F148" s="45"/>
      <c r="G148" s="43" t="s">
        <v>407</v>
      </c>
      <c r="H148" s="69">
        <v>5329009.26</v>
      </c>
      <c r="I148" s="60">
        <v>2078366.26</v>
      </c>
      <c r="J148" s="60">
        <v>3250643</v>
      </c>
      <c r="K148" s="60">
        <v>1890503</v>
      </c>
      <c r="L148" s="60">
        <v>0</v>
      </c>
      <c r="M148" s="60">
        <v>0</v>
      </c>
      <c r="N148" s="60">
        <v>0</v>
      </c>
      <c r="O148" s="85">
        <v>39</v>
      </c>
      <c r="P148" s="85">
        <v>60.99</v>
      </c>
      <c r="Q148" s="85">
        <v>0</v>
      </c>
      <c r="R148" s="85">
        <v>0</v>
      </c>
      <c r="S148" s="86">
        <v>0</v>
      </c>
    </row>
    <row r="149" spans="1:19" ht="12.75">
      <c r="A149" s="246">
        <v>2</v>
      </c>
      <c r="B149" s="247">
        <v>21</v>
      </c>
      <c r="C149" s="247">
        <v>8</v>
      </c>
      <c r="D149" s="35">
        <v>2</v>
      </c>
      <c r="E149" s="35">
        <v>0</v>
      </c>
      <c r="F149" s="45"/>
      <c r="G149" s="43" t="s">
        <v>408</v>
      </c>
      <c r="H149" s="69">
        <v>4923854.63</v>
      </c>
      <c r="I149" s="60">
        <v>1949886.69</v>
      </c>
      <c r="J149" s="60">
        <v>2921767.94</v>
      </c>
      <c r="K149" s="60">
        <v>129536.6</v>
      </c>
      <c r="L149" s="60">
        <v>3000</v>
      </c>
      <c r="M149" s="60">
        <v>0</v>
      </c>
      <c r="N149" s="60">
        <v>49200</v>
      </c>
      <c r="O149" s="85">
        <v>39.6</v>
      </c>
      <c r="P149" s="85">
        <v>59.33</v>
      </c>
      <c r="Q149" s="85">
        <v>0.06</v>
      </c>
      <c r="R149" s="85">
        <v>0</v>
      </c>
      <c r="S149" s="86">
        <v>0.99</v>
      </c>
    </row>
    <row r="150" spans="1:19" ht="12.75">
      <c r="A150" s="246">
        <v>2</v>
      </c>
      <c r="B150" s="247">
        <v>1</v>
      </c>
      <c r="C150" s="247">
        <v>6</v>
      </c>
      <c r="D150" s="35">
        <v>2</v>
      </c>
      <c r="E150" s="35">
        <v>0</v>
      </c>
      <c r="F150" s="45"/>
      <c r="G150" s="43" t="s">
        <v>409</v>
      </c>
      <c r="H150" s="69">
        <v>5089733.36</v>
      </c>
      <c r="I150" s="60">
        <v>2935801.16</v>
      </c>
      <c r="J150" s="60">
        <v>1758006.2</v>
      </c>
      <c r="K150" s="60">
        <v>111875</v>
      </c>
      <c r="L150" s="60">
        <v>0</v>
      </c>
      <c r="M150" s="60">
        <v>395926</v>
      </c>
      <c r="N150" s="60">
        <v>0</v>
      </c>
      <c r="O150" s="85">
        <v>57.68</v>
      </c>
      <c r="P150" s="85">
        <v>34.54</v>
      </c>
      <c r="Q150" s="85">
        <v>0</v>
      </c>
      <c r="R150" s="85">
        <v>7.77</v>
      </c>
      <c r="S150" s="86">
        <v>0</v>
      </c>
    </row>
    <row r="151" spans="1:19" ht="12.75">
      <c r="A151" s="246">
        <v>2</v>
      </c>
      <c r="B151" s="247">
        <v>5</v>
      </c>
      <c r="C151" s="247">
        <v>6</v>
      </c>
      <c r="D151" s="35">
        <v>2</v>
      </c>
      <c r="E151" s="35">
        <v>0</v>
      </c>
      <c r="F151" s="45"/>
      <c r="G151" s="43" t="s">
        <v>410</v>
      </c>
      <c r="H151" s="69">
        <v>3753825.69</v>
      </c>
      <c r="I151" s="60">
        <v>1511775.25</v>
      </c>
      <c r="J151" s="60">
        <v>2204980.44</v>
      </c>
      <c r="K151" s="60">
        <v>1815723</v>
      </c>
      <c r="L151" s="60">
        <v>12300</v>
      </c>
      <c r="M151" s="60">
        <v>24770</v>
      </c>
      <c r="N151" s="60">
        <v>0</v>
      </c>
      <c r="O151" s="85">
        <v>40.27</v>
      </c>
      <c r="P151" s="85">
        <v>58.73</v>
      </c>
      <c r="Q151" s="85">
        <v>0.32</v>
      </c>
      <c r="R151" s="85">
        <v>0.65</v>
      </c>
      <c r="S151" s="86">
        <v>0</v>
      </c>
    </row>
    <row r="152" spans="1:19" ht="12.75">
      <c r="A152" s="246">
        <v>2</v>
      </c>
      <c r="B152" s="247">
        <v>22</v>
      </c>
      <c r="C152" s="247">
        <v>2</v>
      </c>
      <c r="D152" s="35">
        <v>2</v>
      </c>
      <c r="E152" s="35">
        <v>0</v>
      </c>
      <c r="F152" s="45"/>
      <c r="G152" s="43" t="s">
        <v>411</v>
      </c>
      <c r="H152" s="69">
        <v>5617471.73</v>
      </c>
      <c r="I152" s="60">
        <v>2825002.73</v>
      </c>
      <c r="J152" s="60">
        <v>1253869</v>
      </c>
      <c r="K152" s="60">
        <v>183075</v>
      </c>
      <c r="L152" s="60">
        <v>14200</v>
      </c>
      <c r="M152" s="60">
        <v>1400</v>
      </c>
      <c r="N152" s="60">
        <v>1523000</v>
      </c>
      <c r="O152" s="85">
        <v>50.28</v>
      </c>
      <c r="P152" s="85">
        <v>22.32</v>
      </c>
      <c r="Q152" s="85">
        <v>0.25</v>
      </c>
      <c r="R152" s="85">
        <v>0.02</v>
      </c>
      <c r="S152" s="86">
        <v>27.11</v>
      </c>
    </row>
    <row r="153" spans="1:19" ht="12.75">
      <c r="A153" s="246">
        <v>2</v>
      </c>
      <c r="B153" s="247">
        <v>20</v>
      </c>
      <c r="C153" s="247">
        <v>4</v>
      </c>
      <c r="D153" s="35">
        <v>2</v>
      </c>
      <c r="E153" s="35">
        <v>0</v>
      </c>
      <c r="F153" s="45"/>
      <c r="G153" s="43" t="s">
        <v>412</v>
      </c>
      <c r="H153" s="69">
        <v>3474839</v>
      </c>
      <c r="I153" s="60">
        <v>1978415</v>
      </c>
      <c r="J153" s="60">
        <v>1202424</v>
      </c>
      <c r="K153" s="60">
        <v>429181</v>
      </c>
      <c r="L153" s="60">
        <v>0</v>
      </c>
      <c r="M153" s="60">
        <v>224000</v>
      </c>
      <c r="N153" s="60">
        <v>70000</v>
      </c>
      <c r="O153" s="85">
        <v>56.93</v>
      </c>
      <c r="P153" s="85">
        <v>34.6</v>
      </c>
      <c r="Q153" s="85">
        <v>0</v>
      </c>
      <c r="R153" s="85">
        <v>6.44</v>
      </c>
      <c r="S153" s="86">
        <v>2.01</v>
      </c>
    </row>
    <row r="154" spans="1:19" ht="12.75">
      <c r="A154" s="246">
        <v>2</v>
      </c>
      <c r="B154" s="247">
        <v>26</v>
      </c>
      <c r="C154" s="247">
        <v>5</v>
      </c>
      <c r="D154" s="35">
        <v>2</v>
      </c>
      <c r="E154" s="35">
        <v>0</v>
      </c>
      <c r="F154" s="45"/>
      <c r="G154" s="43" t="s">
        <v>413</v>
      </c>
      <c r="H154" s="69">
        <v>4091088.55</v>
      </c>
      <c r="I154" s="60">
        <v>2530231.46</v>
      </c>
      <c r="J154" s="60">
        <v>1371068.09</v>
      </c>
      <c r="K154" s="60">
        <v>221233.49</v>
      </c>
      <c r="L154" s="60">
        <v>0</v>
      </c>
      <c r="M154" s="60">
        <v>189789</v>
      </c>
      <c r="N154" s="60">
        <v>0</v>
      </c>
      <c r="O154" s="85">
        <v>61.84</v>
      </c>
      <c r="P154" s="85">
        <v>33.51</v>
      </c>
      <c r="Q154" s="85">
        <v>0</v>
      </c>
      <c r="R154" s="85">
        <v>4.63</v>
      </c>
      <c r="S154" s="86">
        <v>0</v>
      </c>
    </row>
    <row r="155" spans="1:19" ht="12.75">
      <c r="A155" s="246">
        <v>2</v>
      </c>
      <c r="B155" s="247">
        <v>20</v>
      </c>
      <c r="C155" s="247">
        <v>5</v>
      </c>
      <c r="D155" s="35">
        <v>2</v>
      </c>
      <c r="E155" s="35">
        <v>0</v>
      </c>
      <c r="F155" s="45"/>
      <c r="G155" s="43" t="s">
        <v>414</v>
      </c>
      <c r="H155" s="69">
        <v>3687348.52</v>
      </c>
      <c r="I155" s="60">
        <v>2013063.65</v>
      </c>
      <c r="J155" s="60">
        <v>1674284.87</v>
      </c>
      <c r="K155" s="60">
        <v>967156.87</v>
      </c>
      <c r="L155" s="60">
        <v>0</v>
      </c>
      <c r="M155" s="60">
        <v>0</v>
      </c>
      <c r="N155" s="60">
        <v>0</v>
      </c>
      <c r="O155" s="85">
        <v>54.59</v>
      </c>
      <c r="P155" s="85">
        <v>45.4</v>
      </c>
      <c r="Q155" s="85">
        <v>0</v>
      </c>
      <c r="R155" s="85">
        <v>0</v>
      </c>
      <c r="S155" s="86">
        <v>0</v>
      </c>
    </row>
    <row r="156" spans="1:19" ht="12.75">
      <c r="A156" s="246">
        <v>2</v>
      </c>
      <c r="B156" s="247">
        <v>25</v>
      </c>
      <c r="C156" s="247">
        <v>7</v>
      </c>
      <c r="D156" s="35">
        <v>2</v>
      </c>
      <c r="E156" s="35">
        <v>0</v>
      </c>
      <c r="F156" s="45"/>
      <c r="G156" s="43" t="s">
        <v>350</v>
      </c>
      <c r="H156" s="69">
        <v>8204377.97</v>
      </c>
      <c r="I156" s="60">
        <v>2393942.97</v>
      </c>
      <c r="J156" s="60">
        <v>5676435</v>
      </c>
      <c r="K156" s="60">
        <v>4754692</v>
      </c>
      <c r="L156" s="60">
        <v>0</v>
      </c>
      <c r="M156" s="60">
        <v>134000</v>
      </c>
      <c r="N156" s="60">
        <v>0</v>
      </c>
      <c r="O156" s="85">
        <v>29.17</v>
      </c>
      <c r="P156" s="85">
        <v>69.18</v>
      </c>
      <c r="Q156" s="85">
        <v>0</v>
      </c>
      <c r="R156" s="85">
        <v>1.63</v>
      </c>
      <c r="S156" s="86">
        <v>0</v>
      </c>
    </row>
    <row r="157" spans="1:19" ht="12.75">
      <c r="A157" s="246">
        <v>2</v>
      </c>
      <c r="B157" s="247">
        <v>26</v>
      </c>
      <c r="C157" s="247">
        <v>6</v>
      </c>
      <c r="D157" s="35">
        <v>2</v>
      </c>
      <c r="E157" s="35">
        <v>0</v>
      </c>
      <c r="F157" s="45"/>
      <c r="G157" s="43" t="s">
        <v>351</v>
      </c>
      <c r="H157" s="69">
        <v>5528251.71</v>
      </c>
      <c r="I157" s="60">
        <v>3040205.07</v>
      </c>
      <c r="J157" s="60">
        <v>2488046.64</v>
      </c>
      <c r="K157" s="60">
        <v>1443425.75</v>
      </c>
      <c r="L157" s="60">
        <v>0</v>
      </c>
      <c r="M157" s="60">
        <v>0</v>
      </c>
      <c r="N157" s="60">
        <v>0</v>
      </c>
      <c r="O157" s="85">
        <v>54.99</v>
      </c>
      <c r="P157" s="85">
        <v>45</v>
      </c>
      <c r="Q157" s="85">
        <v>0</v>
      </c>
      <c r="R157" s="85">
        <v>0</v>
      </c>
      <c r="S157" s="86">
        <v>0</v>
      </c>
    </row>
    <row r="158" spans="1:19" ht="12.75">
      <c r="A158" s="246">
        <v>2</v>
      </c>
      <c r="B158" s="247">
        <v>23</v>
      </c>
      <c r="C158" s="247">
        <v>9</v>
      </c>
      <c r="D158" s="35">
        <v>2</v>
      </c>
      <c r="E158" s="35">
        <v>0</v>
      </c>
      <c r="F158" s="45"/>
      <c r="G158" s="43" t="s">
        <v>415</v>
      </c>
      <c r="H158" s="69">
        <v>3906089.68</v>
      </c>
      <c r="I158" s="60">
        <v>1939927.24</v>
      </c>
      <c r="J158" s="60">
        <v>1916162.44</v>
      </c>
      <c r="K158" s="60">
        <v>1162013.32</v>
      </c>
      <c r="L158" s="60">
        <v>1200</v>
      </c>
      <c r="M158" s="60">
        <v>48800</v>
      </c>
      <c r="N158" s="60">
        <v>0</v>
      </c>
      <c r="O158" s="85">
        <v>49.66</v>
      </c>
      <c r="P158" s="85">
        <v>49.05</v>
      </c>
      <c r="Q158" s="85">
        <v>0.03</v>
      </c>
      <c r="R158" s="85">
        <v>1.24</v>
      </c>
      <c r="S158" s="86">
        <v>0</v>
      </c>
    </row>
    <row r="159" spans="1:19" ht="12.75">
      <c r="A159" s="246">
        <v>2</v>
      </c>
      <c r="B159" s="247">
        <v>3</v>
      </c>
      <c r="C159" s="247">
        <v>6</v>
      </c>
      <c r="D159" s="35">
        <v>2</v>
      </c>
      <c r="E159" s="35">
        <v>0</v>
      </c>
      <c r="F159" s="45"/>
      <c r="G159" s="43" t="s">
        <v>416</v>
      </c>
      <c r="H159" s="69">
        <v>2470090.39</v>
      </c>
      <c r="I159" s="60">
        <v>1420633.6</v>
      </c>
      <c r="J159" s="60">
        <v>989456.79</v>
      </c>
      <c r="K159" s="60">
        <v>138867</v>
      </c>
      <c r="L159" s="60">
        <v>0</v>
      </c>
      <c r="M159" s="60">
        <v>60000</v>
      </c>
      <c r="N159" s="60">
        <v>0</v>
      </c>
      <c r="O159" s="85">
        <v>57.51</v>
      </c>
      <c r="P159" s="85">
        <v>40.05</v>
      </c>
      <c r="Q159" s="85">
        <v>0</v>
      </c>
      <c r="R159" s="85">
        <v>2.42</v>
      </c>
      <c r="S159" s="86">
        <v>0</v>
      </c>
    </row>
    <row r="160" spans="1:19" s="105" customFormat="1" ht="15">
      <c r="A160" s="248"/>
      <c r="B160" s="249"/>
      <c r="C160" s="249"/>
      <c r="D160" s="112"/>
      <c r="E160" s="112"/>
      <c r="F160" s="113" t="s">
        <v>417</v>
      </c>
      <c r="G160" s="114"/>
      <c r="H160" s="116">
        <v>524366070.05999994</v>
      </c>
      <c r="I160" s="116">
        <v>217788808.71</v>
      </c>
      <c r="J160" s="116">
        <v>291275321.95000005</v>
      </c>
      <c r="K160" s="116">
        <v>155738710.78999996</v>
      </c>
      <c r="L160" s="116">
        <v>487504</v>
      </c>
      <c r="M160" s="116">
        <v>8270696.36</v>
      </c>
      <c r="N160" s="116">
        <v>6543739.04</v>
      </c>
      <c r="O160" s="142">
        <v>41.53373399714436</v>
      </c>
      <c r="P160" s="142">
        <v>55.54808722018784</v>
      </c>
      <c r="Q160" s="142">
        <v>0.09297016489724783</v>
      </c>
      <c r="R160" s="142">
        <v>1.5772752724167747</v>
      </c>
      <c r="S160" s="143">
        <v>1.2479333453537986</v>
      </c>
    </row>
    <row r="161" spans="1:19" ht="12.75">
      <c r="A161" s="246">
        <v>2</v>
      </c>
      <c r="B161" s="247">
        <v>24</v>
      </c>
      <c r="C161" s="247">
        <v>1</v>
      </c>
      <c r="D161" s="35">
        <v>3</v>
      </c>
      <c r="E161" s="35">
        <v>0</v>
      </c>
      <c r="F161" s="45"/>
      <c r="G161" s="43" t="s">
        <v>418</v>
      </c>
      <c r="H161" s="69">
        <v>7640208.56</v>
      </c>
      <c r="I161" s="60">
        <v>1738791.56</v>
      </c>
      <c r="J161" s="60">
        <v>5891417</v>
      </c>
      <c r="K161" s="60">
        <v>4902388</v>
      </c>
      <c r="L161" s="60">
        <v>0</v>
      </c>
      <c r="M161" s="60">
        <v>0</v>
      </c>
      <c r="N161" s="60">
        <v>10000</v>
      </c>
      <c r="O161" s="85">
        <v>22.75</v>
      </c>
      <c r="P161" s="85">
        <v>77.11</v>
      </c>
      <c r="Q161" s="85">
        <v>0</v>
      </c>
      <c r="R161" s="85">
        <v>0</v>
      </c>
      <c r="S161" s="86">
        <v>0.13</v>
      </c>
    </row>
    <row r="162" spans="1:19" ht="12.75">
      <c r="A162" s="246">
        <v>2</v>
      </c>
      <c r="B162" s="247">
        <v>14</v>
      </c>
      <c r="C162" s="247">
        <v>2</v>
      </c>
      <c r="D162" s="35">
        <v>3</v>
      </c>
      <c r="E162" s="35">
        <v>0</v>
      </c>
      <c r="F162" s="45"/>
      <c r="G162" s="43" t="s">
        <v>419</v>
      </c>
      <c r="H162" s="69">
        <v>7791417</v>
      </c>
      <c r="I162" s="60">
        <v>3445690.71</v>
      </c>
      <c r="J162" s="60">
        <v>4345726.29</v>
      </c>
      <c r="K162" s="60">
        <v>2662880.29</v>
      </c>
      <c r="L162" s="60">
        <v>0</v>
      </c>
      <c r="M162" s="60">
        <v>0</v>
      </c>
      <c r="N162" s="60">
        <v>0</v>
      </c>
      <c r="O162" s="85">
        <v>44.22</v>
      </c>
      <c r="P162" s="85">
        <v>55.77</v>
      </c>
      <c r="Q162" s="85">
        <v>0</v>
      </c>
      <c r="R162" s="85">
        <v>0</v>
      </c>
      <c r="S162" s="86">
        <v>0</v>
      </c>
    </row>
    <row r="163" spans="1:19" ht="12.75">
      <c r="A163" s="246">
        <v>2</v>
      </c>
      <c r="B163" s="247">
        <v>25</v>
      </c>
      <c r="C163" s="247">
        <v>3</v>
      </c>
      <c r="D163" s="35">
        <v>3</v>
      </c>
      <c r="E163" s="35">
        <v>0</v>
      </c>
      <c r="F163" s="45"/>
      <c r="G163" s="43" t="s">
        <v>420</v>
      </c>
      <c r="H163" s="69">
        <v>25938384.43</v>
      </c>
      <c r="I163" s="60">
        <v>7292283.43</v>
      </c>
      <c r="J163" s="60">
        <v>18456101</v>
      </c>
      <c r="K163" s="60">
        <v>1979345</v>
      </c>
      <c r="L163" s="60">
        <v>0</v>
      </c>
      <c r="M163" s="60">
        <v>170000</v>
      </c>
      <c r="N163" s="60">
        <v>20000</v>
      </c>
      <c r="O163" s="85">
        <v>28.11</v>
      </c>
      <c r="P163" s="85">
        <v>71.15</v>
      </c>
      <c r="Q163" s="85">
        <v>0</v>
      </c>
      <c r="R163" s="85">
        <v>0.65</v>
      </c>
      <c r="S163" s="86">
        <v>0.07</v>
      </c>
    </row>
    <row r="164" spans="1:19" ht="12.75">
      <c r="A164" s="246">
        <v>2</v>
      </c>
      <c r="B164" s="247">
        <v>5</v>
      </c>
      <c r="C164" s="247">
        <v>2</v>
      </c>
      <c r="D164" s="35">
        <v>3</v>
      </c>
      <c r="E164" s="35">
        <v>0</v>
      </c>
      <c r="F164" s="45"/>
      <c r="G164" s="43" t="s">
        <v>421</v>
      </c>
      <c r="H164" s="69">
        <v>7410962.95</v>
      </c>
      <c r="I164" s="60">
        <v>3260257.93</v>
      </c>
      <c r="J164" s="60">
        <v>4149505.02</v>
      </c>
      <c r="K164" s="60">
        <v>1985258.6</v>
      </c>
      <c r="L164" s="60">
        <v>1200</v>
      </c>
      <c r="M164" s="60">
        <v>0</v>
      </c>
      <c r="N164" s="60">
        <v>0</v>
      </c>
      <c r="O164" s="85">
        <v>43.99</v>
      </c>
      <c r="P164" s="85">
        <v>55.99</v>
      </c>
      <c r="Q164" s="85">
        <v>0.01</v>
      </c>
      <c r="R164" s="85">
        <v>0</v>
      </c>
      <c r="S164" s="86">
        <v>0</v>
      </c>
    </row>
    <row r="165" spans="1:19" ht="12.75">
      <c r="A165" s="246">
        <v>2</v>
      </c>
      <c r="B165" s="247">
        <v>22</v>
      </c>
      <c r="C165" s="247">
        <v>1</v>
      </c>
      <c r="D165" s="35">
        <v>3</v>
      </c>
      <c r="E165" s="35">
        <v>0</v>
      </c>
      <c r="F165" s="45"/>
      <c r="G165" s="43" t="s">
        <v>422</v>
      </c>
      <c r="H165" s="69">
        <v>10740368</v>
      </c>
      <c r="I165" s="60">
        <v>3505169</v>
      </c>
      <c r="J165" s="60">
        <v>7205199</v>
      </c>
      <c r="K165" s="60">
        <v>5804727</v>
      </c>
      <c r="L165" s="60">
        <v>0</v>
      </c>
      <c r="M165" s="60">
        <v>30000</v>
      </c>
      <c r="N165" s="60">
        <v>0</v>
      </c>
      <c r="O165" s="85">
        <v>32.63</v>
      </c>
      <c r="P165" s="85">
        <v>67.08</v>
      </c>
      <c r="Q165" s="85">
        <v>0</v>
      </c>
      <c r="R165" s="85">
        <v>0.27</v>
      </c>
      <c r="S165" s="86">
        <v>0</v>
      </c>
    </row>
    <row r="166" spans="1:19" ht="12.75">
      <c r="A166" s="246">
        <v>2</v>
      </c>
      <c r="B166" s="247">
        <v>8</v>
      </c>
      <c r="C166" s="247">
        <v>6</v>
      </c>
      <c r="D166" s="35">
        <v>3</v>
      </c>
      <c r="E166" s="35">
        <v>0</v>
      </c>
      <c r="F166" s="45"/>
      <c r="G166" s="43" t="s">
        <v>423</v>
      </c>
      <c r="H166" s="69">
        <v>13000822.11</v>
      </c>
      <c r="I166" s="60">
        <v>6408730.14</v>
      </c>
      <c r="J166" s="60">
        <v>6530355.97</v>
      </c>
      <c r="K166" s="60">
        <v>2557647.59</v>
      </c>
      <c r="L166" s="60">
        <v>8736</v>
      </c>
      <c r="M166" s="60">
        <v>0</v>
      </c>
      <c r="N166" s="60">
        <v>53000</v>
      </c>
      <c r="O166" s="85">
        <v>49.29</v>
      </c>
      <c r="P166" s="85">
        <v>50.23</v>
      </c>
      <c r="Q166" s="85">
        <v>0.06</v>
      </c>
      <c r="R166" s="85">
        <v>0</v>
      </c>
      <c r="S166" s="86">
        <v>0.4</v>
      </c>
    </row>
    <row r="167" spans="1:19" ht="12.75">
      <c r="A167" s="246">
        <v>2</v>
      </c>
      <c r="B167" s="247">
        <v>16</v>
      </c>
      <c r="C167" s="247">
        <v>1</v>
      </c>
      <c r="D167" s="35">
        <v>3</v>
      </c>
      <c r="E167" s="35">
        <v>0</v>
      </c>
      <c r="F167" s="45"/>
      <c r="G167" s="43" t="s">
        <v>424</v>
      </c>
      <c r="H167" s="69">
        <v>8143844.5</v>
      </c>
      <c r="I167" s="60">
        <v>3665723.71</v>
      </c>
      <c r="J167" s="60">
        <v>4224734.79</v>
      </c>
      <c r="K167" s="60">
        <v>2586226</v>
      </c>
      <c r="L167" s="60">
        <v>22400</v>
      </c>
      <c r="M167" s="60">
        <v>230986</v>
      </c>
      <c r="N167" s="60">
        <v>0</v>
      </c>
      <c r="O167" s="85">
        <v>45.01</v>
      </c>
      <c r="P167" s="85">
        <v>51.87</v>
      </c>
      <c r="Q167" s="85">
        <v>0.27</v>
      </c>
      <c r="R167" s="85">
        <v>2.83</v>
      </c>
      <c r="S167" s="86">
        <v>0</v>
      </c>
    </row>
    <row r="168" spans="1:19" ht="12.75">
      <c r="A168" s="246">
        <v>2</v>
      </c>
      <c r="B168" s="247">
        <v>21</v>
      </c>
      <c r="C168" s="247">
        <v>5</v>
      </c>
      <c r="D168" s="35">
        <v>3</v>
      </c>
      <c r="E168" s="35">
        <v>0</v>
      </c>
      <c r="F168" s="45"/>
      <c r="G168" s="43" t="s">
        <v>425</v>
      </c>
      <c r="H168" s="69">
        <v>5970841.35</v>
      </c>
      <c r="I168" s="60">
        <v>2497690.35</v>
      </c>
      <c r="J168" s="60">
        <v>3072042</v>
      </c>
      <c r="K168" s="60">
        <v>525201</v>
      </c>
      <c r="L168" s="60">
        <v>2000</v>
      </c>
      <c r="M168" s="60">
        <v>391109</v>
      </c>
      <c r="N168" s="60">
        <v>8000</v>
      </c>
      <c r="O168" s="85">
        <v>41.83</v>
      </c>
      <c r="P168" s="85">
        <v>51.45</v>
      </c>
      <c r="Q168" s="85">
        <v>0.03</v>
      </c>
      <c r="R168" s="85">
        <v>6.55</v>
      </c>
      <c r="S168" s="86">
        <v>0.13</v>
      </c>
    </row>
    <row r="169" spans="1:19" ht="12.75">
      <c r="A169" s="246">
        <v>2</v>
      </c>
      <c r="B169" s="247">
        <v>4</v>
      </c>
      <c r="C169" s="247">
        <v>1</v>
      </c>
      <c r="D169" s="35">
        <v>3</v>
      </c>
      <c r="E169" s="35">
        <v>0</v>
      </c>
      <c r="F169" s="45"/>
      <c r="G169" s="43" t="s">
        <v>426</v>
      </c>
      <c r="H169" s="69">
        <v>23181904.7</v>
      </c>
      <c r="I169" s="60">
        <v>9690901.25</v>
      </c>
      <c r="J169" s="60">
        <v>12788003.45</v>
      </c>
      <c r="K169" s="60">
        <v>3090127.22</v>
      </c>
      <c r="L169" s="60">
        <v>3000</v>
      </c>
      <c r="M169" s="60">
        <v>700000</v>
      </c>
      <c r="N169" s="60">
        <v>0</v>
      </c>
      <c r="O169" s="85">
        <v>41.8</v>
      </c>
      <c r="P169" s="85">
        <v>55.16</v>
      </c>
      <c r="Q169" s="85">
        <v>0.01</v>
      </c>
      <c r="R169" s="85">
        <v>3.01</v>
      </c>
      <c r="S169" s="86">
        <v>0</v>
      </c>
    </row>
    <row r="170" spans="1:19" ht="12.75">
      <c r="A170" s="246">
        <v>2</v>
      </c>
      <c r="B170" s="247">
        <v>12</v>
      </c>
      <c r="C170" s="247">
        <v>1</v>
      </c>
      <c r="D170" s="35">
        <v>3</v>
      </c>
      <c r="E170" s="35">
        <v>0</v>
      </c>
      <c r="F170" s="45"/>
      <c r="G170" s="43" t="s">
        <v>427</v>
      </c>
      <c r="H170" s="69">
        <v>8738178.16</v>
      </c>
      <c r="I170" s="60">
        <v>3926493.56</v>
      </c>
      <c r="J170" s="60">
        <v>4785062.56</v>
      </c>
      <c r="K170" s="60">
        <v>176336.35</v>
      </c>
      <c r="L170" s="60">
        <v>1000</v>
      </c>
      <c r="M170" s="60">
        <v>0</v>
      </c>
      <c r="N170" s="60">
        <v>25622.04</v>
      </c>
      <c r="O170" s="85">
        <v>44.93</v>
      </c>
      <c r="P170" s="85">
        <v>54.76</v>
      </c>
      <c r="Q170" s="85">
        <v>0.01</v>
      </c>
      <c r="R170" s="85">
        <v>0</v>
      </c>
      <c r="S170" s="86">
        <v>0.29</v>
      </c>
    </row>
    <row r="171" spans="1:19" ht="12.75">
      <c r="A171" s="246">
        <v>2</v>
      </c>
      <c r="B171" s="247">
        <v>19</v>
      </c>
      <c r="C171" s="247">
        <v>4</v>
      </c>
      <c r="D171" s="35">
        <v>3</v>
      </c>
      <c r="E171" s="35">
        <v>0</v>
      </c>
      <c r="F171" s="45"/>
      <c r="G171" s="43" t="s">
        <v>428</v>
      </c>
      <c r="H171" s="69">
        <v>4944430.42</v>
      </c>
      <c r="I171" s="60">
        <v>2603703.89</v>
      </c>
      <c r="J171" s="60">
        <v>2340726.53</v>
      </c>
      <c r="K171" s="60">
        <v>396486.76</v>
      </c>
      <c r="L171" s="60">
        <v>0</v>
      </c>
      <c r="M171" s="60">
        <v>0</v>
      </c>
      <c r="N171" s="60">
        <v>0</v>
      </c>
      <c r="O171" s="85">
        <v>52.65</v>
      </c>
      <c r="P171" s="85">
        <v>47.34</v>
      </c>
      <c r="Q171" s="85">
        <v>0</v>
      </c>
      <c r="R171" s="85">
        <v>0</v>
      </c>
      <c r="S171" s="86">
        <v>0</v>
      </c>
    </row>
    <row r="172" spans="1:19" ht="12.75">
      <c r="A172" s="246">
        <v>2</v>
      </c>
      <c r="B172" s="247">
        <v>15</v>
      </c>
      <c r="C172" s="247">
        <v>3</v>
      </c>
      <c r="D172" s="35">
        <v>3</v>
      </c>
      <c r="E172" s="35">
        <v>0</v>
      </c>
      <c r="F172" s="45"/>
      <c r="G172" s="43" t="s">
        <v>429</v>
      </c>
      <c r="H172" s="69">
        <v>11667424.98</v>
      </c>
      <c r="I172" s="60">
        <v>4748567.12</v>
      </c>
      <c r="J172" s="60">
        <v>5629857.86</v>
      </c>
      <c r="K172" s="60">
        <v>4344807</v>
      </c>
      <c r="L172" s="60">
        <v>2000</v>
      </c>
      <c r="M172" s="60">
        <v>30000</v>
      </c>
      <c r="N172" s="60">
        <v>1257000</v>
      </c>
      <c r="O172" s="85">
        <v>40.69</v>
      </c>
      <c r="P172" s="85">
        <v>48.25</v>
      </c>
      <c r="Q172" s="85">
        <v>0.01</v>
      </c>
      <c r="R172" s="85">
        <v>0.25</v>
      </c>
      <c r="S172" s="86">
        <v>10.77</v>
      </c>
    </row>
    <row r="173" spans="1:19" ht="12.75">
      <c r="A173" s="246">
        <v>2</v>
      </c>
      <c r="B173" s="247">
        <v>23</v>
      </c>
      <c r="C173" s="247">
        <v>4</v>
      </c>
      <c r="D173" s="35">
        <v>3</v>
      </c>
      <c r="E173" s="35">
        <v>0</v>
      </c>
      <c r="F173" s="45"/>
      <c r="G173" s="43" t="s">
        <v>430</v>
      </c>
      <c r="H173" s="69">
        <v>12723774.03</v>
      </c>
      <c r="I173" s="60">
        <v>4247679.32</v>
      </c>
      <c r="J173" s="60">
        <v>7841518.71</v>
      </c>
      <c r="K173" s="60">
        <v>7176513</v>
      </c>
      <c r="L173" s="60">
        <v>11000</v>
      </c>
      <c r="M173" s="60">
        <v>623576</v>
      </c>
      <c r="N173" s="60">
        <v>0</v>
      </c>
      <c r="O173" s="85">
        <v>33.38</v>
      </c>
      <c r="P173" s="85">
        <v>61.62</v>
      </c>
      <c r="Q173" s="85">
        <v>0.08</v>
      </c>
      <c r="R173" s="85">
        <v>4.9</v>
      </c>
      <c r="S173" s="86">
        <v>0</v>
      </c>
    </row>
    <row r="174" spans="1:19" ht="12.75">
      <c r="A174" s="246">
        <v>2</v>
      </c>
      <c r="B174" s="247">
        <v>8</v>
      </c>
      <c r="C174" s="247">
        <v>8</v>
      </c>
      <c r="D174" s="35">
        <v>3</v>
      </c>
      <c r="E174" s="35">
        <v>0</v>
      </c>
      <c r="F174" s="45"/>
      <c r="G174" s="43" t="s">
        <v>431</v>
      </c>
      <c r="H174" s="69">
        <v>8142549.82</v>
      </c>
      <c r="I174" s="60">
        <v>2875382.24</v>
      </c>
      <c r="J174" s="60">
        <v>5123167.58</v>
      </c>
      <c r="K174" s="60">
        <v>2947041</v>
      </c>
      <c r="L174" s="60">
        <v>0</v>
      </c>
      <c r="M174" s="60">
        <v>0</v>
      </c>
      <c r="N174" s="60">
        <v>144000</v>
      </c>
      <c r="O174" s="85">
        <v>35.31</v>
      </c>
      <c r="P174" s="85">
        <v>62.91</v>
      </c>
      <c r="Q174" s="85">
        <v>0</v>
      </c>
      <c r="R174" s="85">
        <v>0</v>
      </c>
      <c r="S174" s="86">
        <v>1.76</v>
      </c>
    </row>
    <row r="175" spans="1:19" ht="12.75">
      <c r="A175" s="246">
        <v>2</v>
      </c>
      <c r="B175" s="247">
        <v>10</v>
      </c>
      <c r="C175" s="247">
        <v>3</v>
      </c>
      <c r="D175" s="35">
        <v>3</v>
      </c>
      <c r="E175" s="35">
        <v>0</v>
      </c>
      <c r="F175" s="45"/>
      <c r="G175" s="43" t="s">
        <v>432</v>
      </c>
      <c r="H175" s="69">
        <v>9239278.73</v>
      </c>
      <c r="I175" s="60">
        <v>4137023.4</v>
      </c>
      <c r="J175" s="60">
        <v>5072255.33</v>
      </c>
      <c r="K175" s="60">
        <v>323467</v>
      </c>
      <c r="L175" s="60">
        <v>30000</v>
      </c>
      <c r="M175" s="60">
        <v>0</v>
      </c>
      <c r="N175" s="60">
        <v>0</v>
      </c>
      <c r="O175" s="85">
        <v>44.77</v>
      </c>
      <c r="P175" s="85">
        <v>54.89</v>
      </c>
      <c r="Q175" s="85">
        <v>0.32</v>
      </c>
      <c r="R175" s="85">
        <v>0</v>
      </c>
      <c r="S175" s="86">
        <v>0</v>
      </c>
    </row>
    <row r="176" spans="1:19" ht="12.75">
      <c r="A176" s="246">
        <v>2</v>
      </c>
      <c r="B176" s="247">
        <v>7</v>
      </c>
      <c r="C176" s="247">
        <v>3</v>
      </c>
      <c r="D176" s="35">
        <v>3</v>
      </c>
      <c r="E176" s="35">
        <v>0</v>
      </c>
      <c r="F176" s="45"/>
      <c r="G176" s="43" t="s">
        <v>433</v>
      </c>
      <c r="H176" s="69">
        <v>5893103.83</v>
      </c>
      <c r="I176" s="60">
        <v>3172116.17</v>
      </c>
      <c r="J176" s="60">
        <v>2702687.66</v>
      </c>
      <c r="K176" s="60">
        <v>204508.1</v>
      </c>
      <c r="L176" s="60">
        <v>3300</v>
      </c>
      <c r="M176" s="60">
        <v>15000</v>
      </c>
      <c r="N176" s="60">
        <v>0</v>
      </c>
      <c r="O176" s="85">
        <v>53.82</v>
      </c>
      <c r="P176" s="85">
        <v>45.86</v>
      </c>
      <c r="Q176" s="85">
        <v>0.05</v>
      </c>
      <c r="R176" s="85">
        <v>0.25</v>
      </c>
      <c r="S176" s="86">
        <v>0</v>
      </c>
    </row>
    <row r="177" spans="1:19" ht="12.75">
      <c r="A177" s="246">
        <v>2</v>
      </c>
      <c r="B177" s="247">
        <v>12</v>
      </c>
      <c r="C177" s="247">
        <v>2</v>
      </c>
      <c r="D177" s="35">
        <v>3</v>
      </c>
      <c r="E177" s="35">
        <v>0</v>
      </c>
      <c r="F177" s="45"/>
      <c r="G177" s="43" t="s">
        <v>434</v>
      </c>
      <c r="H177" s="69">
        <v>5030108.11</v>
      </c>
      <c r="I177" s="60">
        <v>2307429.13</v>
      </c>
      <c r="J177" s="60">
        <v>2458330.98</v>
      </c>
      <c r="K177" s="60">
        <v>1131662.42</v>
      </c>
      <c r="L177" s="60">
        <v>121500</v>
      </c>
      <c r="M177" s="60">
        <v>0</v>
      </c>
      <c r="N177" s="60">
        <v>142848</v>
      </c>
      <c r="O177" s="85">
        <v>45.87</v>
      </c>
      <c r="P177" s="85">
        <v>48.87</v>
      </c>
      <c r="Q177" s="85">
        <v>2.41</v>
      </c>
      <c r="R177" s="85">
        <v>0</v>
      </c>
      <c r="S177" s="86">
        <v>2.83</v>
      </c>
    </row>
    <row r="178" spans="1:19" ht="12.75">
      <c r="A178" s="246">
        <v>2</v>
      </c>
      <c r="B178" s="247">
        <v>12</v>
      </c>
      <c r="C178" s="247">
        <v>3</v>
      </c>
      <c r="D178" s="35">
        <v>3</v>
      </c>
      <c r="E178" s="35">
        <v>0</v>
      </c>
      <c r="F178" s="45"/>
      <c r="G178" s="43" t="s">
        <v>435</v>
      </c>
      <c r="H178" s="69">
        <v>8921150.33</v>
      </c>
      <c r="I178" s="60">
        <v>5561267.15</v>
      </c>
      <c r="J178" s="60">
        <v>3078383.18</v>
      </c>
      <c r="K178" s="60">
        <v>212792.18</v>
      </c>
      <c r="L178" s="60">
        <v>2500</v>
      </c>
      <c r="M178" s="60">
        <v>50000</v>
      </c>
      <c r="N178" s="60">
        <v>229000</v>
      </c>
      <c r="O178" s="85">
        <v>62.33</v>
      </c>
      <c r="P178" s="85">
        <v>34.5</v>
      </c>
      <c r="Q178" s="85">
        <v>0.02</v>
      </c>
      <c r="R178" s="85">
        <v>0.56</v>
      </c>
      <c r="S178" s="86">
        <v>2.56</v>
      </c>
    </row>
    <row r="179" spans="1:19" ht="12.75">
      <c r="A179" s="246">
        <v>2</v>
      </c>
      <c r="B179" s="247">
        <v>21</v>
      </c>
      <c r="C179" s="247">
        <v>6</v>
      </c>
      <c r="D179" s="35">
        <v>3</v>
      </c>
      <c r="E179" s="35">
        <v>0</v>
      </c>
      <c r="F179" s="45"/>
      <c r="G179" s="43" t="s">
        <v>436</v>
      </c>
      <c r="H179" s="69">
        <v>4176909.63</v>
      </c>
      <c r="I179" s="60">
        <v>1826342.4</v>
      </c>
      <c r="J179" s="60">
        <v>2349367.23</v>
      </c>
      <c r="K179" s="60">
        <v>357355</v>
      </c>
      <c r="L179" s="60">
        <v>1200</v>
      </c>
      <c r="M179" s="60">
        <v>0</v>
      </c>
      <c r="N179" s="60">
        <v>0</v>
      </c>
      <c r="O179" s="85">
        <v>43.72</v>
      </c>
      <c r="P179" s="85">
        <v>56.24</v>
      </c>
      <c r="Q179" s="85">
        <v>0.02</v>
      </c>
      <c r="R179" s="85">
        <v>0</v>
      </c>
      <c r="S179" s="86">
        <v>0</v>
      </c>
    </row>
    <row r="180" spans="1:19" ht="12.75">
      <c r="A180" s="246">
        <v>2</v>
      </c>
      <c r="B180" s="247">
        <v>14</v>
      </c>
      <c r="C180" s="247">
        <v>5</v>
      </c>
      <c r="D180" s="35">
        <v>3</v>
      </c>
      <c r="E180" s="35">
        <v>0</v>
      </c>
      <c r="F180" s="45"/>
      <c r="G180" s="43" t="s">
        <v>437</v>
      </c>
      <c r="H180" s="69">
        <v>5705332.74</v>
      </c>
      <c r="I180" s="60">
        <v>2092876.54</v>
      </c>
      <c r="J180" s="60">
        <v>3267456.2</v>
      </c>
      <c r="K180" s="60">
        <v>2983981.18</v>
      </c>
      <c r="L180" s="60">
        <v>0</v>
      </c>
      <c r="M180" s="60">
        <v>25000</v>
      </c>
      <c r="N180" s="60">
        <v>320000</v>
      </c>
      <c r="O180" s="85">
        <v>36.68</v>
      </c>
      <c r="P180" s="85">
        <v>57.27</v>
      </c>
      <c r="Q180" s="85">
        <v>0</v>
      </c>
      <c r="R180" s="85">
        <v>0.43</v>
      </c>
      <c r="S180" s="86">
        <v>5.6</v>
      </c>
    </row>
    <row r="181" spans="1:19" ht="12.75">
      <c r="A181" s="246">
        <v>2</v>
      </c>
      <c r="B181" s="247">
        <v>8</v>
      </c>
      <c r="C181" s="247">
        <v>10</v>
      </c>
      <c r="D181" s="35">
        <v>3</v>
      </c>
      <c r="E181" s="35">
        <v>0</v>
      </c>
      <c r="F181" s="45"/>
      <c r="G181" s="43" t="s">
        <v>438</v>
      </c>
      <c r="H181" s="69">
        <v>6220288</v>
      </c>
      <c r="I181" s="60">
        <v>2096263</v>
      </c>
      <c r="J181" s="60">
        <v>3831065</v>
      </c>
      <c r="K181" s="60">
        <v>2343478</v>
      </c>
      <c r="L181" s="60">
        <v>0</v>
      </c>
      <c r="M181" s="60">
        <v>0</v>
      </c>
      <c r="N181" s="60">
        <v>292960</v>
      </c>
      <c r="O181" s="85">
        <v>33.7</v>
      </c>
      <c r="P181" s="85">
        <v>61.58</v>
      </c>
      <c r="Q181" s="85">
        <v>0</v>
      </c>
      <c r="R181" s="85">
        <v>0</v>
      </c>
      <c r="S181" s="86">
        <v>4.7</v>
      </c>
    </row>
    <row r="182" spans="1:19" ht="12.75">
      <c r="A182" s="246">
        <v>2</v>
      </c>
      <c r="B182" s="247">
        <v>13</v>
      </c>
      <c r="C182" s="247">
        <v>3</v>
      </c>
      <c r="D182" s="35">
        <v>3</v>
      </c>
      <c r="E182" s="35">
        <v>0</v>
      </c>
      <c r="F182" s="45"/>
      <c r="G182" s="43" t="s">
        <v>439</v>
      </c>
      <c r="H182" s="69">
        <v>20670257.16</v>
      </c>
      <c r="I182" s="60">
        <v>9643209.68</v>
      </c>
      <c r="J182" s="60">
        <v>11027047.48</v>
      </c>
      <c r="K182" s="60">
        <v>6198040.48</v>
      </c>
      <c r="L182" s="60">
        <v>0</v>
      </c>
      <c r="M182" s="60">
        <v>0</v>
      </c>
      <c r="N182" s="60">
        <v>0</v>
      </c>
      <c r="O182" s="85">
        <v>46.65</v>
      </c>
      <c r="P182" s="85">
        <v>53.34</v>
      </c>
      <c r="Q182" s="85">
        <v>0</v>
      </c>
      <c r="R182" s="85">
        <v>0</v>
      </c>
      <c r="S182" s="86">
        <v>0</v>
      </c>
    </row>
    <row r="183" spans="1:19" ht="12.75">
      <c r="A183" s="246">
        <v>2</v>
      </c>
      <c r="B183" s="247">
        <v>12</v>
      </c>
      <c r="C183" s="247">
        <v>4</v>
      </c>
      <c r="D183" s="35">
        <v>3</v>
      </c>
      <c r="E183" s="35">
        <v>0</v>
      </c>
      <c r="F183" s="45"/>
      <c r="G183" s="43" t="s">
        <v>440</v>
      </c>
      <c r="H183" s="69">
        <v>7728082.1</v>
      </c>
      <c r="I183" s="60">
        <v>3116885.93</v>
      </c>
      <c r="J183" s="60">
        <v>4611196.17</v>
      </c>
      <c r="K183" s="60">
        <v>2586512.17</v>
      </c>
      <c r="L183" s="60">
        <v>0</v>
      </c>
      <c r="M183" s="60">
        <v>0</v>
      </c>
      <c r="N183" s="60">
        <v>0</v>
      </c>
      <c r="O183" s="85">
        <v>40.33</v>
      </c>
      <c r="P183" s="85">
        <v>59.66</v>
      </c>
      <c r="Q183" s="85">
        <v>0</v>
      </c>
      <c r="R183" s="85">
        <v>0</v>
      </c>
      <c r="S183" s="86">
        <v>0</v>
      </c>
    </row>
    <row r="184" spans="1:19" ht="12.75">
      <c r="A184" s="246">
        <v>2</v>
      </c>
      <c r="B184" s="247">
        <v>2</v>
      </c>
      <c r="C184" s="247">
        <v>7</v>
      </c>
      <c r="D184" s="35">
        <v>3</v>
      </c>
      <c r="E184" s="35">
        <v>0</v>
      </c>
      <c r="F184" s="45"/>
      <c r="G184" s="43" t="s">
        <v>441</v>
      </c>
      <c r="H184" s="69">
        <v>3166586</v>
      </c>
      <c r="I184" s="60">
        <v>2012905</v>
      </c>
      <c r="J184" s="60">
        <v>1153181</v>
      </c>
      <c r="K184" s="60">
        <v>730382</v>
      </c>
      <c r="L184" s="60">
        <v>500</v>
      </c>
      <c r="M184" s="60">
        <v>0</v>
      </c>
      <c r="N184" s="60">
        <v>0</v>
      </c>
      <c r="O184" s="85">
        <v>63.56</v>
      </c>
      <c r="P184" s="85">
        <v>36.41</v>
      </c>
      <c r="Q184" s="85">
        <v>0.01</v>
      </c>
      <c r="R184" s="85">
        <v>0</v>
      </c>
      <c r="S184" s="86">
        <v>0</v>
      </c>
    </row>
    <row r="185" spans="1:19" ht="12.75">
      <c r="A185" s="246">
        <v>2</v>
      </c>
      <c r="B185" s="247">
        <v>1</v>
      </c>
      <c r="C185" s="247">
        <v>4</v>
      </c>
      <c r="D185" s="35">
        <v>3</v>
      </c>
      <c r="E185" s="35">
        <v>0</v>
      </c>
      <c r="F185" s="45"/>
      <c r="G185" s="43" t="s">
        <v>442</v>
      </c>
      <c r="H185" s="69">
        <v>6810682.21</v>
      </c>
      <c r="I185" s="60">
        <v>4711071.21</v>
      </c>
      <c r="J185" s="60">
        <v>2080811</v>
      </c>
      <c r="K185" s="60">
        <v>950200</v>
      </c>
      <c r="L185" s="60">
        <v>18800</v>
      </c>
      <c r="M185" s="60">
        <v>0</v>
      </c>
      <c r="N185" s="60">
        <v>0</v>
      </c>
      <c r="O185" s="85">
        <v>69.17</v>
      </c>
      <c r="P185" s="85">
        <v>30.55</v>
      </c>
      <c r="Q185" s="85">
        <v>0.27</v>
      </c>
      <c r="R185" s="85">
        <v>0</v>
      </c>
      <c r="S185" s="86">
        <v>0</v>
      </c>
    </row>
    <row r="186" spans="1:19" ht="12.75">
      <c r="A186" s="246">
        <v>2</v>
      </c>
      <c r="B186" s="247">
        <v>20</v>
      </c>
      <c r="C186" s="247">
        <v>1</v>
      </c>
      <c r="D186" s="35">
        <v>3</v>
      </c>
      <c r="E186" s="35">
        <v>0</v>
      </c>
      <c r="F186" s="45"/>
      <c r="G186" s="43" t="s">
        <v>443</v>
      </c>
      <c r="H186" s="69">
        <v>8238470.97</v>
      </c>
      <c r="I186" s="60">
        <v>4219304.03</v>
      </c>
      <c r="J186" s="60">
        <v>3573486.94</v>
      </c>
      <c r="K186" s="60">
        <v>1488456.94</v>
      </c>
      <c r="L186" s="60">
        <v>40000</v>
      </c>
      <c r="M186" s="60">
        <v>405680</v>
      </c>
      <c r="N186" s="60">
        <v>0</v>
      </c>
      <c r="O186" s="85">
        <v>51.21</v>
      </c>
      <c r="P186" s="85">
        <v>43.37</v>
      </c>
      <c r="Q186" s="85">
        <v>0.48</v>
      </c>
      <c r="R186" s="85">
        <v>4.92</v>
      </c>
      <c r="S186" s="86">
        <v>0</v>
      </c>
    </row>
    <row r="187" spans="1:19" ht="12.75">
      <c r="A187" s="246">
        <v>2</v>
      </c>
      <c r="B187" s="247">
        <v>10</v>
      </c>
      <c r="C187" s="247">
        <v>5</v>
      </c>
      <c r="D187" s="35">
        <v>3</v>
      </c>
      <c r="E187" s="35">
        <v>0</v>
      </c>
      <c r="F187" s="45"/>
      <c r="G187" s="43" t="s">
        <v>444</v>
      </c>
      <c r="H187" s="69">
        <v>16199570.15</v>
      </c>
      <c r="I187" s="60">
        <v>5633256</v>
      </c>
      <c r="J187" s="60">
        <v>10494681.15</v>
      </c>
      <c r="K187" s="60">
        <v>266041.15</v>
      </c>
      <c r="L187" s="60">
        <v>0</v>
      </c>
      <c r="M187" s="60">
        <v>71633</v>
      </c>
      <c r="N187" s="60">
        <v>0</v>
      </c>
      <c r="O187" s="85">
        <v>34.77</v>
      </c>
      <c r="P187" s="85">
        <v>64.78</v>
      </c>
      <c r="Q187" s="85">
        <v>0</v>
      </c>
      <c r="R187" s="85">
        <v>0.44</v>
      </c>
      <c r="S187" s="86">
        <v>0</v>
      </c>
    </row>
    <row r="188" spans="1:19" ht="12.75">
      <c r="A188" s="246">
        <v>2</v>
      </c>
      <c r="B188" s="247">
        <v>25</v>
      </c>
      <c r="C188" s="247">
        <v>4</v>
      </c>
      <c r="D188" s="35">
        <v>3</v>
      </c>
      <c r="E188" s="35">
        <v>0</v>
      </c>
      <c r="F188" s="45"/>
      <c r="G188" s="43" t="s">
        <v>445</v>
      </c>
      <c r="H188" s="69">
        <v>4809200.86</v>
      </c>
      <c r="I188" s="60">
        <v>3359740.48</v>
      </c>
      <c r="J188" s="60">
        <v>1348760.38</v>
      </c>
      <c r="K188" s="60">
        <v>92275.38</v>
      </c>
      <c r="L188" s="60">
        <v>3200</v>
      </c>
      <c r="M188" s="60">
        <v>97500</v>
      </c>
      <c r="N188" s="60">
        <v>0</v>
      </c>
      <c r="O188" s="85">
        <v>69.86</v>
      </c>
      <c r="P188" s="85">
        <v>28.04</v>
      </c>
      <c r="Q188" s="85">
        <v>0.06</v>
      </c>
      <c r="R188" s="85">
        <v>2.02</v>
      </c>
      <c r="S188" s="86">
        <v>0</v>
      </c>
    </row>
    <row r="189" spans="1:19" ht="12.75">
      <c r="A189" s="246">
        <v>2</v>
      </c>
      <c r="B189" s="247">
        <v>16</v>
      </c>
      <c r="C189" s="247">
        <v>4</v>
      </c>
      <c r="D189" s="35">
        <v>3</v>
      </c>
      <c r="E189" s="35">
        <v>0</v>
      </c>
      <c r="F189" s="45"/>
      <c r="G189" s="43" t="s">
        <v>446</v>
      </c>
      <c r="H189" s="69">
        <v>13655535.94</v>
      </c>
      <c r="I189" s="60">
        <v>5687183.1</v>
      </c>
      <c r="J189" s="60">
        <v>7343917.84</v>
      </c>
      <c r="K189" s="60">
        <v>5709578.84</v>
      </c>
      <c r="L189" s="60">
        <v>30700</v>
      </c>
      <c r="M189" s="60">
        <v>593735</v>
      </c>
      <c r="N189" s="60">
        <v>0</v>
      </c>
      <c r="O189" s="85">
        <v>41.64</v>
      </c>
      <c r="P189" s="85">
        <v>53.77</v>
      </c>
      <c r="Q189" s="85">
        <v>0.22</v>
      </c>
      <c r="R189" s="85">
        <v>4.34</v>
      </c>
      <c r="S189" s="86">
        <v>0</v>
      </c>
    </row>
    <row r="190" spans="1:19" ht="12.75">
      <c r="A190" s="246">
        <v>2</v>
      </c>
      <c r="B190" s="247">
        <v>9</v>
      </c>
      <c r="C190" s="247">
        <v>7</v>
      </c>
      <c r="D190" s="35">
        <v>3</v>
      </c>
      <c r="E190" s="35">
        <v>0</v>
      </c>
      <c r="F190" s="45"/>
      <c r="G190" s="43" t="s">
        <v>447</v>
      </c>
      <c r="H190" s="69">
        <v>3791718.88</v>
      </c>
      <c r="I190" s="60">
        <v>2210429.11</v>
      </c>
      <c r="J190" s="60">
        <v>1432977.77</v>
      </c>
      <c r="K190" s="60">
        <v>489511.36</v>
      </c>
      <c r="L190" s="60">
        <v>0</v>
      </c>
      <c r="M190" s="60">
        <v>48312</v>
      </c>
      <c r="N190" s="60">
        <v>100000</v>
      </c>
      <c r="O190" s="85">
        <v>58.29</v>
      </c>
      <c r="P190" s="85">
        <v>37.79</v>
      </c>
      <c r="Q190" s="85">
        <v>0</v>
      </c>
      <c r="R190" s="85">
        <v>1.27</v>
      </c>
      <c r="S190" s="86">
        <v>2.63</v>
      </c>
    </row>
    <row r="191" spans="1:19" ht="12.75">
      <c r="A191" s="246">
        <v>2</v>
      </c>
      <c r="B191" s="247">
        <v>20</v>
      </c>
      <c r="C191" s="247">
        <v>2</v>
      </c>
      <c r="D191" s="35">
        <v>3</v>
      </c>
      <c r="E191" s="35">
        <v>0</v>
      </c>
      <c r="F191" s="45"/>
      <c r="G191" s="43" t="s">
        <v>448</v>
      </c>
      <c r="H191" s="69">
        <v>11052513.01</v>
      </c>
      <c r="I191" s="60">
        <v>3344164.22</v>
      </c>
      <c r="J191" s="60">
        <v>6874630.79</v>
      </c>
      <c r="K191" s="60">
        <v>5294691.79</v>
      </c>
      <c r="L191" s="60">
        <v>0</v>
      </c>
      <c r="M191" s="60">
        <v>17000</v>
      </c>
      <c r="N191" s="60">
        <v>816718</v>
      </c>
      <c r="O191" s="85">
        <v>30.25</v>
      </c>
      <c r="P191" s="85">
        <v>62.19</v>
      </c>
      <c r="Q191" s="85">
        <v>0</v>
      </c>
      <c r="R191" s="85">
        <v>0.15</v>
      </c>
      <c r="S191" s="86">
        <v>7.38</v>
      </c>
    </row>
    <row r="192" spans="1:19" ht="12.75">
      <c r="A192" s="246">
        <v>2</v>
      </c>
      <c r="B192" s="247">
        <v>16</v>
      </c>
      <c r="C192" s="247">
        <v>5</v>
      </c>
      <c r="D192" s="35">
        <v>3</v>
      </c>
      <c r="E192" s="35">
        <v>0</v>
      </c>
      <c r="F192" s="45"/>
      <c r="G192" s="43" t="s">
        <v>449</v>
      </c>
      <c r="H192" s="69">
        <v>19307594.81</v>
      </c>
      <c r="I192" s="60">
        <v>2587877.93</v>
      </c>
      <c r="J192" s="60">
        <v>16640768.88</v>
      </c>
      <c r="K192" s="60">
        <v>15634359.88</v>
      </c>
      <c r="L192" s="60">
        <v>0</v>
      </c>
      <c r="M192" s="60">
        <v>78948</v>
      </c>
      <c r="N192" s="60">
        <v>0</v>
      </c>
      <c r="O192" s="85">
        <v>13.4</v>
      </c>
      <c r="P192" s="85">
        <v>86.18</v>
      </c>
      <c r="Q192" s="85">
        <v>0</v>
      </c>
      <c r="R192" s="85">
        <v>0.4</v>
      </c>
      <c r="S192" s="86">
        <v>0</v>
      </c>
    </row>
    <row r="193" spans="1:19" ht="12.75">
      <c r="A193" s="246">
        <v>2</v>
      </c>
      <c r="B193" s="247">
        <v>8</v>
      </c>
      <c r="C193" s="247">
        <v>12</v>
      </c>
      <c r="D193" s="35">
        <v>3</v>
      </c>
      <c r="E193" s="35">
        <v>0</v>
      </c>
      <c r="F193" s="45"/>
      <c r="G193" s="43" t="s">
        <v>450</v>
      </c>
      <c r="H193" s="69">
        <v>12148151.85</v>
      </c>
      <c r="I193" s="60">
        <v>2610005.32</v>
      </c>
      <c r="J193" s="60">
        <v>8891229.53</v>
      </c>
      <c r="K193" s="60">
        <v>3802925</v>
      </c>
      <c r="L193" s="60">
        <v>0</v>
      </c>
      <c r="M193" s="60">
        <v>646917</v>
      </c>
      <c r="N193" s="60">
        <v>0</v>
      </c>
      <c r="O193" s="85">
        <v>21.48</v>
      </c>
      <c r="P193" s="85">
        <v>73.18</v>
      </c>
      <c r="Q193" s="85">
        <v>0</v>
      </c>
      <c r="R193" s="85">
        <v>5.32</v>
      </c>
      <c r="S193" s="86">
        <v>0</v>
      </c>
    </row>
    <row r="194" spans="1:19" ht="12.75">
      <c r="A194" s="246">
        <v>2</v>
      </c>
      <c r="B194" s="247">
        <v>23</v>
      </c>
      <c r="C194" s="247">
        <v>8</v>
      </c>
      <c r="D194" s="35">
        <v>3</v>
      </c>
      <c r="E194" s="35">
        <v>0</v>
      </c>
      <c r="F194" s="45"/>
      <c r="G194" s="43" t="s">
        <v>451</v>
      </c>
      <c r="H194" s="69">
        <v>10595575.75</v>
      </c>
      <c r="I194" s="60">
        <v>2662289.12</v>
      </c>
      <c r="J194" s="60">
        <v>7623786.63</v>
      </c>
      <c r="K194" s="60">
        <v>5897305.63</v>
      </c>
      <c r="L194" s="60">
        <v>9500</v>
      </c>
      <c r="M194" s="60">
        <v>100000</v>
      </c>
      <c r="N194" s="60">
        <v>200000</v>
      </c>
      <c r="O194" s="85">
        <v>25.12</v>
      </c>
      <c r="P194" s="85">
        <v>71.95</v>
      </c>
      <c r="Q194" s="85">
        <v>0.08</v>
      </c>
      <c r="R194" s="85">
        <v>0.94</v>
      </c>
      <c r="S194" s="86">
        <v>1.88</v>
      </c>
    </row>
    <row r="195" spans="1:19" ht="12.75">
      <c r="A195" s="246">
        <v>2</v>
      </c>
      <c r="B195" s="247">
        <v>23</v>
      </c>
      <c r="C195" s="247">
        <v>7</v>
      </c>
      <c r="D195" s="35">
        <v>3</v>
      </c>
      <c r="E195" s="35">
        <v>0</v>
      </c>
      <c r="F195" s="45"/>
      <c r="G195" s="43" t="s">
        <v>452</v>
      </c>
      <c r="H195" s="69">
        <v>5467356.83</v>
      </c>
      <c r="I195" s="60">
        <v>2812751.93</v>
      </c>
      <c r="J195" s="60">
        <v>2546545.9</v>
      </c>
      <c r="K195" s="60">
        <v>1016840</v>
      </c>
      <c r="L195" s="60">
        <v>0</v>
      </c>
      <c r="M195" s="60">
        <v>98059</v>
      </c>
      <c r="N195" s="60">
        <v>10000</v>
      </c>
      <c r="O195" s="85">
        <v>51.44</v>
      </c>
      <c r="P195" s="85">
        <v>46.57</v>
      </c>
      <c r="Q195" s="85">
        <v>0</v>
      </c>
      <c r="R195" s="85">
        <v>1.79</v>
      </c>
      <c r="S195" s="86">
        <v>0.18</v>
      </c>
    </row>
    <row r="196" spans="1:19" ht="12.75">
      <c r="A196" s="246">
        <v>2</v>
      </c>
      <c r="B196" s="247">
        <v>8</v>
      </c>
      <c r="C196" s="247">
        <v>13</v>
      </c>
      <c r="D196" s="35">
        <v>3</v>
      </c>
      <c r="E196" s="35">
        <v>0</v>
      </c>
      <c r="F196" s="45"/>
      <c r="G196" s="43" t="s">
        <v>453</v>
      </c>
      <c r="H196" s="69">
        <v>9868209.37</v>
      </c>
      <c r="I196" s="60">
        <v>1930541.35</v>
      </c>
      <c r="J196" s="60">
        <v>6539247.02</v>
      </c>
      <c r="K196" s="60">
        <v>4819596.3</v>
      </c>
      <c r="L196" s="60">
        <v>0</v>
      </c>
      <c r="M196" s="60">
        <v>528309</v>
      </c>
      <c r="N196" s="60">
        <v>870112</v>
      </c>
      <c r="O196" s="85">
        <v>19.56</v>
      </c>
      <c r="P196" s="85">
        <v>66.26</v>
      </c>
      <c r="Q196" s="85">
        <v>0</v>
      </c>
      <c r="R196" s="85">
        <v>5.35</v>
      </c>
      <c r="S196" s="86">
        <v>8.81</v>
      </c>
    </row>
    <row r="197" spans="1:19" ht="12.75">
      <c r="A197" s="246">
        <v>2</v>
      </c>
      <c r="B197" s="247">
        <v>19</v>
      </c>
      <c r="C197" s="247">
        <v>6</v>
      </c>
      <c r="D197" s="35">
        <v>3</v>
      </c>
      <c r="E197" s="35">
        <v>0</v>
      </c>
      <c r="F197" s="45"/>
      <c r="G197" s="43" t="s">
        <v>454</v>
      </c>
      <c r="H197" s="69">
        <v>9715878</v>
      </c>
      <c r="I197" s="60">
        <v>6751103</v>
      </c>
      <c r="J197" s="60">
        <v>2524675</v>
      </c>
      <c r="K197" s="60">
        <v>349410</v>
      </c>
      <c r="L197" s="60">
        <v>3400</v>
      </c>
      <c r="M197" s="60">
        <v>70000</v>
      </c>
      <c r="N197" s="60">
        <v>366700</v>
      </c>
      <c r="O197" s="85">
        <v>69.48</v>
      </c>
      <c r="P197" s="85">
        <v>25.98</v>
      </c>
      <c r="Q197" s="85">
        <v>0.03</v>
      </c>
      <c r="R197" s="85">
        <v>0.72</v>
      </c>
      <c r="S197" s="86">
        <v>3.77</v>
      </c>
    </row>
    <row r="198" spans="1:19" ht="12.75">
      <c r="A198" s="246">
        <v>2</v>
      </c>
      <c r="B198" s="247">
        <v>17</v>
      </c>
      <c r="C198" s="247">
        <v>4</v>
      </c>
      <c r="D198" s="35">
        <v>3</v>
      </c>
      <c r="E198" s="35">
        <v>0</v>
      </c>
      <c r="F198" s="45"/>
      <c r="G198" s="43" t="s">
        <v>455</v>
      </c>
      <c r="H198" s="69">
        <v>16116260</v>
      </c>
      <c r="I198" s="60">
        <v>6305313</v>
      </c>
      <c r="J198" s="60">
        <v>9653779</v>
      </c>
      <c r="K198" s="60">
        <v>7473809</v>
      </c>
      <c r="L198" s="60">
        <v>53668</v>
      </c>
      <c r="M198" s="60">
        <v>0</v>
      </c>
      <c r="N198" s="60">
        <v>103500</v>
      </c>
      <c r="O198" s="85">
        <v>39.12</v>
      </c>
      <c r="P198" s="85">
        <v>59.9</v>
      </c>
      <c r="Q198" s="85">
        <v>0.33</v>
      </c>
      <c r="R198" s="85">
        <v>0</v>
      </c>
      <c r="S198" s="86">
        <v>0.64</v>
      </c>
    </row>
    <row r="199" spans="1:19" ht="12.75">
      <c r="A199" s="246">
        <v>2</v>
      </c>
      <c r="B199" s="247">
        <v>14</v>
      </c>
      <c r="C199" s="247">
        <v>7</v>
      </c>
      <c r="D199" s="35">
        <v>3</v>
      </c>
      <c r="E199" s="35">
        <v>0</v>
      </c>
      <c r="F199" s="45"/>
      <c r="G199" s="43" t="s">
        <v>456</v>
      </c>
      <c r="H199" s="69">
        <v>12160523.58</v>
      </c>
      <c r="I199" s="60">
        <v>4652484.58</v>
      </c>
      <c r="J199" s="60">
        <v>7372039</v>
      </c>
      <c r="K199" s="60">
        <v>5964681</v>
      </c>
      <c r="L199" s="60">
        <v>4000</v>
      </c>
      <c r="M199" s="60">
        <v>20000</v>
      </c>
      <c r="N199" s="60">
        <v>112000</v>
      </c>
      <c r="O199" s="85">
        <v>38.25</v>
      </c>
      <c r="P199" s="85">
        <v>60.62</v>
      </c>
      <c r="Q199" s="85">
        <v>0.03</v>
      </c>
      <c r="R199" s="85">
        <v>0.16</v>
      </c>
      <c r="S199" s="86">
        <v>0.92</v>
      </c>
    </row>
    <row r="200" spans="1:19" ht="12.75">
      <c r="A200" s="246">
        <v>2</v>
      </c>
      <c r="B200" s="247">
        <v>8</v>
      </c>
      <c r="C200" s="247">
        <v>14</v>
      </c>
      <c r="D200" s="35">
        <v>3</v>
      </c>
      <c r="E200" s="35">
        <v>0</v>
      </c>
      <c r="F200" s="45"/>
      <c r="G200" s="43" t="s">
        <v>457</v>
      </c>
      <c r="H200" s="69">
        <v>5475569.04</v>
      </c>
      <c r="I200" s="60">
        <v>1778439.64</v>
      </c>
      <c r="J200" s="60">
        <v>3641779.4</v>
      </c>
      <c r="K200" s="60">
        <v>2604597.4</v>
      </c>
      <c r="L200" s="60">
        <v>0</v>
      </c>
      <c r="M200" s="60">
        <v>0</v>
      </c>
      <c r="N200" s="60">
        <v>55350</v>
      </c>
      <c r="O200" s="85">
        <v>32.47</v>
      </c>
      <c r="P200" s="85">
        <v>66.5</v>
      </c>
      <c r="Q200" s="85">
        <v>0</v>
      </c>
      <c r="R200" s="85">
        <v>0</v>
      </c>
      <c r="S200" s="86">
        <v>1.01</v>
      </c>
    </row>
    <row r="201" spans="1:19" ht="12.75">
      <c r="A201" s="246">
        <v>2</v>
      </c>
      <c r="B201" s="247">
        <v>11</v>
      </c>
      <c r="C201" s="247">
        <v>4</v>
      </c>
      <c r="D201" s="35">
        <v>3</v>
      </c>
      <c r="E201" s="35">
        <v>0</v>
      </c>
      <c r="F201" s="45"/>
      <c r="G201" s="43" t="s">
        <v>458</v>
      </c>
      <c r="H201" s="69">
        <v>7560988.11</v>
      </c>
      <c r="I201" s="60">
        <v>3485278.53</v>
      </c>
      <c r="J201" s="60">
        <v>4063609.58</v>
      </c>
      <c r="K201" s="60">
        <v>228161.58</v>
      </c>
      <c r="L201" s="60">
        <v>0</v>
      </c>
      <c r="M201" s="60">
        <v>0</v>
      </c>
      <c r="N201" s="60">
        <v>12100</v>
      </c>
      <c r="O201" s="85">
        <v>46.09</v>
      </c>
      <c r="P201" s="85">
        <v>53.74</v>
      </c>
      <c r="Q201" s="85">
        <v>0</v>
      </c>
      <c r="R201" s="85">
        <v>0</v>
      </c>
      <c r="S201" s="86">
        <v>0.16</v>
      </c>
    </row>
    <row r="202" spans="1:19" ht="12.75">
      <c r="A202" s="246">
        <v>2</v>
      </c>
      <c r="B202" s="247">
        <v>18</v>
      </c>
      <c r="C202" s="247">
        <v>4</v>
      </c>
      <c r="D202" s="35">
        <v>3</v>
      </c>
      <c r="E202" s="35">
        <v>0</v>
      </c>
      <c r="F202" s="45"/>
      <c r="G202" s="43" t="s">
        <v>459</v>
      </c>
      <c r="H202" s="69">
        <v>10580772</v>
      </c>
      <c r="I202" s="60">
        <v>4887006</v>
      </c>
      <c r="J202" s="60">
        <v>5576288</v>
      </c>
      <c r="K202" s="60">
        <v>2922072</v>
      </c>
      <c r="L202" s="60">
        <v>12400</v>
      </c>
      <c r="M202" s="60">
        <v>60709</v>
      </c>
      <c r="N202" s="60">
        <v>44369</v>
      </c>
      <c r="O202" s="85">
        <v>46.18</v>
      </c>
      <c r="P202" s="85">
        <v>52.7</v>
      </c>
      <c r="Q202" s="85">
        <v>0.11</v>
      </c>
      <c r="R202" s="85">
        <v>0.57</v>
      </c>
      <c r="S202" s="86">
        <v>0.41</v>
      </c>
    </row>
    <row r="203" spans="1:19" ht="12.75">
      <c r="A203" s="246">
        <v>2</v>
      </c>
      <c r="B203" s="247">
        <v>26</v>
      </c>
      <c r="C203" s="247">
        <v>4</v>
      </c>
      <c r="D203" s="35">
        <v>3</v>
      </c>
      <c r="E203" s="35">
        <v>0</v>
      </c>
      <c r="F203" s="45"/>
      <c r="G203" s="43" t="s">
        <v>460</v>
      </c>
      <c r="H203" s="69">
        <v>9127408.76</v>
      </c>
      <c r="I203" s="60">
        <v>3457520.07</v>
      </c>
      <c r="J203" s="60">
        <v>5509103.33</v>
      </c>
      <c r="K203" s="60">
        <v>2746657.03</v>
      </c>
      <c r="L203" s="60">
        <v>0</v>
      </c>
      <c r="M203" s="60">
        <v>160785.36</v>
      </c>
      <c r="N203" s="60">
        <v>0</v>
      </c>
      <c r="O203" s="85">
        <v>37.88</v>
      </c>
      <c r="P203" s="85">
        <v>60.35</v>
      </c>
      <c r="Q203" s="85">
        <v>0</v>
      </c>
      <c r="R203" s="85">
        <v>1.76</v>
      </c>
      <c r="S203" s="86">
        <v>0</v>
      </c>
    </row>
    <row r="204" spans="1:19" ht="12.75">
      <c r="A204" s="246">
        <v>2</v>
      </c>
      <c r="B204" s="247">
        <v>20</v>
      </c>
      <c r="C204" s="247">
        <v>3</v>
      </c>
      <c r="D204" s="35">
        <v>3</v>
      </c>
      <c r="E204" s="35">
        <v>0</v>
      </c>
      <c r="F204" s="45"/>
      <c r="G204" s="43" t="s">
        <v>461</v>
      </c>
      <c r="H204" s="69">
        <v>11923542.2</v>
      </c>
      <c r="I204" s="60">
        <v>5481474.2</v>
      </c>
      <c r="J204" s="60">
        <v>5733493</v>
      </c>
      <c r="K204" s="60">
        <v>4849741</v>
      </c>
      <c r="L204" s="60">
        <v>0</v>
      </c>
      <c r="M204" s="60">
        <v>83315</v>
      </c>
      <c r="N204" s="60">
        <v>625260</v>
      </c>
      <c r="O204" s="85">
        <v>45.97</v>
      </c>
      <c r="P204" s="85">
        <v>48.08</v>
      </c>
      <c r="Q204" s="85">
        <v>0</v>
      </c>
      <c r="R204" s="85">
        <v>0.69</v>
      </c>
      <c r="S204" s="86">
        <v>5.24</v>
      </c>
    </row>
    <row r="205" spans="1:19" ht="12.75">
      <c r="A205" s="246">
        <v>2</v>
      </c>
      <c r="B205" s="247">
        <v>14</v>
      </c>
      <c r="C205" s="247">
        <v>8</v>
      </c>
      <c r="D205" s="35">
        <v>3</v>
      </c>
      <c r="E205" s="35">
        <v>0</v>
      </c>
      <c r="F205" s="45"/>
      <c r="G205" s="43" t="s">
        <v>462</v>
      </c>
      <c r="H205" s="69">
        <v>11857958.88</v>
      </c>
      <c r="I205" s="60">
        <v>3567291.74</v>
      </c>
      <c r="J205" s="60">
        <v>8003667.14</v>
      </c>
      <c r="K205" s="60">
        <v>6931523.14</v>
      </c>
      <c r="L205" s="60">
        <v>0</v>
      </c>
      <c r="M205" s="60">
        <v>3000</v>
      </c>
      <c r="N205" s="60">
        <v>284000</v>
      </c>
      <c r="O205" s="85">
        <v>30.08</v>
      </c>
      <c r="P205" s="85">
        <v>67.49</v>
      </c>
      <c r="Q205" s="85">
        <v>0</v>
      </c>
      <c r="R205" s="85">
        <v>0.02</v>
      </c>
      <c r="S205" s="86">
        <v>2.39</v>
      </c>
    </row>
    <row r="206" spans="1:19" ht="12.75">
      <c r="A206" s="246">
        <v>2</v>
      </c>
      <c r="B206" s="247">
        <v>4</v>
      </c>
      <c r="C206" s="247">
        <v>4</v>
      </c>
      <c r="D206" s="35">
        <v>3</v>
      </c>
      <c r="E206" s="35">
        <v>0</v>
      </c>
      <c r="F206" s="45"/>
      <c r="G206" s="43" t="s">
        <v>463</v>
      </c>
      <c r="H206" s="69">
        <v>5903604.77</v>
      </c>
      <c r="I206" s="60">
        <v>3321246.77</v>
      </c>
      <c r="J206" s="60">
        <v>2582358</v>
      </c>
      <c r="K206" s="60">
        <v>1392986</v>
      </c>
      <c r="L206" s="60">
        <v>0</v>
      </c>
      <c r="M206" s="60">
        <v>0</v>
      </c>
      <c r="N206" s="60">
        <v>0</v>
      </c>
      <c r="O206" s="85">
        <v>56.25</v>
      </c>
      <c r="P206" s="85">
        <v>43.74</v>
      </c>
      <c r="Q206" s="85">
        <v>0</v>
      </c>
      <c r="R206" s="85">
        <v>0</v>
      </c>
      <c r="S206" s="86">
        <v>0</v>
      </c>
    </row>
    <row r="207" spans="1:19" ht="12.75">
      <c r="A207" s="246">
        <v>2</v>
      </c>
      <c r="B207" s="247">
        <v>25</v>
      </c>
      <c r="C207" s="247">
        <v>6</v>
      </c>
      <c r="D207" s="35">
        <v>3</v>
      </c>
      <c r="E207" s="35">
        <v>0</v>
      </c>
      <c r="F207" s="45"/>
      <c r="G207" s="43" t="s">
        <v>464</v>
      </c>
      <c r="H207" s="69">
        <v>6033290.07</v>
      </c>
      <c r="I207" s="60">
        <v>2865608.11</v>
      </c>
      <c r="J207" s="60">
        <v>3061431.96</v>
      </c>
      <c r="K207" s="60">
        <v>1659937.76</v>
      </c>
      <c r="L207" s="60">
        <v>0</v>
      </c>
      <c r="M207" s="60">
        <v>106250</v>
      </c>
      <c r="N207" s="60">
        <v>0</v>
      </c>
      <c r="O207" s="85">
        <v>47.49</v>
      </c>
      <c r="P207" s="85">
        <v>50.74</v>
      </c>
      <c r="Q207" s="85">
        <v>0</v>
      </c>
      <c r="R207" s="85">
        <v>1.76</v>
      </c>
      <c r="S207" s="86">
        <v>0</v>
      </c>
    </row>
    <row r="208" spans="1:19" ht="12.75">
      <c r="A208" s="246">
        <v>2</v>
      </c>
      <c r="B208" s="247">
        <v>17</v>
      </c>
      <c r="C208" s="247">
        <v>5</v>
      </c>
      <c r="D208" s="35">
        <v>3</v>
      </c>
      <c r="E208" s="35">
        <v>0</v>
      </c>
      <c r="F208" s="45"/>
      <c r="G208" s="43" t="s">
        <v>465</v>
      </c>
      <c r="H208" s="69">
        <v>4134702.06</v>
      </c>
      <c r="I208" s="60">
        <v>2673574.35</v>
      </c>
      <c r="J208" s="60">
        <v>1459127.71</v>
      </c>
      <c r="K208" s="60">
        <v>953301.71</v>
      </c>
      <c r="L208" s="60">
        <v>2000</v>
      </c>
      <c r="M208" s="60">
        <v>0</v>
      </c>
      <c r="N208" s="60">
        <v>0</v>
      </c>
      <c r="O208" s="85">
        <v>64.66</v>
      </c>
      <c r="P208" s="85">
        <v>35.28</v>
      </c>
      <c r="Q208" s="85">
        <v>0.04</v>
      </c>
      <c r="R208" s="85">
        <v>0</v>
      </c>
      <c r="S208" s="86">
        <v>0</v>
      </c>
    </row>
    <row r="209" spans="1:19" ht="12.75">
      <c r="A209" s="246">
        <v>2</v>
      </c>
      <c r="B209" s="247">
        <v>12</v>
      </c>
      <c r="C209" s="247">
        <v>5</v>
      </c>
      <c r="D209" s="35">
        <v>3</v>
      </c>
      <c r="E209" s="35">
        <v>0</v>
      </c>
      <c r="F209" s="45"/>
      <c r="G209" s="43" t="s">
        <v>466</v>
      </c>
      <c r="H209" s="69">
        <v>2880487.78</v>
      </c>
      <c r="I209" s="60">
        <v>1695486.94</v>
      </c>
      <c r="J209" s="60">
        <v>1185000.84</v>
      </c>
      <c r="K209" s="60">
        <v>137800</v>
      </c>
      <c r="L209" s="60">
        <v>0</v>
      </c>
      <c r="M209" s="60">
        <v>0</v>
      </c>
      <c r="N209" s="60">
        <v>0</v>
      </c>
      <c r="O209" s="85">
        <v>58.86</v>
      </c>
      <c r="P209" s="85">
        <v>41.13</v>
      </c>
      <c r="Q209" s="85">
        <v>0</v>
      </c>
      <c r="R209" s="85">
        <v>0</v>
      </c>
      <c r="S209" s="86">
        <v>0</v>
      </c>
    </row>
    <row r="210" spans="1:19" ht="12.75">
      <c r="A210" s="246">
        <v>2</v>
      </c>
      <c r="B210" s="247">
        <v>22</v>
      </c>
      <c r="C210" s="247">
        <v>3</v>
      </c>
      <c r="D210" s="35">
        <v>3</v>
      </c>
      <c r="E210" s="35">
        <v>0</v>
      </c>
      <c r="F210" s="45"/>
      <c r="G210" s="43" t="s">
        <v>467</v>
      </c>
      <c r="H210" s="69">
        <v>13240489.14</v>
      </c>
      <c r="I210" s="60">
        <v>5861397.27</v>
      </c>
      <c r="J210" s="60">
        <v>6463765.87</v>
      </c>
      <c r="K210" s="60">
        <v>4423742.95</v>
      </c>
      <c r="L210" s="60">
        <v>6000</v>
      </c>
      <c r="M210" s="60">
        <v>909326</v>
      </c>
      <c r="N210" s="60">
        <v>0</v>
      </c>
      <c r="O210" s="85">
        <v>44.26</v>
      </c>
      <c r="P210" s="85">
        <v>48.81</v>
      </c>
      <c r="Q210" s="85">
        <v>0.04</v>
      </c>
      <c r="R210" s="85">
        <v>6.86</v>
      </c>
      <c r="S210" s="86">
        <v>0</v>
      </c>
    </row>
    <row r="211" spans="1:19" ht="12.75">
      <c r="A211" s="246">
        <v>2</v>
      </c>
      <c r="B211" s="247">
        <v>24</v>
      </c>
      <c r="C211" s="247">
        <v>5</v>
      </c>
      <c r="D211" s="35">
        <v>3</v>
      </c>
      <c r="E211" s="35">
        <v>0</v>
      </c>
      <c r="F211" s="45"/>
      <c r="G211" s="43" t="s">
        <v>468</v>
      </c>
      <c r="H211" s="69">
        <v>13083080.58</v>
      </c>
      <c r="I211" s="60">
        <v>6542362.47</v>
      </c>
      <c r="J211" s="60">
        <v>6140171.11</v>
      </c>
      <c r="K211" s="60">
        <v>3421686.1</v>
      </c>
      <c r="L211" s="60">
        <v>86000</v>
      </c>
      <c r="M211" s="60">
        <v>284547</v>
      </c>
      <c r="N211" s="60">
        <v>30000</v>
      </c>
      <c r="O211" s="85">
        <v>50</v>
      </c>
      <c r="P211" s="85">
        <v>46.93</v>
      </c>
      <c r="Q211" s="85">
        <v>0.65</v>
      </c>
      <c r="R211" s="85">
        <v>2.17</v>
      </c>
      <c r="S211" s="86">
        <v>0.22</v>
      </c>
    </row>
    <row r="212" spans="1:19" ht="12.75">
      <c r="A212" s="246">
        <v>2</v>
      </c>
      <c r="B212" s="247">
        <v>24</v>
      </c>
      <c r="C212" s="247">
        <v>6</v>
      </c>
      <c r="D212" s="35">
        <v>3</v>
      </c>
      <c r="E212" s="35">
        <v>0</v>
      </c>
      <c r="F212" s="45"/>
      <c r="G212" s="43" t="s">
        <v>469</v>
      </c>
      <c r="H212" s="69">
        <v>8785470.74</v>
      </c>
      <c r="I212" s="60">
        <v>6620079.54</v>
      </c>
      <c r="J212" s="60">
        <v>2159891.2</v>
      </c>
      <c r="K212" s="60">
        <v>1000092.2</v>
      </c>
      <c r="L212" s="60">
        <v>5500</v>
      </c>
      <c r="M212" s="60">
        <v>0</v>
      </c>
      <c r="N212" s="60">
        <v>0</v>
      </c>
      <c r="O212" s="85">
        <v>75.35</v>
      </c>
      <c r="P212" s="85">
        <v>24.58</v>
      </c>
      <c r="Q212" s="85">
        <v>0.06</v>
      </c>
      <c r="R212" s="85">
        <v>0</v>
      </c>
      <c r="S212" s="86">
        <v>0</v>
      </c>
    </row>
    <row r="213" spans="1:19" ht="12.75">
      <c r="A213" s="246">
        <v>2</v>
      </c>
      <c r="B213" s="247">
        <v>24</v>
      </c>
      <c r="C213" s="247">
        <v>7</v>
      </c>
      <c r="D213" s="35">
        <v>3</v>
      </c>
      <c r="E213" s="35">
        <v>0</v>
      </c>
      <c r="F213" s="45"/>
      <c r="G213" s="43" t="s">
        <v>470</v>
      </c>
      <c r="H213" s="69">
        <v>3939007</v>
      </c>
      <c r="I213" s="60">
        <v>1509192</v>
      </c>
      <c r="J213" s="60">
        <v>2429815</v>
      </c>
      <c r="K213" s="60">
        <v>1343658</v>
      </c>
      <c r="L213" s="60">
        <v>0</v>
      </c>
      <c r="M213" s="60">
        <v>0</v>
      </c>
      <c r="N213" s="60">
        <v>0</v>
      </c>
      <c r="O213" s="85">
        <v>38.31</v>
      </c>
      <c r="P213" s="85">
        <v>61.68</v>
      </c>
      <c r="Q213" s="85">
        <v>0</v>
      </c>
      <c r="R213" s="85">
        <v>0</v>
      </c>
      <c r="S213" s="86">
        <v>0</v>
      </c>
    </row>
    <row r="214" spans="1:19" ht="12.75">
      <c r="A214" s="246">
        <v>2</v>
      </c>
      <c r="B214" s="247">
        <v>19</v>
      </c>
      <c r="C214" s="247">
        <v>8</v>
      </c>
      <c r="D214" s="35">
        <v>3</v>
      </c>
      <c r="E214" s="35">
        <v>0</v>
      </c>
      <c r="F214" s="45"/>
      <c r="G214" s="43" t="s">
        <v>471</v>
      </c>
      <c r="H214" s="69">
        <v>3852963.28</v>
      </c>
      <c r="I214" s="60">
        <v>3002494.34</v>
      </c>
      <c r="J214" s="60">
        <v>848468.94</v>
      </c>
      <c r="K214" s="60">
        <v>218490</v>
      </c>
      <c r="L214" s="60">
        <v>2000</v>
      </c>
      <c r="M214" s="60">
        <v>0</v>
      </c>
      <c r="N214" s="60">
        <v>0</v>
      </c>
      <c r="O214" s="85">
        <v>77.92</v>
      </c>
      <c r="P214" s="85">
        <v>22.02</v>
      </c>
      <c r="Q214" s="85">
        <v>0.05</v>
      </c>
      <c r="R214" s="85">
        <v>0</v>
      </c>
      <c r="S214" s="86">
        <v>0</v>
      </c>
    </row>
    <row r="215" spans="1:19" ht="12.75">
      <c r="A215" s="246">
        <v>2</v>
      </c>
      <c r="B215" s="247">
        <v>20</v>
      </c>
      <c r="C215" s="247">
        <v>6</v>
      </c>
      <c r="D215" s="35">
        <v>3</v>
      </c>
      <c r="E215" s="35">
        <v>0</v>
      </c>
      <c r="F215" s="45"/>
      <c r="G215" s="43" t="s">
        <v>472</v>
      </c>
      <c r="H215" s="69">
        <v>13263285.8</v>
      </c>
      <c r="I215" s="60">
        <v>5689459.75</v>
      </c>
      <c r="J215" s="60">
        <v>5541626.05</v>
      </c>
      <c r="K215" s="60">
        <v>3447418.31</v>
      </c>
      <c r="L215" s="60">
        <v>0</v>
      </c>
      <c r="M215" s="60">
        <v>1621000</v>
      </c>
      <c r="N215" s="60">
        <v>411200</v>
      </c>
      <c r="O215" s="85">
        <v>42.89</v>
      </c>
      <c r="P215" s="85">
        <v>41.78</v>
      </c>
      <c r="Q215" s="85">
        <v>0</v>
      </c>
      <c r="R215" s="85">
        <v>12.22</v>
      </c>
      <c r="S215" s="86">
        <v>3.1</v>
      </c>
    </row>
    <row r="216" spans="1:19" s="105" customFormat="1" ht="15">
      <c r="A216" s="248"/>
      <c r="B216" s="249"/>
      <c r="C216" s="249"/>
      <c r="D216" s="112"/>
      <c r="E216" s="112"/>
      <c r="F216" s="113" t="s">
        <v>473</v>
      </c>
      <c r="G216" s="114"/>
      <c r="H216" s="116">
        <v>107457</v>
      </c>
      <c r="I216" s="116">
        <v>0</v>
      </c>
      <c r="J216" s="116">
        <v>71857</v>
      </c>
      <c r="K216" s="116">
        <v>31857</v>
      </c>
      <c r="L216" s="116">
        <v>0</v>
      </c>
      <c r="M216" s="116">
        <v>0</v>
      </c>
      <c r="N216" s="116">
        <v>35600</v>
      </c>
      <c r="O216" s="142">
        <v>0</v>
      </c>
      <c r="P216" s="142">
        <v>66.87046911787971</v>
      </c>
      <c r="Q216" s="142">
        <v>0</v>
      </c>
      <c r="R216" s="142">
        <v>0</v>
      </c>
      <c r="S216" s="143">
        <v>33.12953088212029</v>
      </c>
    </row>
    <row r="217" spans="1:19" ht="25.5">
      <c r="A217" s="246">
        <v>2</v>
      </c>
      <c r="B217" s="247">
        <v>15</v>
      </c>
      <c r="C217" s="247">
        <v>1</v>
      </c>
      <c r="D217" s="35" t="s">
        <v>474</v>
      </c>
      <c r="E217" s="35">
        <v>8</v>
      </c>
      <c r="F217" s="45"/>
      <c r="G217" s="64" t="s">
        <v>475</v>
      </c>
      <c r="H217" s="69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85">
        <v>0</v>
      </c>
      <c r="P217" s="85">
        <v>0</v>
      </c>
      <c r="Q217" s="85">
        <v>0</v>
      </c>
      <c r="R217" s="85">
        <v>0</v>
      </c>
      <c r="S217" s="86">
        <v>0</v>
      </c>
    </row>
    <row r="218" spans="1:19" ht="25.5">
      <c r="A218" s="246">
        <v>2</v>
      </c>
      <c r="B218" s="247">
        <v>63</v>
      </c>
      <c r="C218" s="247">
        <v>1</v>
      </c>
      <c r="D218" s="35" t="s">
        <v>474</v>
      </c>
      <c r="E218" s="35">
        <v>8</v>
      </c>
      <c r="F218" s="45"/>
      <c r="G218" s="64" t="s">
        <v>476</v>
      </c>
      <c r="H218" s="69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0</v>
      </c>
      <c r="N218" s="60">
        <v>0</v>
      </c>
      <c r="O218" s="85">
        <v>0</v>
      </c>
      <c r="P218" s="85">
        <v>0</v>
      </c>
      <c r="Q218" s="85">
        <v>0</v>
      </c>
      <c r="R218" s="85">
        <v>0</v>
      </c>
      <c r="S218" s="86">
        <v>0</v>
      </c>
    </row>
    <row r="219" spans="1:19" ht="12.75">
      <c r="A219" s="246">
        <v>2</v>
      </c>
      <c r="B219" s="247">
        <v>9</v>
      </c>
      <c r="C219" s="247">
        <v>7</v>
      </c>
      <c r="D219" s="35" t="s">
        <v>474</v>
      </c>
      <c r="E219" s="35">
        <v>8</v>
      </c>
      <c r="F219" s="45"/>
      <c r="G219" s="64" t="s">
        <v>477</v>
      </c>
      <c r="H219" s="69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85">
        <v>0</v>
      </c>
      <c r="P219" s="85">
        <v>0</v>
      </c>
      <c r="Q219" s="85">
        <v>0</v>
      </c>
      <c r="R219" s="85">
        <v>0</v>
      </c>
      <c r="S219" s="86">
        <v>0</v>
      </c>
    </row>
    <row r="220" spans="1:19" ht="12.75">
      <c r="A220" s="246">
        <v>2</v>
      </c>
      <c r="B220" s="247">
        <v>10</v>
      </c>
      <c r="C220" s="247">
        <v>1</v>
      </c>
      <c r="D220" s="35" t="s">
        <v>474</v>
      </c>
      <c r="E220" s="35">
        <v>8</v>
      </c>
      <c r="F220" s="45"/>
      <c r="G220" s="64" t="s">
        <v>478</v>
      </c>
      <c r="H220" s="69">
        <v>0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85">
        <v>0</v>
      </c>
      <c r="P220" s="85">
        <v>0</v>
      </c>
      <c r="Q220" s="85">
        <v>0</v>
      </c>
      <c r="R220" s="85">
        <v>0</v>
      </c>
      <c r="S220" s="86">
        <v>0</v>
      </c>
    </row>
    <row r="221" spans="1:19" ht="12.75">
      <c r="A221" s="246">
        <v>2</v>
      </c>
      <c r="B221" s="247">
        <v>20</v>
      </c>
      <c r="C221" s="247">
        <v>2</v>
      </c>
      <c r="D221" s="35" t="s">
        <v>474</v>
      </c>
      <c r="E221" s="35">
        <v>8</v>
      </c>
      <c r="F221" s="45"/>
      <c r="G221" s="64" t="s">
        <v>479</v>
      </c>
      <c r="H221" s="69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85">
        <v>0</v>
      </c>
      <c r="P221" s="85">
        <v>0</v>
      </c>
      <c r="Q221" s="85">
        <v>0</v>
      </c>
      <c r="R221" s="85">
        <v>0</v>
      </c>
      <c r="S221" s="86">
        <v>0</v>
      </c>
    </row>
    <row r="222" spans="1:19" ht="12.75">
      <c r="A222" s="246">
        <v>2</v>
      </c>
      <c r="B222" s="247">
        <v>61</v>
      </c>
      <c r="C222" s="247">
        <v>1</v>
      </c>
      <c r="D222" s="35" t="s">
        <v>474</v>
      </c>
      <c r="E222" s="35">
        <v>8</v>
      </c>
      <c r="F222" s="45"/>
      <c r="G222" s="64" t="s">
        <v>480</v>
      </c>
      <c r="H222" s="69">
        <v>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85">
        <v>0</v>
      </c>
      <c r="P222" s="85">
        <v>0</v>
      </c>
      <c r="Q222" s="85">
        <v>0</v>
      </c>
      <c r="R222" s="85">
        <v>0</v>
      </c>
      <c r="S222" s="86">
        <v>0</v>
      </c>
    </row>
    <row r="223" spans="1:19" ht="38.25">
      <c r="A223" s="246">
        <v>2</v>
      </c>
      <c r="B223" s="247">
        <v>2</v>
      </c>
      <c r="C223" s="247">
        <v>5</v>
      </c>
      <c r="D223" s="35" t="s">
        <v>474</v>
      </c>
      <c r="E223" s="35">
        <v>8</v>
      </c>
      <c r="F223" s="45"/>
      <c r="G223" s="64" t="s">
        <v>481</v>
      </c>
      <c r="H223" s="69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85">
        <v>0</v>
      </c>
      <c r="P223" s="85">
        <v>0</v>
      </c>
      <c r="Q223" s="85">
        <v>0</v>
      </c>
      <c r="R223" s="85">
        <v>0</v>
      </c>
      <c r="S223" s="86">
        <v>0</v>
      </c>
    </row>
    <row r="224" spans="1:19" ht="12.75">
      <c r="A224" s="246">
        <v>2</v>
      </c>
      <c r="B224" s="247">
        <v>8</v>
      </c>
      <c r="C224" s="247">
        <v>6</v>
      </c>
      <c r="D224" s="35" t="s">
        <v>474</v>
      </c>
      <c r="E224" s="35">
        <v>8</v>
      </c>
      <c r="F224" s="45"/>
      <c r="G224" s="64" t="s">
        <v>482</v>
      </c>
      <c r="H224" s="69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85">
        <v>0</v>
      </c>
      <c r="P224" s="85">
        <v>0</v>
      </c>
      <c r="Q224" s="85">
        <v>0</v>
      </c>
      <c r="R224" s="85">
        <v>0</v>
      </c>
      <c r="S224" s="86">
        <v>0</v>
      </c>
    </row>
    <row r="225" spans="1:19" ht="12.75">
      <c r="A225" s="246">
        <v>2</v>
      </c>
      <c r="B225" s="247">
        <v>16</v>
      </c>
      <c r="C225" s="247">
        <v>4</v>
      </c>
      <c r="D225" s="35" t="s">
        <v>474</v>
      </c>
      <c r="E225" s="35">
        <v>8</v>
      </c>
      <c r="F225" s="45"/>
      <c r="G225" s="64" t="s">
        <v>483</v>
      </c>
      <c r="H225" s="69">
        <v>75600</v>
      </c>
      <c r="I225" s="60">
        <v>0</v>
      </c>
      <c r="J225" s="60">
        <v>40000</v>
      </c>
      <c r="K225" s="60">
        <v>0</v>
      </c>
      <c r="L225" s="60">
        <v>0</v>
      </c>
      <c r="M225" s="60">
        <v>0</v>
      </c>
      <c r="N225" s="60">
        <v>35600</v>
      </c>
      <c r="O225" s="85">
        <v>0</v>
      </c>
      <c r="P225" s="85">
        <v>52.91</v>
      </c>
      <c r="Q225" s="85">
        <v>0</v>
      </c>
      <c r="R225" s="85">
        <v>0</v>
      </c>
      <c r="S225" s="86">
        <v>47.08</v>
      </c>
    </row>
    <row r="226" spans="1:19" ht="12.75">
      <c r="A226" s="246">
        <v>2</v>
      </c>
      <c r="B226" s="247">
        <v>25</v>
      </c>
      <c r="C226" s="247">
        <v>2</v>
      </c>
      <c r="D226" s="35" t="s">
        <v>474</v>
      </c>
      <c r="E226" s="35">
        <v>8</v>
      </c>
      <c r="F226" s="45"/>
      <c r="G226" s="64" t="s">
        <v>484</v>
      </c>
      <c r="H226" s="69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85">
        <v>0</v>
      </c>
      <c r="P226" s="85">
        <v>0</v>
      </c>
      <c r="Q226" s="85">
        <v>0</v>
      </c>
      <c r="R226" s="85">
        <v>0</v>
      </c>
      <c r="S226" s="86">
        <v>0</v>
      </c>
    </row>
    <row r="227" spans="1:19" ht="12.75">
      <c r="A227" s="246">
        <v>2</v>
      </c>
      <c r="B227" s="247">
        <v>1</v>
      </c>
      <c r="C227" s="247">
        <v>1</v>
      </c>
      <c r="D227" s="35" t="s">
        <v>474</v>
      </c>
      <c r="E227" s="35">
        <v>8</v>
      </c>
      <c r="F227" s="45"/>
      <c r="G227" s="64" t="s">
        <v>485</v>
      </c>
      <c r="H227" s="69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85">
        <v>0</v>
      </c>
      <c r="P227" s="85">
        <v>0</v>
      </c>
      <c r="Q227" s="85">
        <v>0</v>
      </c>
      <c r="R227" s="85">
        <v>0</v>
      </c>
      <c r="S227" s="86">
        <v>0</v>
      </c>
    </row>
    <row r="228" spans="1:19" ht="25.5">
      <c r="A228" s="246">
        <v>2</v>
      </c>
      <c r="B228" s="247">
        <v>17</v>
      </c>
      <c r="C228" s="247">
        <v>4</v>
      </c>
      <c r="D228" s="35" t="s">
        <v>474</v>
      </c>
      <c r="E228" s="35">
        <v>8</v>
      </c>
      <c r="F228" s="45"/>
      <c r="G228" s="64" t="s">
        <v>486</v>
      </c>
      <c r="H228" s="69">
        <v>31857</v>
      </c>
      <c r="I228" s="60">
        <v>0</v>
      </c>
      <c r="J228" s="60">
        <v>31857</v>
      </c>
      <c r="K228" s="60">
        <v>31857</v>
      </c>
      <c r="L228" s="60">
        <v>0</v>
      </c>
      <c r="M228" s="60">
        <v>0</v>
      </c>
      <c r="N228" s="60">
        <v>0</v>
      </c>
      <c r="O228" s="85">
        <v>0</v>
      </c>
      <c r="P228" s="85">
        <v>100</v>
      </c>
      <c r="Q228" s="85">
        <v>0</v>
      </c>
      <c r="R228" s="85">
        <v>0</v>
      </c>
      <c r="S228" s="86">
        <v>0</v>
      </c>
    </row>
    <row r="229" spans="1:19" ht="12.75">
      <c r="A229" s="246"/>
      <c r="B229" s="247"/>
      <c r="C229" s="247"/>
      <c r="D229" s="35"/>
      <c r="E229" s="35"/>
      <c r="F229" s="45"/>
      <c r="G229" s="64"/>
      <c r="H229" s="69"/>
      <c r="I229" s="60"/>
      <c r="J229" s="60"/>
      <c r="K229" s="60"/>
      <c r="L229" s="60"/>
      <c r="M229" s="60"/>
      <c r="N229" s="60"/>
      <c r="O229" s="85"/>
      <c r="P229" s="85"/>
      <c r="Q229" s="85"/>
      <c r="R229" s="85"/>
      <c r="S229" s="86"/>
    </row>
    <row r="230" spans="1:19" ht="12.75">
      <c r="A230" s="246"/>
      <c r="B230" s="247"/>
      <c r="C230" s="247"/>
      <c r="D230" s="35"/>
      <c r="E230" s="35"/>
      <c r="F230" s="45"/>
      <c r="G230" s="63"/>
      <c r="H230" s="69"/>
      <c r="I230" s="60"/>
      <c r="J230" s="60"/>
      <c r="K230" s="60"/>
      <c r="L230" s="60"/>
      <c r="M230" s="60"/>
      <c r="N230" s="60"/>
      <c r="O230" s="85"/>
      <c r="P230" s="85"/>
      <c r="Q230" s="85"/>
      <c r="R230" s="85"/>
      <c r="S230" s="86"/>
    </row>
    <row r="231" spans="1:19" ht="12.75">
      <c r="A231" s="246"/>
      <c r="B231" s="247"/>
      <c r="C231" s="247"/>
      <c r="D231" s="35"/>
      <c r="E231" s="35"/>
      <c r="F231" s="45"/>
      <c r="G231" s="63"/>
      <c r="H231" s="69"/>
      <c r="I231" s="60"/>
      <c r="J231" s="60"/>
      <c r="K231" s="60"/>
      <c r="L231" s="60"/>
      <c r="M231" s="60"/>
      <c r="N231" s="60"/>
      <c r="O231" s="85"/>
      <c r="P231" s="85"/>
      <c r="Q231" s="85"/>
      <c r="R231" s="85"/>
      <c r="S231" s="86"/>
    </row>
    <row r="232" spans="1:19" ht="12.75">
      <c r="A232" s="246"/>
      <c r="B232" s="247"/>
      <c r="C232" s="247"/>
      <c r="D232" s="35"/>
      <c r="E232" s="35"/>
      <c r="F232" s="45"/>
      <c r="G232" s="63"/>
      <c r="H232" s="69"/>
      <c r="I232" s="60"/>
      <c r="J232" s="60"/>
      <c r="K232" s="60"/>
      <c r="L232" s="60"/>
      <c r="M232" s="60"/>
      <c r="N232" s="60"/>
      <c r="O232" s="85"/>
      <c r="P232" s="85"/>
      <c r="Q232" s="85"/>
      <c r="R232" s="85"/>
      <c r="S232" s="86"/>
    </row>
    <row r="233" spans="1:19" ht="12.75">
      <c r="A233" s="246"/>
      <c r="B233" s="247"/>
      <c r="C233" s="247"/>
      <c r="D233" s="35"/>
      <c r="E233" s="35"/>
      <c r="F233" s="45"/>
      <c r="G233" s="63"/>
      <c r="H233" s="69"/>
      <c r="I233" s="60"/>
      <c r="J233" s="60"/>
      <c r="K233" s="60"/>
      <c r="L233" s="60"/>
      <c r="M233" s="60"/>
      <c r="N233" s="60"/>
      <c r="O233" s="85"/>
      <c r="P233" s="85"/>
      <c r="Q233" s="85"/>
      <c r="R233" s="85"/>
      <c r="S233" s="86"/>
    </row>
    <row r="234" spans="1:19" ht="13.5" thickBot="1">
      <c r="A234" s="252"/>
      <c r="B234" s="253"/>
      <c r="C234" s="253"/>
      <c r="D234" s="36"/>
      <c r="E234" s="36"/>
      <c r="F234" s="46"/>
      <c r="G234" s="89"/>
      <c r="H234" s="70"/>
      <c r="I234" s="61"/>
      <c r="J234" s="61"/>
      <c r="K234" s="61"/>
      <c r="L234" s="61"/>
      <c r="M234" s="61"/>
      <c r="N234" s="61"/>
      <c r="O234" s="87"/>
      <c r="P234" s="87"/>
      <c r="Q234" s="87"/>
      <c r="R234" s="87"/>
      <c r="S234" s="88"/>
    </row>
  </sheetData>
  <sheetProtection/>
  <mergeCells count="26">
    <mergeCell ref="R9:R11"/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P9:P11"/>
    <mergeCell ref="L10:L11"/>
    <mergeCell ref="M10:M11"/>
    <mergeCell ref="O7:S8"/>
    <mergeCell ref="I8:N8"/>
    <mergeCell ref="I9:I11"/>
    <mergeCell ref="L9:M9"/>
    <mergeCell ref="N9:N11"/>
    <mergeCell ref="S9:S11"/>
    <mergeCell ref="Q9:Q11"/>
    <mergeCell ref="K10:K11"/>
    <mergeCell ref="F12:G12"/>
    <mergeCell ref="F7:G11"/>
    <mergeCell ref="O9:O11"/>
    <mergeCell ref="H8:H11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59" t="s">
        <v>88</v>
      </c>
      <c r="N1" s="56"/>
      <c r="O1" s="56" t="str">
        <f>1!P1</f>
        <v>14.11.2012</v>
      </c>
      <c r="P1" s="56"/>
      <c r="Q1" s="56"/>
      <c r="R1" s="56"/>
      <c r="S1" s="57"/>
    </row>
    <row r="2" spans="1:23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59" t="s">
        <v>89</v>
      </c>
      <c r="N2" s="56"/>
      <c r="O2" s="56">
        <f>1!P2</f>
        <v>1</v>
      </c>
      <c r="P2" s="56"/>
      <c r="Q2" s="56"/>
      <c r="R2" s="56"/>
      <c r="S2" s="57"/>
      <c r="T2" s="33"/>
      <c r="U2" s="33"/>
      <c r="V2" s="33"/>
      <c r="W2" s="33"/>
    </row>
    <row r="3" spans="1:20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59" t="s">
        <v>90</v>
      </c>
      <c r="N3" s="56"/>
      <c r="O3" s="56" t="str">
        <f>1!P3</f>
        <v>14.11.2012</v>
      </c>
      <c r="P3" s="56"/>
      <c r="Q3" s="56"/>
      <c r="R3" s="56"/>
      <c r="S3" s="57"/>
      <c r="T3" s="1"/>
    </row>
    <row r="4" spans="17:24" ht="12.75">
      <c r="Q4" s="33"/>
      <c r="R4" s="33"/>
      <c r="S4" s="33"/>
      <c r="T4" s="33"/>
      <c r="U4" s="33"/>
      <c r="V4" s="33"/>
      <c r="W4" s="33"/>
      <c r="X4" s="33"/>
    </row>
    <row r="5" spans="1:19" s="33" customFormat="1" ht="18">
      <c r="A5" s="32" t="str">
        <f>'Spis tabel'!B13</f>
        <v>Tabela 6. Struktura dotacji celowych przekazywanych do budżetów jst woj. dolnośląskiego wg stanu na koniec III kwartału 2012 roku    (wykonanie)</v>
      </c>
      <c r="R5" s="67"/>
      <c r="S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3"/>
      <c r="R6" s="33"/>
      <c r="S6" s="33"/>
      <c r="T6" s="33"/>
      <c r="U6" s="33"/>
      <c r="V6" s="33"/>
      <c r="W6" s="33"/>
      <c r="X6" s="33"/>
    </row>
    <row r="7" spans="1:19" s="33" customFormat="1" ht="17.2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419" t="s">
        <v>23</v>
      </c>
      <c r="I7" s="419"/>
      <c r="J7" s="419"/>
      <c r="K7" s="419"/>
      <c r="L7" s="419"/>
      <c r="M7" s="419"/>
      <c r="N7" s="419"/>
      <c r="O7" s="400" t="s">
        <v>30</v>
      </c>
      <c r="P7" s="400"/>
      <c r="Q7" s="400"/>
      <c r="R7" s="400"/>
      <c r="S7" s="401"/>
    </row>
    <row r="8" spans="1:19" s="33" customFormat="1" ht="16.5" customHeight="1">
      <c r="A8" s="321"/>
      <c r="B8" s="341"/>
      <c r="C8" s="341"/>
      <c r="D8" s="341"/>
      <c r="E8" s="341"/>
      <c r="F8" s="328"/>
      <c r="G8" s="329"/>
      <c r="H8" s="337" t="s">
        <v>86</v>
      </c>
      <c r="I8" s="348" t="s">
        <v>19</v>
      </c>
      <c r="J8" s="387"/>
      <c r="K8" s="387"/>
      <c r="L8" s="387"/>
      <c r="M8" s="387"/>
      <c r="N8" s="387"/>
      <c r="O8" s="415"/>
      <c r="P8" s="415"/>
      <c r="Q8" s="415"/>
      <c r="R8" s="415"/>
      <c r="S8" s="416"/>
    </row>
    <row r="9" spans="1:24" s="33" customFormat="1" ht="32.25" customHeight="1">
      <c r="A9" s="321"/>
      <c r="B9" s="341"/>
      <c r="C9" s="341"/>
      <c r="D9" s="341"/>
      <c r="E9" s="341"/>
      <c r="F9" s="328"/>
      <c r="G9" s="329"/>
      <c r="H9" s="412"/>
      <c r="I9" s="411" t="s">
        <v>24</v>
      </c>
      <c r="J9" s="412" t="s">
        <v>25</v>
      </c>
      <c r="K9" s="294" t="s">
        <v>12</v>
      </c>
      <c r="L9" s="417" t="s">
        <v>26</v>
      </c>
      <c r="M9" s="418"/>
      <c r="N9" s="411" t="s">
        <v>29</v>
      </c>
      <c r="O9" s="402" t="s">
        <v>31</v>
      </c>
      <c r="P9" s="402" t="s">
        <v>32</v>
      </c>
      <c r="Q9" s="402" t="s">
        <v>36</v>
      </c>
      <c r="R9" s="402" t="s">
        <v>37</v>
      </c>
      <c r="S9" s="405" t="s">
        <v>79</v>
      </c>
      <c r="T9"/>
      <c r="U9"/>
      <c r="V9"/>
      <c r="W9"/>
      <c r="X9"/>
    </row>
    <row r="10" spans="1:24" s="33" customFormat="1" ht="32.25" customHeight="1">
      <c r="A10" s="321"/>
      <c r="B10" s="341"/>
      <c r="C10" s="341"/>
      <c r="D10" s="341"/>
      <c r="E10" s="341"/>
      <c r="F10" s="328"/>
      <c r="G10" s="329"/>
      <c r="H10" s="412"/>
      <c r="I10" s="411"/>
      <c r="J10" s="411"/>
      <c r="K10" s="353" t="s">
        <v>262</v>
      </c>
      <c r="L10" s="398" t="s">
        <v>27</v>
      </c>
      <c r="M10" s="398" t="s">
        <v>28</v>
      </c>
      <c r="N10" s="411"/>
      <c r="O10" s="403"/>
      <c r="P10" s="403"/>
      <c r="Q10" s="403"/>
      <c r="R10" s="403"/>
      <c r="S10" s="406"/>
      <c r="T10"/>
      <c r="U10"/>
      <c r="V10"/>
      <c r="W10"/>
      <c r="X10"/>
    </row>
    <row r="11" spans="1:24" s="33" customFormat="1" ht="32.25" customHeight="1" thickBot="1">
      <c r="A11" s="322"/>
      <c r="B11" s="342"/>
      <c r="C11" s="342"/>
      <c r="D11" s="342"/>
      <c r="E11" s="342"/>
      <c r="F11" s="330"/>
      <c r="G11" s="331"/>
      <c r="H11" s="338"/>
      <c r="I11" s="354"/>
      <c r="J11" s="354"/>
      <c r="K11" s="354"/>
      <c r="L11" s="399"/>
      <c r="M11" s="399"/>
      <c r="N11" s="354"/>
      <c r="O11" s="404"/>
      <c r="P11" s="404"/>
      <c r="Q11" s="404"/>
      <c r="R11" s="404"/>
      <c r="S11" s="407"/>
      <c r="T11"/>
      <c r="U11"/>
      <c r="V11"/>
      <c r="W11"/>
      <c r="X11"/>
    </row>
    <row r="12" spans="1:19" ht="13.5" thickBot="1">
      <c r="A12" s="47">
        <v>1</v>
      </c>
      <c r="B12" s="48">
        <v>2</v>
      </c>
      <c r="C12" s="48">
        <v>3</v>
      </c>
      <c r="D12" s="48">
        <v>4</v>
      </c>
      <c r="E12" s="48">
        <v>5</v>
      </c>
      <c r="F12" s="413">
        <v>6</v>
      </c>
      <c r="G12" s="414"/>
      <c r="H12" s="48">
        <v>7</v>
      </c>
      <c r="I12" s="48">
        <v>8</v>
      </c>
      <c r="J12" s="48">
        <v>9</v>
      </c>
      <c r="K12" s="39">
        <v>10</v>
      </c>
      <c r="L12" s="39">
        <v>11</v>
      </c>
      <c r="M12" s="39">
        <v>12</v>
      </c>
      <c r="N12" s="39">
        <v>13</v>
      </c>
      <c r="O12" s="39">
        <v>14</v>
      </c>
      <c r="P12" s="39">
        <v>15</v>
      </c>
      <c r="Q12" s="39">
        <v>16</v>
      </c>
      <c r="R12" s="39">
        <v>17</v>
      </c>
      <c r="S12" s="40">
        <v>18</v>
      </c>
    </row>
    <row r="13" spans="1:19" s="105" customFormat="1" ht="15">
      <c r="A13" s="238"/>
      <c r="B13" s="239"/>
      <c r="C13" s="239"/>
      <c r="D13" s="99"/>
      <c r="E13" s="99"/>
      <c r="F13" s="100" t="s">
        <v>284</v>
      </c>
      <c r="G13" s="101"/>
      <c r="H13" s="103">
        <v>2041292296.75</v>
      </c>
      <c r="I13" s="103">
        <v>820409782.74</v>
      </c>
      <c r="J13" s="103">
        <v>1105818063.69</v>
      </c>
      <c r="K13" s="103">
        <v>824315594.8599999</v>
      </c>
      <c r="L13" s="103">
        <v>1736182.5</v>
      </c>
      <c r="M13" s="103">
        <v>92498515.49</v>
      </c>
      <c r="N13" s="103">
        <v>20829752.33</v>
      </c>
      <c r="O13" s="127">
        <v>40.19070586050797</v>
      </c>
      <c r="P13" s="127">
        <v>54.17245072891348</v>
      </c>
      <c r="Q13" s="127">
        <v>0.08505310595470457</v>
      </c>
      <c r="R13" s="127">
        <v>4.531370428295327</v>
      </c>
      <c r="S13" s="128">
        <v>1.0204198763285222</v>
      </c>
    </row>
    <row r="14" spans="1:19" ht="12.75">
      <c r="A14" s="240">
        <v>2</v>
      </c>
      <c r="B14" s="241">
        <v>0</v>
      </c>
      <c r="C14" s="241">
        <v>0</v>
      </c>
      <c r="D14" s="93">
        <v>0</v>
      </c>
      <c r="E14" s="93">
        <v>0</v>
      </c>
      <c r="F14" s="166"/>
      <c r="G14" s="95" t="s">
        <v>285</v>
      </c>
      <c r="H14" s="97">
        <v>391213102.73</v>
      </c>
      <c r="I14" s="96">
        <v>65384806.26</v>
      </c>
      <c r="J14" s="96">
        <v>311709258.52</v>
      </c>
      <c r="K14" s="96">
        <v>303225061.34</v>
      </c>
      <c r="L14" s="96">
        <v>55327.65</v>
      </c>
      <c r="M14" s="96">
        <v>3191136.94</v>
      </c>
      <c r="N14" s="96">
        <v>10872573.36</v>
      </c>
      <c r="O14" s="125">
        <v>16.71</v>
      </c>
      <c r="P14" s="125">
        <v>79.67</v>
      </c>
      <c r="Q14" s="125">
        <v>0.01</v>
      </c>
      <c r="R14" s="125">
        <v>0.81</v>
      </c>
      <c r="S14" s="126">
        <v>2.77</v>
      </c>
    </row>
    <row r="15" spans="1:19" s="105" customFormat="1" ht="15">
      <c r="A15" s="242"/>
      <c r="B15" s="243"/>
      <c r="C15" s="243"/>
      <c r="D15" s="106"/>
      <c r="E15" s="106"/>
      <c r="F15" s="107" t="s">
        <v>286</v>
      </c>
      <c r="G15" s="108"/>
      <c r="H15" s="110">
        <v>314260598.90999997</v>
      </c>
      <c r="I15" s="110">
        <v>176930598.28</v>
      </c>
      <c r="J15" s="110">
        <v>97116394.65</v>
      </c>
      <c r="K15" s="110">
        <v>27966287.699999996</v>
      </c>
      <c r="L15" s="110">
        <v>368543.8499999999</v>
      </c>
      <c r="M15" s="110">
        <v>39280759.45</v>
      </c>
      <c r="N15" s="110">
        <v>564302.6799999999</v>
      </c>
      <c r="O15" s="135">
        <v>56.30059857763797</v>
      </c>
      <c r="P15" s="135">
        <v>30.90314057404722</v>
      </c>
      <c r="Q15" s="135">
        <v>0.11727332388415193</v>
      </c>
      <c r="R15" s="135">
        <v>12.499422322188563</v>
      </c>
      <c r="S15" s="136">
        <v>0.17956520224210756</v>
      </c>
    </row>
    <row r="16" spans="1:19" ht="12.75">
      <c r="A16" s="244">
        <v>2</v>
      </c>
      <c r="B16" s="245">
        <v>1</v>
      </c>
      <c r="C16" s="245">
        <v>0</v>
      </c>
      <c r="D16" s="10">
        <v>0</v>
      </c>
      <c r="E16" s="10">
        <v>1</v>
      </c>
      <c r="F16" s="23"/>
      <c r="G16" s="18" t="s">
        <v>287</v>
      </c>
      <c r="H16" s="68">
        <v>9174914.98</v>
      </c>
      <c r="I16" s="11">
        <v>6088098.45</v>
      </c>
      <c r="J16" s="11">
        <v>1296836.27</v>
      </c>
      <c r="K16" s="11">
        <v>244020.17</v>
      </c>
      <c r="L16" s="11">
        <v>39218.4</v>
      </c>
      <c r="M16" s="11">
        <v>1730161.86</v>
      </c>
      <c r="N16" s="11">
        <v>20600</v>
      </c>
      <c r="O16" s="74">
        <v>66.35</v>
      </c>
      <c r="P16" s="74">
        <v>14.13</v>
      </c>
      <c r="Q16" s="74">
        <v>0.42</v>
      </c>
      <c r="R16" s="74">
        <v>18.85</v>
      </c>
      <c r="S16" s="75">
        <v>0.22</v>
      </c>
    </row>
    <row r="17" spans="1:19" ht="12.75">
      <c r="A17" s="244">
        <v>2</v>
      </c>
      <c r="B17" s="245">
        <v>2</v>
      </c>
      <c r="C17" s="245">
        <v>0</v>
      </c>
      <c r="D17" s="11">
        <v>0</v>
      </c>
      <c r="E17" s="11">
        <v>1</v>
      </c>
      <c r="F17" s="23"/>
      <c r="G17" s="41" t="s">
        <v>288</v>
      </c>
      <c r="H17" s="68">
        <v>10476589.38</v>
      </c>
      <c r="I17" s="11">
        <v>7094294.52</v>
      </c>
      <c r="J17" s="11">
        <v>2443760.5</v>
      </c>
      <c r="K17" s="11">
        <v>1285659.55</v>
      </c>
      <c r="L17" s="11">
        <v>7610.4</v>
      </c>
      <c r="M17" s="11">
        <v>930923.96</v>
      </c>
      <c r="N17" s="11">
        <v>0</v>
      </c>
      <c r="O17" s="74">
        <v>67.71</v>
      </c>
      <c r="P17" s="74">
        <v>23.32</v>
      </c>
      <c r="Q17" s="74">
        <v>0.07</v>
      </c>
      <c r="R17" s="74">
        <v>8.88</v>
      </c>
      <c r="S17" s="75">
        <v>0</v>
      </c>
    </row>
    <row r="18" spans="1:19" ht="12.75">
      <c r="A18" s="244">
        <v>2</v>
      </c>
      <c r="B18" s="245">
        <v>3</v>
      </c>
      <c r="C18" s="245">
        <v>0</v>
      </c>
      <c r="D18" s="16">
        <v>0</v>
      </c>
      <c r="E18" s="16">
        <v>1</v>
      </c>
      <c r="F18" s="23"/>
      <c r="G18" s="21" t="s">
        <v>289</v>
      </c>
      <c r="H18" s="68">
        <v>9344225.82</v>
      </c>
      <c r="I18" s="11">
        <v>6828738.91</v>
      </c>
      <c r="J18" s="11">
        <v>2116987.85</v>
      </c>
      <c r="K18" s="11">
        <v>317049.13</v>
      </c>
      <c r="L18" s="11">
        <v>12106.2</v>
      </c>
      <c r="M18" s="11">
        <v>386392.86</v>
      </c>
      <c r="N18" s="11">
        <v>0</v>
      </c>
      <c r="O18" s="74">
        <v>73.07</v>
      </c>
      <c r="P18" s="74">
        <v>22.65</v>
      </c>
      <c r="Q18" s="74">
        <v>0.12</v>
      </c>
      <c r="R18" s="74">
        <v>4.13</v>
      </c>
      <c r="S18" s="75">
        <v>0</v>
      </c>
    </row>
    <row r="19" spans="1:19" ht="12.75">
      <c r="A19" s="244">
        <v>2</v>
      </c>
      <c r="B19" s="245">
        <v>4</v>
      </c>
      <c r="C19" s="245">
        <v>0</v>
      </c>
      <c r="D19" s="16">
        <v>0</v>
      </c>
      <c r="E19" s="16">
        <v>1</v>
      </c>
      <c r="F19" s="23"/>
      <c r="G19" s="21" t="s">
        <v>290</v>
      </c>
      <c r="H19" s="68">
        <v>7285956.28</v>
      </c>
      <c r="I19" s="11">
        <v>4525349.45</v>
      </c>
      <c r="J19" s="11">
        <v>1452716.88</v>
      </c>
      <c r="K19" s="11">
        <v>971693.44</v>
      </c>
      <c r="L19" s="11">
        <v>40692.61</v>
      </c>
      <c r="M19" s="11">
        <v>1267197.34</v>
      </c>
      <c r="N19" s="11">
        <v>0</v>
      </c>
      <c r="O19" s="74">
        <v>62.11</v>
      </c>
      <c r="P19" s="74">
        <v>19.93</v>
      </c>
      <c r="Q19" s="74">
        <v>0.55</v>
      </c>
      <c r="R19" s="74">
        <v>17.39</v>
      </c>
      <c r="S19" s="75">
        <v>0</v>
      </c>
    </row>
    <row r="20" spans="1:19" ht="12.75">
      <c r="A20" s="244">
        <v>2</v>
      </c>
      <c r="B20" s="245">
        <v>5</v>
      </c>
      <c r="C20" s="245">
        <v>0</v>
      </c>
      <c r="D20" s="16">
        <v>0</v>
      </c>
      <c r="E20" s="16">
        <v>1</v>
      </c>
      <c r="F20" s="23"/>
      <c r="G20" s="21" t="s">
        <v>291</v>
      </c>
      <c r="H20" s="68">
        <v>14051615.15</v>
      </c>
      <c r="I20" s="11">
        <v>5689956.43</v>
      </c>
      <c r="J20" s="11">
        <v>3373554</v>
      </c>
      <c r="K20" s="11">
        <v>134800</v>
      </c>
      <c r="L20" s="11">
        <v>15220</v>
      </c>
      <c r="M20" s="11">
        <v>4960884.72</v>
      </c>
      <c r="N20" s="11">
        <v>12000</v>
      </c>
      <c r="O20" s="74">
        <v>40.49</v>
      </c>
      <c r="P20" s="74">
        <v>24</v>
      </c>
      <c r="Q20" s="74">
        <v>0.1</v>
      </c>
      <c r="R20" s="74">
        <v>35.3</v>
      </c>
      <c r="S20" s="75">
        <v>0.08</v>
      </c>
    </row>
    <row r="21" spans="1:19" ht="12.75">
      <c r="A21" s="244">
        <v>2</v>
      </c>
      <c r="B21" s="245">
        <v>6</v>
      </c>
      <c r="C21" s="245">
        <v>0</v>
      </c>
      <c r="D21" s="16">
        <v>0</v>
      </c>
      <c r="E21" s="16">
        <v>1</v>
      </c>
      <c r="F21" s="23"/>
      <c r="G21" s="21" t="s">
        <v>292</v>
      </c>
      <c r="H21" s="68">
        <v>15923687.08</v>
      </c>
      <c r="I21" s="11">
        <v>4089144.66</v>
      </c>
      <c r="J21" s="11">
        <v>6149930.79</v>
      </c>
      <c r="K21" s="11">
        <v>294127</v>
      </c>
      <c r="L21" s="11">
        <v>22830</v>
      </c>
      <c r="M21" s="11">
        <v>5241781.63</v>
      </c>
      <c r="N21" s="11">
        <v>420000</v>
      </c>
      <c r="O21" s="74">
        <v>25.67</v>
      </c>
      <c r="P21" s="74">
        <v>38.62</v>
      </c>
      <c r="Q21" s="74">
        <v>0.14</v>
      </c>
      <c r="R21" s="74">
        <v>32.91</v>
      </c>
      <c r="S21" s="75">
        <v>2.63</v>
      </c>
    </row>
    <row r="22" spans="1:19" ht="12.75">
      <c r="A22" s="244">
        <v>2</v>
      </c>
      <c r="B22" s="245">
        <v>7</v>
      </c>
      <c r="C22" s="245">
        <v>0</v>
      </c>
      <c r="D22" s="16">
        <v>0</v>
      </c>
      <c r="E22" s="16">
        <v>1</v>
      </c>
      <c r="F22" s="23"/>
      <c r="G22" s="21" t="s">
        <v>293</v>
      </c>
      <c r="H22" s="68">
        <v>10882433.62</v>
      </c>
      <c r="I22" s="11">
        <v>4739403.84</v>
      </c>
      <c r="J22" s="11">
        <v>4761996.64</v>
      </c>
      <c r="K22" s="11">
        <v>631977.89</v>
      </c>
      <c r="L22" s="11">
        <v>10147.2</v>
      </c>
      <c r="M22" s="11">
        <v>1368885.94</v>
      </c>
      <c r="N22" s="11">
        <v>2000</v>
      </c>
      <c r="O22" s="74">
        <v>43.55</v>
      </c>
      <c r="P22" s="74">
        <v>43.75</v>
      </c>
      <c r="Q22" s="74">
        <v>0.09</v>
      </c>
      <c r="R22" s="74">
        <v>12.57</v>
      </c>
      <c r="S22" s="75">
        <v>0.01</v>
      </c>
    </row>
    <row r="23" spans="1:19" ht="12.75">
      <c r="A23" s="244">
        <v>2</v>
      </c>
      <c r="B23" s="245">
        <v>8</v>
      </c>
      <c r="C23" s="245">
        <v>0</v>
      </c>
      <c r="D23" s="16">
        <v>0</v>
      </c>
      <c r="E23" s="16">
        <v>1</v>
      </c>
      <c r="F23" s="23"/>
      <c r="G23" s="21" t="s">
        <v>294</v>
      </c>
      <c r="H23" s="68">
        <v>27618900.95</v>
      </c>
      <c r="I23" s="11">
        <v>14532544.15</v>
      </c>
      <c r="J23" s="11">
        <v>11775003.88</v>
      </c>
      <c r="K23" s="11">
        <v>3766193.53</v>
      </c>
      <c r="L23" s="11">
        <v>10750</v>
      </c>
      <c r="M23" s="11">
        <v>1229173.84</v>
      </c>
      <c r="N23" s="11">
        <v>71429.08</v>
      </c>
      <c r="O23" s="74">
        <v>52.61</v>
      </c>
      <c r="P23" s="74">
        <v>42.63</v>
      </c>
      <c r="Q23" s="74">
        <v>0.03</v>
      </c>
      <c r="R23" s="74">
        <v>4.45</v>
      </c>
      <c r="S23" s="75">
        <v>0.25</v>
      </c>
    </row>
    <row r="24" spans="1:19" ht="12.75">
      <c r="A24" s="244">
        <v>2</v>
      </c>
      <c r="B24" s="245">
        <v>9</v>
      </c>
      <c r="C24" s="245">
        <v>0</v>
      </c>
      <c r="D24" s="16">
        <v>0</v>
      </c>
      <c r="E24" s="16">
        <v>1</v>
      </c>
      <c r="F24" s="23"/>
      <c r="G24" s="21" t="s">
        <v>295</v>
      </c>
      <c r="H24" s="68">
        <v>16531764.44</v>
      </c>
      <c r="I24" s="11">
        <v>5252724.28</v>
      </c>
      <c r="J24" s="11">
        <v>8475715.81</v>
      </c>
      <c r="K24" s="11">
        <v>892219.81</v>
      </c>
      <c r="L24" s="11">
        <v>0</v>
      </c>
      <c r="M24" s="11">
        <v>2803324.35</v>
      </c>
      <c r="N24" s="11">
        <v>0</v>
      </c>
      <c r="O24" s="74">
        <v>31.77</v>
      </c>
      <c r="P24" s="74">
        <v>51.26</v>
      </c>
      <c r="Q24" s="74">
        <v>0</v>
      </c>
      <c r="R24" s="74">
        <v>16.95</v>
      </c>
      <c r="S24" s="75">
        <v>0</v>
      </c>
    </row>
    <row r="25" spans="1:19" ht="12.75">
      <c r="A25" s="244">
        <v>2</v>
      </c>
      <c r="B25" s="245">
        <v>10</v>
      </c>
      <c r="C25" s="245">
        <v>0</v>
      </c>
      <c r="D25" s="16">
        <v>0</v>
      </c>
      <c r="E25" s="16">
        <v>1</v>
      </c>
      <c r="F25" s="23"/>
      <c r="G25" s="21" t="s">
        <v>296</v>
      </c>
      <c r="H25" s="68">
        <v>13612454.12</v>
      </c>
      <c r="I25" s="11">
        <v>6339035.96</v>
      </c>
      <c r="J25" s="11">
        <v>5557386.01</v>
      </c>
      <c r="K25" s="11">
        <v>2606052.68</v>
      </c>
      <c r="L25" s="11">
        <v>26636.4</v>
      </c>
      <c r="M25" s="11">
        <v>1665662.15</v>
      </c>
      <c r="N25" s="11">
        <v>23733.6</v>
      </c>
      <c r="O25" s="74">
        <v>46.56</v>
      </c>
      <c r="P25" s="74">
        <v>40.82</v>
      </c>
      <c r="Q25" s="74">
        <v>0.19</v>
      </c>
      <c r="R25" s="74">
        <v>12.23</v>
      </c>
      <c r="S25" s="75">
        <v>0.17</v>
      </c>
    </row>
    <row r="26" spans="1:19" ht="12.75">
      <c r="A26" s="246">
        <v>2</v>
      </c>
      <c r="B26" s="247">
        <v>11</v>
      </c>
      <c r="C26" s="247">
        <v>0</v>
      </c>
      <c r="D26" s="35">
        <v>0</v>
      </c>
      <c r="E26" s="35">
        <v>1</v>
      </c>
      <c r="F26" s="45"/>
      <c r="G26" s="43" t="s">
        <v>297</v>
      </c>
      <c r="H26" s="69">
        <v>8803331.43</v>
      </c>
      <c r="I26" s="60">
        <v>6540627.98</v>
      </c>
      <c r="J26" s="60">
        <v>1323994.59</v>
      </c>
      <c r="K26" s="60">
        <v>1323862.59</v>
      </c>
      <c r="L26" s="60">
        <v>18266.64</v>
      </c>
      <c r="M26" s="60">
        <v>920442.22</v>
      </c>
      <c r="N26" s="60">
        <v>0</v>
      </c>
      <c r="O26" s="85">
        <v>74.29</v>
      </c>
      <c r="P26" s="85">
        <v>15.03</v>
      </c>
      <c r="Q26" s="85">
        <v>0.2</v>
      </c>
      <c r="R26" s="85">
        <v>10.45</v>
      </c>
      <c r="S26" s="86">
        <v>0</v>
      </c>
    </row>
    <row r="27" spans="1:19" ht="12.75">
      <c r="A27" s="246">
        <v>2</v>
      </c>
      <c r="B27" s="247">
        <v>12</v>
      </c>
      <c r="C27" s="247">
        <v>0</v>
      </c>
      <c r="D27" s="35">
        <v>0</v>
      </c>
      <c r="E27" s="35">
        <v>1</v>
      </c>
      <c r="F27" s="45"/>
      <c r="G27" s="43" t="s">
        <v>298</v>
      </c>
      <c r="H27" s="69">
        <v>10070673.23</v>
      </c>
      <c r="I27" s="60">
        <v>4928839</v>
      </c>
      <c r="J27" s="60">
        <v>4718382.78</v>
      </c>
      <c r="K27" s="60">
        <v>1545640.63</v>
      </c>
      <c r="L27" s="60">
        <v>9000</v>
      </c>
      <c r="M27" s="60">
        <v>414451.45</v>
      </c>
      <c r="N27" s="60">
        <v>0</v>
      </c>
      <c r="O27" s="85">
        <v>48.94</v>
      </c>
      <c r="P27" s="85">
        <v>46.85</v>
      </c>
      <c r="Q27" s="85">
        <v>0.08</v>
      </c>
      <c r="R27" s="85">
        <v>4.11</v>
      </c>
      <c r="S27" s="86">
        <v>0</v>
      </c>
    </row>
    <row r="28" spans="1:19" ht="12.75">
      <c r="A28" s="246">
        <v>2</v>
      </c>
      <c r="B28" s="247">
        <v>13</v>
      </c>
      <c r="C28" s="247">
        <v>0</v>
      </c>
      <c r="D28" s="35">
        <v>0</v>
      </c>
      <c r="E28" s="35">
        <v>1</v>
      </c>
      <c r="F28" s="45"/>
      <c r="G28" s="43" t="s">
        <v>299</v>
      </c>
      <c r="H28" s="69">
        <v>10711150.31</v>
      </c>
      <c r="I28" s="60">
        <v>4357458</v>
      </c>
      <c r="J28" s="60">
        <v>5312528.99</v>
      </c>
      <c r="K28" s="60">
        <v>3062947.69</v>
      </c>
      <c r="L28" s="60">
        <v>3171</v>
      </c>
      <c r="M28" s="60">
        <v>1037992.32</v>
      </c>
      <c r="N28" s="60">
        <v>0</v>
      </c>
      <c r="O28" s="85">
        <v>40.68</v>
      </c>
      <c r="P28" s="85">
        <v>49.59</v>
      </c>
      <c r="Q28" s="85">
        <v>0.02</v>
      </c>
      <c r="R28" s="85">
        <v>9.69</v>
      </c>
      <c r="S28" s="86">
        <v>0</v>
      </c>
    </row>
    <row r="29" spans="1:19" ht="12.75">
      <c r="A29" s="246">
        <v>2</v>
      </c>
      <c r="B29" s="247">
        <v>14</v>
      </c>
      <c r="C29" s="247">
        <v>0</v>
      </c>
      <c r="D29" s="35">
        <v>0</v>
      </c>
      <c r="E29" s="35">
        <v>1</v>
      </c>
      <c r="F29" s="45"/>
      <c r="G29" s="43" t="s">
        <v>300</v>
      </c>
      <c r="H29" s="69">
        <v>15468649.17</v>
      </c>
      <c r="I29" s="60">
        <v>8302329.05</v>
      </c>
      <c r="J29" s="60">
        <v>5742207.33</v>
      </c>
      <c r="K29" s="60">
        <v>626624.33</v>
      </c>
      <c r="L29" s="60">
        <v>0</v>
      </c>
      <c r="M29" s="60">
        <v>1424112.79</v>
      </c>
      <c r="N29" s="60">
        <v>0</v>
      </c>
      <c r="O29" s="85">
        <v>53.67</v>
      </c>
      <c r="P29" s="85">
        <v>37.12</v>
      </c>
      <c r="Q29" s="85">
        <v>0</v>
      </c>
      <c r="R29" s="85">
        <v>9.2</v>
      </c>
      <c r="S29" s="86">
        <v>0</v>
      </c>
    </row>
    <row r="30" spans="1:19" ht="12.75">
      <c r="A30" s="246">
        <v>2</v>
      </c>
      <c r="B30" s="247">
        <v>15</v>
      </c>
      <c r="C30" s="247">
        <v>0</v>
      </c>
      <c r="D30" s="35">
        <v>0</v>
      </c>
      <c r="E30" s="35">
        <v>1</v>
      </c>
      <c r="F30" s="45"/>
      <c r="G30" s="43" t="s">
        <v>301</v>
      </c>
      <c r="H30" s="69">
        <v>8785963.76</v>
      </c>
      <c r="I30" s="60">
        <v>6605724.99</v>
      </c>
      <c r="J30" s="60">
        <v>1671700.71</v>
      </c>
      <c r="K30" s="60">
        <v>990320.21</v>
      </c>
      <c r="L30" s="60">
        <v>0</v>
      </c>
      <c r="M30" s="60">
        <v>508538.06</v>
      </c>
      <c r="N30" s="60">
        <v>0</v>
      </c>
      <c r="O30" s="85">
        <v>75.18</v>
      </c>
      <c r="P30" s="85">
        <v>19.02</v>
      </c>
      <c r="Q30" s="85">
        <v>0</v>
      </c>
      <c r="R30" s="85">
        <v>5.78</v>
      </c>
      <c r="S30" s="86">
        <v>0</v>
      </c>
    </row>
    <row r="31" spans="1:19" ht="12.75">
      <c r="A31" s="246">
        <v>2</v>
      </c>
      <c r="B31" s="247">
        <v>16</v>
      </c>
      <c r="C31" s="247">
        <v>0</v>
      </c>
      <c r="D31" s="35">
        <v>0</v>
      </c>
      <c r="E31" s="35">
        <v>1</v>
      </c>
      <c r="F31" s="45"/>
      <c r="G31" s="43" t="s">
        <v>302</v>
      </c>
      <c r="H31" s="69">
        <v>6949506.64</v>
      </c>
      <c r="I31" s="60">
        <v>5057559.58</v>
      </c>
      <c r="J31" s="60">
        <v>1544416.35</v>
      </c>
      <c r="K31" s="60">
        <v>219590.35</v>
      </c>
      <c r="L31" s="60">
        <v>0</v>
      </c>
      <c r="M31" s="60">
        <v>338890.71</v>
      </c>
      <c r="N31" s="60">
        <v>8640</v>
      </c>
      <c r="O31" s="85">
        <v>72.77</v>
      </c>
      <c r="P31" s="85">
        <v>22.22</v>
      </c>
      <c r="Q31" s="85">
        <v>0</v>
      </c>
      <c r="R31" s="85">
        <v>4.87</v>
      </c>
      <c r="S31" s="86">
        <v>0.12</v>
      </c>
    </row>
    <row r="32" spans="1:19" ht="12.75">
      <c r="A32" s="246">
        <v>2</v>
      </c>
      <c r="B32" s="247">
        <v>17</v>
      </c>
      <c r="C32" s="247">
        <v>0</v>
      </c>
      <c r="D32" s="35">
        <v>0</v>
      </c>
      <c r="E32" s="35">
        <v>1</v>
      </c>
      <c r="F32" s="45"/>
      <c r="G32" s="43" t="s">
        <v>303</v>
      </c>
      <c r="H32" s="69">
        <v>7526805.97</v>
      </c>
      <c r="I32" s="60">
        <v>4710272.25</v>
      </c>
      <c r="J32" s="60">
        <v>1129770.84</v>
      </c>
      <c r="K32" s="60">
        <v>751493.15</v>
      </c>
      <c r="L32" s="60">
        <v>0</v>
      </c>
      <c r="M32" s="60">
        <v>1680862.88</v>
      </c>
      <c r="N32" s="60">
        <v>5900</v>
      </c>
      <c r="O32" s="85">
        <v>62.57</v>
      </c>
      <c r="P32" s="85">
        <v>15</v>
      </c>
      <c r="Q32" s="85">
        <v>0</v>
      </c>
      <c r="R32" s="85">
        <v>22.33</v>
      </c>
      <c r="S32" s="86">
        <v>0.07</v>
      </c>
    </row>
    <row r="33" spans="1:19" ht="12.75">
      <c r="A33" s="246">
        <v>2</v>
      </c>
      <c r="B33" s="247">
        <v>18</v>
      </c>
      <c r="C33" s="247">
        <v>0</v>
      </c>
      <c r="D33" s="35">
        <v>0</v>
      </c>
      <c r="E33" s="35">
        <v>1</v>
      </c>
      <c r="F33" s="45"/>
      <c r="G33" s="43" t="s">
        <v>304</v>
      </c>
      <c r="H33" s="69">
        <v>7409894.32</v>
      </c>
      <c r="I33" s="60">
        <v>5004787.92</v>
      </c>
      <c r="J33" s="60">
        <v>2182614.91</v>
      </c>
      <c r="K33" s="60">
        <v>645700.15</v>
      </c>
      <c r="L33" s="60">
        <v>9935.8</v>
      </c>
      <c r="M33" s="60">
        <v>212555.69</v>
      </c>
      <c r="N33" s="60">
        <v>0</v>
      </c>
      <c r="O33" s="85">
        <v>67.54</v>
      </c>
      <c r="P33" s="85">
        <v>29.45</v>
      </c>
      <c r="Q33" s="85">
        <v>0.13</v>
      </c>
      <c r="R33" s="85">
        <v>2.86</v>
      </c>
      <c r="S33" s="86">
        <v>0</v>
      </c>
    </row>
    <row r="34" spans="1:19" ht="12.75">
      <c r="A34" s="246">
        <v>2</v>
      </c>
      <c r="B34" s="247">
        <v>19</v>
      </c>
      <c r="C34" s="247">
        <v>0</v>
      </c>
      <c r="D34" s="35">
        <v>0</v>
      </c>
      <c r="E34" s="35">
        <v>1</v>
      </c>
      <c r="F34" s="45"/>
      <c r="G34" s="43" t="s">
        <v>305</v>
      </c>
      <c r="H34" s="69">
        <v>17219441.48</v>
      </c>
      <c r="I34" s="60">
        <v>10598314</v>
      </c>
      <c r="J34" s="60">
        <v>6236093.73</v>
      </c>
      <c r="K34" s="60">
        <v>1046778.59</v>
      </c>
      <c r="L34" s="60">
        <v>24098</v>
      </c>
      <c r="M34" s="60">
        <v>360935.75</v>
      </c>
      <c r="N34" s="60">
        <v>0</v>
      </c>
      <c r="O34" s="85">
        <v>61.54</v>
      </c>
      <c r="P34" s="85">
        <v>36.21</v>
      </c>
      <c r="Q34" s="85">
        <v>0.13</v>
      </c>
      <c r="R34" s="85">
        <v>2.09</v>
      </c>
      <c r="S34" s="86">
        <v>0</v>
      </c>
    </row>
    <row r="35" spans="1:19" ht="12.75">
      <c r="A35" s="246">
        <v>2</v>
      </c>
      <c r="B35" s="247">
        <v>20</v>
      </c>
      <c r="C35" s="247">
        <v>0</v>
      </c>
      <c r="D35" s="35">
        <v>0</v>
      </c>
      <c r="E35" s="35">
        <v>1</v>
      </c>
      <c r="F35" s="45"/>
      <c r="G35" s="43" t="s">
        <v>306</v>
      </c>
      <c r="H35" s="69">
        <v>10500760.24</v>
      </c>
      <c r="I35" s="60">
        <v>5160872.22</v>
      </c>
      <c r="J35" s="60">
        <v>3582551.61</v>
      </c>
      <c r="K35" s="60">
        <v>1643268.61</v>
      </c>
      <c r="L35" s="60">
        <v>7610.4</v>
      </c>
      <c r="M35" s="60">
        <v>1749726.01</v>
      </c>
      <c r="N35" s="60">
        <v>0</v>
      </c>
      <c r="O35" s="85">
        <v>49.14</v>
      </c>
      <c r="P35" s="85">
        <v>34.11</v>
      </c>
      <c r="Q35" s="85">
        <v>0.07</v>
      </c>
      <c r="R35" s="85">
        <v>16.66</v>
      </c>
      <c r="S35" s="86">
        <v>0</v>
      </c>
    </row>
    <row r="36" spans="1:19" ht="12.75">
      <c r="A36" s="246">
        <v>2</v>
      </c>
      <c r="B36" s="247">
        <v>21</v>
      </c>
      <c r="C36" s="247">
        <v>0</v>
      </c>
      <c r="D36" s="35">
        <v>0</v>
      </c>
      <c r="E36" s="35">
        <v>1</v>
      </c>
      <c r="F36" s="45"/>
      <c r="G36" s="43" t="s">
        <v>307</v>
      </c>
      <c r="H36" s="69">
        <v>22520727.93</v>
      </c>
      <c r="I36" s="60">
        <v>15343396.38</v>
      </c>
      <c r="J36" s="60">
        <v>4257149.77</v>
      </c>
      <c r="K36" s="60">
        <v>1668013.41</v>
      </c>
      <c r="L36" s="60">
        <v>35900</v>
      </c>
      <c r="M36" s="60">
        <v>2884281.78</v>
      </c>
      <c r="N36" s="60">
        <v>0</v>
      </c>
      <c r="O36" s="85">
        <v>68.13</v>
      </c>
      <c r="P36" s="85">
        <v>18.9</v>
      </c>
      <c r="Q36" s="85">
        <v>0.15</v>
      </c>
      <c r="R36" s="85">
        <v>12.8</v>
      </c>
      <c r="S36" s="86">
        <v>0</v>
      </c>
    </row>
    <row r="37" spans="1:19" ht="12.75">
      <c r="A37" s="246">
        <v>2</v>
      </c>
      <c r="B37" s="247">
        <v>22</v>
      </c>
      <c r="C37" s="247">
        <v>0</v>
      </c>
      <c r="D37" s="35">
        <v>0</v>
      </c>
      <c r="E37" s="35">
        <v>1</v>
      </c>
      <c r="F37" s="45"/>
      <c r="G37" s="43" t="s">
        <v>308</v>
      </c>
      <c r="H37" s="69">
        <v>8863069.73</v>
      </c>
      <c r="I37" s="60">
        <v>5487091.41</v>
      </c>
      <c r="J37" s="60">
        <v>516303.64</v>
      </c>
      <c r="K37" s="60">
        <v>244131.5</v>
      </c>
      <c r="L37" s="60">
        <v>0</v>
      </c>
      <c r="M37" s="60">
        <v>2859674.68</v>
      </c>
      <c r="N37" s="60">
        <v>0</v>
      </c>
      <c r="O37" s="85">
        <v>61.9</v>
      </c>
      <c r="P37" s="85">
        <v>5.82</v>
      </c>
      <c r="Q37" s="85">
        <v>0</v>
      </c>
      <c r="R37" s="85">
        <v>32.26</v>
      </c>
      <c r="S37" s="86">
        <v>0</v>
      </c>
    </row>
    <row r="38" spans="1:19" ht="12.75">
      <c r="A38" s="246">
        <v>2</v>
      </c>
      <c r="B38" s="247">
        <v>23</v>
      </c>
      <c r="C38" s="247">
        <v>0</v>
      </c>
      <c r="D38" s="35">
        <v>0</v>
      </c>
      <c r="E38" s="35">
        <v>1</v>
      </c>
      <c r="F38" s="45"/>
      <c r="G38" s="43" t="s">
        <v>309</v>
      </c>
      <c r="H38" s="69">
        <v>11006994.25</v>
      </c>
      <c r="I38" s="60">
        <v>8861265.12</v>
      </c>
      <c r="J38" s="60">
        <v>1815682.09</v>
      </c>
      <c r="K38" s="60">
        <v>1299181.59</v>
      </c>
      <c r="L38" s="60">
        <v>15220.8</v>
      </c>
      <c r="M38" s="60">
        <v>314826.24</v>
      </c>
      <c r="N38" s="60">
        <v>0</v>
      </c>
      <c r="O38" s="85">
        <v>80.5</v>
      </c>
      <c r="P38" s="85">
        <v>16.49</v>
      </c>
      <c r="Q38" s="85">
        <v>0.13</v>
      </c>
      <c r="R38" s="85">
        <v>2.86</v>
      </c>
      <c r="S38" s="86">
        <v>0</v>
      </c>
    </row>
    <row r="39" spans="1:19" ht="12.75">
      <c r="A39" s="246">
        <v>2</v>
      </c>
      <c r="B39" s="247">
        <v>24</v>
      </c>
      <c r="C39" s="247">
        <v>0</v>
      </c>
      <c r="D39" s="35">
        <v>0</v>
      </c>
      <c r="E39" s="35">
        <v>1</v>
      </c>
      <c r="F39" s="45"/>
      <c r="G39" s="43" t="s">
        <v>310</v>
      </c>
      <c r="H39" s="69">
        <v>14417649.81</v>
      </c>
      <c r="I39" s="60">
        <v>7143384.29</v>
      </c>
      <c r="J39" s="60">
        <v>5297426.03</v>
      </c>
      <c r="K39" s="60">
        <v>365968.5</v>
      </c>
      <c r="L39" s="60">
        <v>0</v>
      </c>
      <c r="M39" s="60">
        <v>1976839.49</v>
      </c>
      <c r="N39" s="60">
        <v>0</v>
      </c>
      <c r="O39" s="85">
        <v>49.54</v>
      </c>
      <c r="P39" s="85">
        <v>36.74</v>
      </c>
      <c r="Q39" s="85">
        <v>0</v>
      </c>
      <c r="R39" s="85">
        <v>13.71</v>
      </c>
      <c r="S39" s="86">
        <v>0</v>
      </c>
    </row>
    <row r="40" spans="1:19" ht="12.75">
      <c r="A40" s="246">
        <v>2</v>
      </c>
      <c r="B40" s="247">
        <v>25</v>
      </c>
      <c r="C40" s="247">
        <v>0</v>
      </c>
      <c r="D40" s="35">
        <v>0</v>
      </c>
      <c r="E40" s="35">
        <v>1</v>
      </c>
      <c r="F40" s="45"/>
      <c r="G40" s="43" t="s">
        <v>311</v>
      </c>
      <c r="H40" s="69">
        <v>12538125.29</v>
      </c>
      <c r="I40" s="60">
        <v>8738926.94</v>
      </c>
      <c r="J40" s="60">
        <v>3526548.35</v>
      </c>
      <c r="K40" s="60">
        <v>919681.34</v>
      </c>
      <c r="L40" s="60">
        <v>60130</v>
      </c>
      <c r="M40" s="60">
        <v>212520</v>
      </c>
      <c r="N40" s="60">
        <v>0</v>
      </c>
      <c r="O40" s="85">
        <v>69.69</v>
      </c>
      <c r="P40" s="85">
        <v>28.12</v>
      </c>
      <c r="Q40" s="85">
        <v>0.47</v>
      </c>
      <c r="R40" s="85">
        <v>1.69</v>
      </c>
      <c r="S40" s="86">
        <v>0</v>
      </c>
    </row>
    <row r="41" spans="1:19" ht="12.75">
      <c r="A41" s="246">
        <v>2</v>
      </c>
      <c r="B41" s="247">
        <v>26</v>
      </c>
      <c r="C41" s="247">
        <v>0</v>
      </c>
      <c r="D41" s="35">
        <v>0</v>
      </c>
      <c r="E41" s="35">
        <v>1</v>
      </c>
      <c r="F41" s="45"/>
      <c r="G41" s="43" t="s">
        <v>312</v>
      </c>
      <c r="H41" s="69">
        <v>6565313.53</v>
      </c>
      <c r="I41" s="60">
        <v>4910458.5</v>
      </c>
      <c r="J41" s="60">
        <v>855134.3</v>
      </c>
      <c r="K41" s="60">
        <v>469291.86</v>
      </c>
      <c r="L41" s="60">
        <v>0</v>
      </c>
      <c r="M41" s="60">
        <v>799720.73</v>
      </c>
      <c r="N41" s="60">
        <v>0</v>
      </c>
      <c r="O41" s="85">
        <v>74.79</v>
      </c>
      <c r="P41" s="85">
        <v>13.02</v>
      </c>
      <c r="Q41" s="85">
        <v>0</v>
      </c>
      <c r="R41" s="85">
        <v>12.18</v>
      </c>
      <c r="S41" s="86">
        <v>0</v>
      </c>
    </row>
    <row r="42" spans="1:19" s="105" customFormat="1" ht="15">
      <c r="A42" s="248"/>
      <c r="B42" s="249"/>
      <c r="C42" s="249"/>
      <c r="D42" s="112"/>
      <c r="E42" s="112"/>
      <c r="F42" s="113" t="s">
        <v>313</v>
      </c>
      <c r="G42" s="114"/>
      <c r="H42" s="116">
        <v>446229947.15</v>
      </c>
      <c r="I42" s="116">
        <v>142329370.67000002</v>
      </c>
      <c r="J42" s="116">
        <v>284163789.99</v>
      </c>
      <c r="K42" s="116">
        <v>249355686.14</v>
      </c>
      <c r="L42" s="116">
        <v>371827</v>
      </c>
      <c r="M42" s="116">
        <v>18852281.490000002</v>
      </c>
      <c r="N42" s="116">
        <v>512678</v>
      </c>
      <c r="O42" s="142">
        <v>31.895970133567946</v>
      </c>
      <c r="P42" s="142">
        <v>63.68102181507744</v>
      </c>
      <c r="Q42" s="142">
        <v>0.08332632141226741</v>
      </c>
      <c r="R42" s="142">
        <v>4.224790740829149</v>
      </c>
      <c r="S42" s="143">
        <v>0.11489098911321241</v>
      </c>
    </row>
    <row r="43" spans="1:19" ht="12.75">
      <c r="A43" s="246">
        <v>2</v>
      </c>
      <c r="B43" s="247">
        <v>61</v>
      </c>
      <c r="C43" s="247">
        <v>0</v>
      </c>
      <c r="D43" s="35">
        <v>0</v>
      </c>
      <c r="E43" s="35">
        <v>2</v>
      </c>
      <c r="F43" s="45"/>
      <c r="G43" s="43" t="s">
        <v>314</v>
      </c>
      <c r="H43" s="69">
        <v>62181522.33</v>
      </c>
      <c r="I43" s="60">
        <v>22575628.38</v>
      </c>
      <c r="J43" s="60">
        <v>35692057.05</v>
      </c>
      <c r="K43" s="60">
        <v>29026937.15</v>
      </c>
      <c r="L43" s="60">
        <v>11000</v>
      </c>
      <c r="M43" s="60">
        <v>3860528.9</v>
      </c>
      <c r="N43" s="60">
        <v>42308</v>
      </c>
      <c r="O43" s="85">
        <v>36.3</v>
      </c>
      <c r="P43" s="85">
        <v>57.39</v>
      </c>
      <c r="Q43" s="85">
        <v>0.01</v>
      </c>
      <c r="R43" s="85">
        <v>6.2</v>
      </c>
      <c r="S43" s="86">
        <v>0.06</v>
      </c>
    </row>
    <row r="44" spans="1:19" ht="12.75">
      <c r="A44" s="246">
        <v>2</v>
      </c>
      <c r="B44" s="247">
        <v>62</v>
      </c>
      <c r="C44" s="247">
        <v>0</v>
      </c>
      <c r="D44" s="35">
        <v>0</v>
      </c>
      <c r="E44" s="35">
        <v>2</v>
      </c>
      <c r="F44" s="45"/>
      <c r="G44" s="43" t="s">
        <v>315</v>
      </c>
      <c r="H44" s="69">
        <v>43504586.88</v>
      </c>
      <c r="I44" s="60">
        <v>26619960.15</v>
      </c>
      <c r="J44" s="60">
        <v>15126688.35</v>
      </c>
      <c r="K44" s="60">
        <v>6065062.4</v>
      </c>
      <c r="L44" s="60">
        <v>84094</v>
      </c>
      <c r="M44" s="60">
        <v>1203474.38</v>
      </c>
      <c r="N44" s="60">
        <v>470370</v>
      </c>
      <c r="O44" s="85">
        <v>61.18</v>
      </c>
      <c r="P44" s="85">
        <v>34.77</v>
      </c>
      <c r="Q44" s="85">
        <v>0.19</v>
      </c>
      <c r="R44" s="85">
        <v>2.76</v>
      </c>
      <c r="S44" s="86">
        <v>1.08</v>
      </c>
    </row>
    <row r="45" spans="1:19" ht="12.75">
      <c r="A45" s="246">
        <v>2</v>
      </c>
      <c r="B45" s="247">
        <v>64</v>
      </c>
      <c r="C45" s="247">
        <v>0</v>
      </c>
      <c r="D45" s="35">
        <v>0</v>
      </c>
      <c r="E45" s="35">
        <v>2</v>
      </c>
      <c r="F45" s="45"/>
      <c r="G45" s="43" t="s">
        <v>316</v>
      </c>
      <c r="H45" s="69">
        <v>340543837.94</v>
      </c>
      <c r="I45" s="60">
        <v>93133782.14</v>
      </c>
      <c r="J45" s="60">
        <v>233345044.59</v>
      </c>
      <c r="K45" s="60">
        <v>214263686.59</v>
      </c>
      <c r="L45" s="60">
        <v>276733</v>
      </c>
      <c r="M45" s="60">
        <v>13788278.21</v>
      </c>
      <c r="N45" s="60">
        <v>0</v>
      </c>
      <c r="O45" s="85">
        <v>27.34</v>
      </c>
      <c r="P45" s="85">
        <v>68.52</v>
      </c>
      <c r="Q45" s="85">
        <v>0.08</v>
      </c>
      <c r="R45" s="85">
        <v>4.04</v>
      </c>
      <c r="S45" s="86">
        <v>0</v>
      </c>
    </row>
    <row r="46" spans="1:19" s="105" customFormat="1" ht="15">
      <c r="A46" s="248"/>
      <c r="B46" s="249"/>
      <c r="C46" s="249"/>
      <c r="D46" s="112"/>
      <c r="E46" s="112"/>
      <c r="F46" s="113" t="s">
        <v>317</v>
      </c>
      <c r="G46" s="114"/>
      <c r="H46" s="116">
        <v>889588647.96</v>
      </c>
      <c r="I46" s="116">
        <v>435765007.53</v>
      </c>
      <c r="J46" s="116">
        <v>412828620.53</v>
      </c>
      <c r="K46" s="116">
        <v>243768559.67999998</v>
      </c>
      <c r="L46" s="116">
        <v>940484</v>
      </c>
      <c r="M46" s="116">
        <v>31174337.609999996</v>
      </c>
      <c r="N46" s="116">
        <v>8880198.290000001</v>
      </c>
      <c r="O46" s="142">
        <v>48.985000936027454</v>
      </c>
      <c r="P46" s="142">
        <v>46.40668712181707</v>
      </c>
      <c r="Q46" s="142">
        <v>0.10572122319194527</v>
      </c>
      <c r="R46" s="142">
        <v>3.5043542519892563</v>
      </c>
      <c r="S46" s="143">
        <v>0.998236466974261</v>
      </c>
    </row>
    <row r="47" spans="1:19" s="105" customFormat="1" ht="15">
      <c r="A47" s="248"/>
      <c r="B47" s="249"/>
      <c r="C47" s="249"/>
      <c r="D47" s="112"/>
      <c r="E47" s="112"/>
      <c r="F47" s="113" t="s">
        <v>318</v>
      </c>
      <c r="G47" s="114"/>
      <c r="H47" s="116">
        <v>306553114.68</v>
      </c>
      <c r="I47" s="116">
        <v>139331339.82999998</v>
      </c>
      <c r="J47" s="116">
        <v>144537804.59</v>
      </c>
      <c r="K47" s="116">
        <v>85625220.94999999</v>
      </c>
      <c r="L47" s="116">
        <v>491299</v>
      </c>
      <c r="M47" s="116">
        <v>19216968.259999998</v>
      </c>
      <c r="N47" s="116">
        <v>2975703</v>
      </c>
      <c r="O47" s="142">
        <v>45.450962054469116</v>
      </c>
      <c r="P47" s="142">
        <v>47.1493511787926</v>
      </c>
      <c r="Q47" s="142">
        <v>0.16026553849007527</v>
      </c>
      <c r="R47" s="142">
        <v>6.268723865376449</v>
      </c>
      <c r="S47" s="143">
        <v>0.9706973628717592</v>
      </c>
    </row>
    <row r="48" spans="1:19" ht="12.75">
      <c r="A48" s="246">
        <v>2</v>
      </c>
      <c r="B48" s="247">
        <v>2</v>
      </c>
      <c r="C48" s="247">
        <v>1</v>
      </c>
      <c r="D48" s="35">
        <v>1</v>
      </c>
      <c r="E48" s="35">
        <v>0</v>
      </c>
      <c r="F48" s="45"/>
      <c r="G48" s="43" t="s">
        <v>319</v>
      </c>
      <c r="H48" s="69">
        <v>13713359.48</v>
      </c>
      <c r="I48" s="60">
        <v>6323653.64</v>
      </c>
      <c r="J48" s="60">
        <v>4085050.47</v>
      </c>
      <c r="K48" s="60">
        <v>1938985.3</v>
      </c>
      <c r="L48" s="60">
        <v>99800</v>
      </c>
      <c r="M48" s="60">
        <v>3197055.37</v>
      </c>
      <c r="N48" s="60">
        <v>7800</v>
      </c>
      <c r="O48" s="85">
        <v>46.11</v>
      </c>
      <c r="P48" s="85">
        <v>29.78</v>
      </c>
      <c r="Q48" s="85">
        <v>0.72</v>
      </c>
      <c r="R48" s="85">
        <v>23.31</v>
      </c>
      <c r="S48" s="86">
        <v>0.05</v>
      </c>
    </row>
    <row r="49" spans="1:19" ht="12.75">
      <c r="A49" s="246">
        <v>2</v>
      </c>
      <c r="B49" s="247">
        <v>21</v>
      </c>
      <c r="C49" s="247">
        <v>1</v>
      </c>
      <c r="D49" s="35">
        <v>1</v>
      </c>
      <c r="E49" s="35">
        <v>0</v>
      </c>
      <c r="F49" s="45"/>
      <c r="G49" s="43" t="s">
        <v>320</v>
      </c>
      <c r="H49" s="69">
        <v>11540953.79</v>
      </c>
      <c r="I49" s="60">
        <v>3860928.16</v>
      </c>
      <c r="J49" s="60">
        <v>7680025.63</v>
      </c>
      <c r="K49" s="60">
        <v>6169987.63</v>
      </c>
      <c r="L49" s="60">
        <v>0</v>
      </c>
      <c r="M49" s="60">
        <v>0</v>
      </c>
      <c r="N49" s="60">
        <v>0</v>
      </c>
      <c r="O49" s="85">
        <v>33.45</v>
      </c>
      <c r="P49" s="85">
        <v>66.54</v>
      </c>
      <c r="Q49" s="85">
        <v>0</v>
      </c>
      <c r="R49" s="85">
        <v>0</v>
      </c>
      <c r="S49" s="86">
        <v>0</v>
      </c>
    </row>
    <row r="50" spans="1:19" ht="12.75">
      <c r="A50" s="246">
        <v>2</v>
      </c>
      <c r="B50" s="247">
        <v>1</v>
      </c>
      <c r="C50" s="247">
        <v>1</v>
      </c>
      <c r="D50" s="35">
        <v>1</v>
      </c>
      <c r="E50" s="35">
        <v>0</v>
      </c>
      <c r="F50" s="45"/>
      <c r="G50" s="43" t="s">
        <v>321</v>
      </c>
      <c r="H50" s="69">
        <v>12281034.99</v>
      </c>
      <c r="I50" s="60">
        <v>6266705.04</v>
      </c>
      <c r="J50" s="60">
        <v>5341194.94</v>
      </c>
      <c r="K50" s="60">
        <v>3290016.34</v>
      </c>
      <c r="L50" s="60">
        <v>83500</v>
      </c>
      <c r="M50" s="60">
        <v>539635.01</v>
      </c>
      <c r="N50" s="60">
        <v>50000</v>
      </c>
      <c r="O50" s="85">
        <v>51.02</v>
      </c>
      <c r="P50" s="85">
        <v>43.49</v>
      </c>
      <c r="Q50" s="85">
        <v>0.67</v>
      </c>
      <c r="R50" s="85">
        <v>4.39</v>
      </c>
      <c r="S50" s="86">
        <v>0.4</v>
      </c>
    </row>
    <row r="51" spans="1:19" ht="12.75">
      <c r="A51" s="246">
        <v>2</v>
      </c>
      <c r="B51" s="247">
        <v>9</v>
      </c>
      <c r="C51" s="247">
        <v>1</v>
      </c>
      <c r="D51" s="35">
        <v>1</v>
      </c>
      <c r="E51" s="35">
        <v>0</v>
      </c>
      <c r="F51" s="45"/>
      <c r="G51" s="43" t="s">
        <v>322</v>
      </c>
      <c r="H51" s="69">
        <v>6318872.25</v>
      </c>
      <c r="I51" s="60">
        <v>2530725.81</v>
      </c>
      <c r="J51" s="60">
        <v>2839890.01</v>
      </c>
      <c r="K51" s="60">
        <v>1995357.6</v>
      </c>
      <c r="L51" s="60">
        <v>0</v>
      </c>
      <c r="M51" s="60">
        <v>683556.43</v>
      </c>
      <c r="N51" s="60">
        <v>264700</v>
      </c>
      <c r="O51" s="85">
        <v>40.05</v>
      </c>
      <c r="P51" s="85">
        <v>44.94</v>
      </c>
      <c r="Q51" s="85">
        <v>0</v>
      </c>
      <c r="R51" s="85">
        <v>10.81</v>
      </c>
      <c r="S51" s="86">
        <v>4.18</v>
      </c>
    </row>
    <row r="52" spans="1:19" ht="12.75">
      <c r="A52" s="246">
        <v>2</v>
      </c>
      <c r="B52" s="247">
        <v>8</v>
      </c>
      <c r="C52" s="247">
        <v>1</v>
      </c>
      <c r="D52" s="35">
        <v>1</v>
      </c>
      <c r="E52" s="35">
        <v>0</v>
      </c>
      <c r="F52" s="45"/>
      <c r="G52" s="43" t="s">
        <v>323</v>
      </c>
      <c r="H52" s="69">
        <v>2121380.85</v>
      </c>
      <c r="I52" s="60">
        <v>909859.53</v>
      </c>
      <c r="J52" s="60">
        <v>1094668.94</v>
      </c>
      <c r="K52" s="60">
        <v>112176.02</v>
      </c>
      <c r="L52" s="60">
        <v>1100</v>
      </c>
      <c r="M52" s="60">
        <v>115752.38</v>
      </c>
      <c r="N52" s="60">
        <v>0</v>
      </c>
      <c r="O52" s="85">
        <v>42.88</v>
      </c>
      <c r="P52" s="85">
        <v>51.6</v>
      </c>
      <c r="Q52" s="85">
        <v>0.05</v>
      </c>
      <c r="R52" s="85">
        <v>5.45</v>
      </c>
      <c r="S52" s="86">
        <v>0</v>
      </c>
    </row>
    <row r="53" spans="1:19" ht="12.75">
      <c r="A53" s="246">
        <v>2</v>
      </c>
      <c r="B53" s="247">
        <v>2</v>
      </c>
      <c r="C53" s="247">
        <v>2</v>
      </c>
      <c r="D53" s="35">
        <v>1</v>
      </c>
      <c r="E53" s="35">
        <v>0</v>
      </c>
      <c r="F53" s="45"/>
      <c r="G53" s="43" t="s">
        <v>324</v>
      </c>
      <c r="H53" s="69">
        <v>14524341.17</v>
      </c>
      <c r="I53" s="60">
        <v>6590186.43</v>
      </c>
      <c r="J53" s="60">
        <v>6151452.78</v>
      </c>
      <c r="K53" s="60">
        <v>4818175.12</v>
      </c>
      <c r="L53" s="60">
        <v>0</v>
      </c>
      <c r="M53" s="60">
        <v>1777941.96</v>
      </c>
      <c r="N53" s="60">
        <v>4760</v>
      </c>
      <c r="O53" s="85">
        <v>45.37</v>
      </c>
      <c r="P53" s="85">
        <v>42.35</v>
      </c>
      <c r="Q53" s="85">
        <v>0</v>
      </c>
      <c r="R53" s="85">
        <v>12.24</v>
      </c>
      <c r="S53" s="86">
        <v>0.03</v>
      </c>
    </row>
    <row r="54" spans="1:19" ht="12.75">
      <c r="A54" s="246">
        <v>2</v>
      </c>
      <c r="B54" s="247">
        <v>3</v>
      </c>
      <c r="C54" s="247">
        <v>1</v>
      </c>
      <c r="D54" s="35">
        <v>1</v>
      </c>
      <c r="E54" s="35">
        <v>0</v>
      </c>
      <c r="F54" s="45"/>
      <c r="G54" s="43" t="s">
        <v>325</v>
      </c>
      <c r="H54" s="69">
        <v>16665586.72</v>
      </c>
      <c r="I54" s="60">
        <v>10750416.14</v>
      </c>
      <c r="J54" s="60">
        <v>5296606.64</v>
      </c>
      <c r="K54" s="60">
        <v>2963359.72</v>
      </c>
      <c r="L54" s="60">
        <v>13664</v>
      </c>
      <c r="M54" s="60">
        <v>604899.94</v>
      </c>
      <c r="N54" s="60">
        <v>0</v>
      </c>
      <c r="O54" s="85">
        <v>64.5</v>
      </c>
      <c r="P54" s="85">
        <v>31.78</v>
      </c>
      <c r="Q54" s="85">
        <v>0.08</v>
      </c>
      <c r="R54" s="85">
        <v>3.62</v>
      </c>
      <c r="S54" s="86">
        <v>0</v>
      </c>
    </row>
    <row r="55" spans="1:19" ht="12.75">
      <c r="A55" s="246">
        <v>2</v>
      </c>
      <c r="B55" s="247">
        <v>5</v>
      </c>
      <c r="C55" s="247">
        <v>1</v>
      </c>
      <c r="D55" s="35">
        <v>1</v>
      </c>
      <c r="E55" s="35">
        <v>0</v>
      </c>
      <c r="F55" s="45"/>
      <c r="G55" s="43" t="s">
        <v>326</v>
      </c>
      <c r="H55" s="69">
        <v>6463323.22</v>
      </c>
      <c r="I55" s="60">
        <v>3958621.62</v>
      </c>
      <c r="J55" s="60">
        <v>2353418.73</v>
      </c>
      <c r="K55" s="60">
        <v>1088771.13</v>
      </c>
      <c r="L55" s="60">
        <v>8500</v>
      </c>
      <c r="M55" s="60">
        <v>142782.87</v>
      </c>
      <c r="N55" s="60">
        <v>0</v>
      </c>
      <c r="O55" s="85">
        <v>61.24</v>
      </c>
      <c r="P55" s="85">
        <v>36.41</v>
      </c>
      <c r="Q55" s="85">
        <v>0.13</v>
      </c>
      <c r="R55" s="85">
        <v>2.2</v>
      </c>
      <c r="S55" s="86">
        <v>0</v>
      </c>
    </row>
    <row r="56" spans="1:19" ht="12.75">
      <c r="A56" s="246">
        <v>2</v>
      </c>
      <c r="B56" s="247">
        <v>21</v>
      </c>
      <c r="C56" s="247">
        <v>2</v>
      </c>
      <c r="D56" s="35">
        <v>1</v>
      </c>
      <c r="E56" s="35">
        <v>0</v>
      </c>
      <c r="F56" s="45"/>
      <c r="G56" s="43" t="s">
        <v>327</v>
      </c>
      <c r="H56" s="69">
        <v>3885482.23</v>
      </c>
      <c r="I56" s="60">
        <v>1001010.5</v>
      </c>
      <c r="J56" s="60">
        <v>2884471.73</v>
      </c>
      <c r="K56" s="60">
        <v>2343423.73</v>
      </c>
      <c r="L56" s="60">
        <v>0</v>
      </c>
      <c r="M56" s="60">
        <v>0</v>
      </c>
      <c r="N56" s="60">
        <v>0</v>
      </c>
      <c r="O56" s="85">
        <v>25.76</v>
      </c>
      <c r="P56" s="85">
        <v>74.23</v>
      </c>
      <c r="Q56" s="85">
        <v>0</v>
      </c>
      <c r="R56" s="85">
        <v>0</v>
      </c>
      <c r="S56" s="86">
        <v>0</v>
      </c>
    </row>
    <row r="57" spans="1:19" ht="12.75">
      <c r="A57" s="246">
        <v>2</v>
      </c>
      <c r="B57" s="247">
        <v>7</v>
      </c>
      <c r="C57" s="247">
        <v>1</v>
      </c>
      <c r="D57" s="35">
        <v>1</v>
      </c>
      <c r="E57" s="35">
        <v>0</v>
      </c>
      <c r="F57" s="45"/>
      <c r="G57" s="43" t="s">
        <v>328</v>
      </c>
      <c r="H57" s="69">
        <v>6101582.52</v>
      </c>
      <c r="I57" s="60">
        <v>4363932.12</v>
      </c>
      <c r="J57" s="60">
        <v>1735650.4</v>
      </c>
      <c r="K57" s="60">
        <v>180000</v>
      </c>
      <c r="L57" s="60">
        <v>2000</v>
      </c>
      <c r="M57" s="60">
        <v>0</v>
      </c>
      <c r="N57" s="60">
        <v>0</v>
      </c>
      <c r="O57" s="85">
        <v>71.52</v>
      </c>
      <c r="P57" s="85">
        <v>28.44</v>
      </c>
      <c r="Q57" s="85">
        <v>0.03</v>
      </c>
      <c r="R57" s="85">
        <v>0</v>
      </c>
      <c r="S57" s="86">
        <v>0</v>
      </c>
    </row>
    <row r="58" spans="1:19" ht="12.75">
      <c r="A58" s="246">
        <v>2</v>
      </c>
      <c r="B58" s="247">
        <v>6</v>
      </c>
      <c r="C58" s="247">
        <v>1</v>
      </c>
      <c r="D58" s="35">
        <v>1</v>
      </c>
      <c r="E58" s="35">
        <v>0</v>
      </c>
      <c r="F58" s="45"/>
      <c r="G58" s="43" t="s">
        <v>329</v>
      </c>
      <c r="H58" s="69">
        <v>1323986.87</v>
      </c>
      <c r="I58" s="60">
        <v>749570</v>
      </c>
      <c r="J58" s="60">
        <v>434811.91</v>
      </c>
      <c r="K58" s="60">
        <v>194529.46</v>
      </c>
      <c r="L58" s="60">
        <v>0</v>
      </c>
      <c r="M58" s="60">
        <v>139604.96</v>
      </c>
      <c r="N58" s="60">
        <v>0</v>
      </c>
      <c r="O58" s="85">
        <v>56.61</v>
      </c>
      <c r="P58" s="85">
        <v>32.84</v>
      </c>
      <c r="Q58" s="85">
        <v>0</v>
      </c>
      <c r="R58" s="85">
        <v>10.54</v>
      </c>
      <c r="S58" s="86">
        <v>0</v>
      </c>
    </row>
    <row r="59" spans="1:19" ht="12.75">
      <c r="A59" s="246">
        <v>2</v>
      </c>
      <c r="B59" s="247">
        <v>8</v>
      </c>
      <c r="C59" s="247">
        <v>2</v>
      </c>
      <c r="D59" s="35">
        <v>1</v>
      </c>
      <c r="E59" s="35">
        <v>0</v>
      </c>
      <c r="F59" s="45"/>
      <c r="G59" s="43" t="s">
        <v>330</v>
      </c>
      <c r="H59" s="69">
        <v>10197691.93</v>
      </c>
      <c r="I59" s="60">
        <v>4531395.71</v>
      </c>
      <c r="J59" s="60">
        <v>5589656.34</v>
      </c>
      <c r="K59" s="60">
        <v>3016340.24</v>
      </c>
      <c r="L59" s="60">
        <v>13727</v>
      </c>
      <c r="M59" s="60">
        <v>62912.88</v>
      </c>
      <c r="N59" s="60">
        <v>0</v>
      </c>
      <c r="O59" s="85">
        <v>44.43</v>
      </c>
      <c r="P59" s="85">
        <v>54.81</v>
      </c>
      <c r="Q59" s="85">
        <v>0.13</v>
      </c>
      <c r="R59" s="85">
        <v>0.61</v>
      </c>
      <c r="S59" s="86">
        <v>0</v>
      </c>
    </row>
    <row r="60" spans="1:19" ht="12.75">
      <c r="A60" s="246">
        <v>2</v>
      </c>
      <c r="B60" s="247">
        <v>6</v>
      </c>
      <c r="C60" s="247">
        <v>2</v>
      </c>
      <c r="D60" s="35">
        <v>1</v>
      </c>
      <c r="E60" s="35">
        <v>0</v>
      </c>
      <c r="F60" s="45"/>
      <c r="G60" s="43" t="s">
        <v>331</v>
      </c>
      <c r="H60" s="69">
        <v>6024019.47</v>
      </c>
      <c r="I60" s="60">
        <v>2805806.53</v>
      </c>
      <c r="J60" s="60">
        <v>3126312.94</v>
      </c>
      <c r="K60" s="60">
        <v>1728595.54</v>
      </c>
      <c r="L60" s="60">
        <v>15000</v>
      </c>
      <c r="M60" s="60">
        <v>76900</v>
      </c>
      <c r="N60" s="60">
        <v>0</v>
      </c>
      <c r="O60" s="85">
        <v>46.57</v>
      </c>
      <c r="P60" s="85">
        <v>51.89</v>
      </c>
      <c r="Q60" s="85">
        <v>0.24</v>
      </c>
      <c r="R60" s="85">
        <v>1.27</v>
      </c>
      <c r="S60" s="86">
        <v>0</v>
      </c>
    </row>
    <row r="61" spans="1:19" ht="12.75">
      <c r="A61" s="246">
        <v>2</v>
      </c>
      <c r="B61" s="247">
        <v>8</v>
      </c>
      <c r="C61" s="247">
        <v>3</v>
      </c>
      <c r="D61" s="35">
        <v>1</v>
      </c>
      <c r="E61" s="35">
        <v>0</v>
      </c>
      <c r="F61" s="45"/>
      <c r="G61" s="43" t="s">
        <v>332</v>
      </c>
      <c r="H61" s="69">
        <v>7201725.98</v>
      </c>
      <c r="I61" s="60">
        <v>1287689.79</v>
      </c>
      <c r="J61" s="60">
        <v>5738007.19</v>
      </c>
      <c r="K61" s="60">
        <v>3956093.7</v>
      </c>
      <c r="L61" s="60">
        <v>1000</v>
      </c>
      <c r="M61" s="60">
        <v>155029</v>
      </c>
      <c r="N61" s="60">
        <v>20000</v>
      </c>
      <c r="O61" s="85">
        <v>17.88</v>
      </c>
      <c r="P61" s="85">
        <v>79.67</v>
      </c>
      <c r="Q61" s="85">
        <v>0.01</v>
      </c>
      <c r="R61" s="85">
        <v>2.15</v>
      </c>
      <c r="S61" s="86">
        <v>0.27</v>
      </c>
    </row>
    <row r="62" spans="1:19" ht="12.75">
      <c r="A62" s="246">
        <v>2</v>
      </c>
      <c r="B62" s="247">
        <v>10</v>
      </c>
      <c r="C62" s="247">
        <v>1</v>
      </c>
      <c r="D62" s="35">
        <v>1</v>
      </c>
      <c r="E62" s="35">
        <v>0</v>
      </c>
      <c r="F62" s="45"/>
      <c r="G62" s="43" t="s">
        <v>333</v>
      </c>
      <c r="H62" s="69">
        <v>9863367.22</v>
      </c>
      <c r="I62" s="60">
        <v>4119436.97</v>
      </c>
      <c r="J62" s="60">
        <v>975672</v>
      </c>
      <c r="K62" s="60">
        <v>87630</v>
      </c>
      <c r="L62" s="60">
        <v>11400</v>
      </c>
      <c r="M62" s="60">
        <v>4752758.25</v>
      </c>
      <c r="N62" s="60">
        <v>4100</v>
      </c>
      <c r="O62" s="85">
        <v>41.76</v>
      </c>
      <c r="P62" s="85">
        <v>9.89</v>
      </c>
      <c r="Q62" s="85">
        <v>0.11</v>
      </c>
      <c r="R62" s="85">
        <v>48.18</v>
      </c>
      <c r="S62" s="86">
        <v>0.04</v>
      </c>
    </row>
    <row r="63" spans="1:19" ht="12.75">
      <c r="A63" s="246">
        <v>2</v>
      </c>
      <c r="B63" s="247">
        <v>11</v>
      </c>
      <c r="C63" s="247">
        <v>1</v>
      </c>
      <c r="D63" s="35">
        <v>1</v>
      </c>
      <c r="E63" s="35">
        <v>0</v>
      </c>
      <c r="F63" s="45"/>
      <c r="G63" s="43" t="s">
        <v>334</v>
      </c>
      <c r="H63" s="69">
        <v>20124316.6</v>
      </c>
      <c r="I63" s="60">
        <v>9856877.97</v>
      </c>
      <c r="J63" s="60">
        <v>6762110.21</v>
      </c>
      <c r="K63" s="60">
        <v>3924502.41</v>
      </c>
      <c r="L63" s="60">
        <v>6000</v>
      </c>
      <c r="M63" s="60">
        <v>3499328.42</v>
      </c>
      <c r="N63" s="60">
        <v>0</v>
      </c>
      <c r="O63" s="85">
        <v>48.97</v>
      </c>
      <c r="P63" s="85">
        <v>33.6</v>
      </c>
      <c r="Q63" s="85">
        <v>0.02</v>
      </c>
      <c r="R63" s="85">
        <v>17.38</v>
      </c>
      <c r="S63" s="86">
        <v>0</v>
      </c>
    </row>
    <row r="64" spans="1:19" ht="12.75">
      <c r="A64" s="246">
        <v>2</v>
      </c>
      <c r="B64" s="247">
        <v>8</v>
      </c>
      <c r="C64" s="247">
        <v>4</v>
      </c>
      <c r="D64" s="35">
        <v>1</v>
      </c>
      <c r="E64" s="35">
        <v>0</v>
      </c>
      <c r="F64" s="45"/>
      <c r="G64" s="43" t="s">
        <v>335</v>
      </c>
      <c r="H64" s="69">
        <v>8295325.77</v>
      </c>
      <c r="I64" s="60">
        <v>3773731.32</v>
      </c>
      <c r="J64" s="60">
        <v>4418078.03</v>
      </c>
      <c r="K64" s="60">
        <v>2686721.35</v>
      </c>
      <c r="L64" s="60">
        <v>0</v>
      </c>
      <c r="M64" s="60">
        <v>103516.42</v>
      </c>
      <c r="N64" s="60">
        <v>0</v>
      </c>
      <c r="O64" s="85">
        <v>45.49</v>
      </c>
      <c r="P64" s="85">
        <v>53.25</v>
      </c>
      <c r="Q64" s="85">
        <v>0</v>
      </c>
      <c r="R64" s="85">
        <v>1.24</v>
      </c>
      <c r="S64" s="86">
        <v>0</v>
      </c>
    </row>
    <row r="65" spans="1:19" ht="12.75">
      <c r="A65" s="246">
        <v>2</v>
      </c>
      <c r="B65" s="247">
        <v>14</v>
      </c>
      <c r="C65" s="247">
        <v>1</v>
      </c>
      <c r="D65" s="35">
        <v>1</v>
      </c>
      <c r="E65" s="35">
        <v>0</v>
      </c>
      <c r="F65" s="45"/>
      <c r="G65" s="43" t="s">
        <v>336</v>
      </c>
      <c r="H65" s="69">
        <v>14915864.67</v>
      </c>
      <c r="I65" s="60">
        <v>6374844.04</v>
      </c>
      <c r="J65" s="60">
        <v>7665152.83</v>
      </c>
      <c r="K65" s="60">
        <v>6424356.79</v>
      </c>
      <c r="L65" s="60">
        <v>49000</v>
      </c>
      <c r="M65" s="60">
        <v>796867.8</v>
      </c>
      <c r="N65" s="60">
        <v>30000</v>
      </c>
      <c r="O65" s="85">
        <v>42.73</v>
      </c>
      <c r="P65" s="85">
        <v>51.38</v>
      </c>
      <c r="Q65" s="85">
        <v>0.32</v>
      </c>
      <c r="R65" s="85">
        <v>5.34</v>
      </c>
      <c r="S65" s="86">
        <v>0.2</v>
      </c>
    </row>
    <row r="66" spans="1:19" ht="12.75">
      <c r="A66" s="246">
        <v>2</v>
      </c>
      <c r="B66" s="247">
        <v>15</v>
      </c>
      <c r="C66" s="247">
        <v>1</v>
      </c>
      <c r="D66" s="35">
        <v>1</v>
      </c>
      <c r="E66" s="35">
        <v>0</v>
      </c>
      <c r="F66" s="45"/>
      <c r="G66" s="43" t="s">
        <v>337</v>
      </c>
      <c r="H66" s="69">
        <v>9432696.12</v>
      </c>
      <c r="I66" s="60">
        <v>4615954.27</v>
      </c>
      <c r="J66" s="60">
        <v>2274333.52</v>
      </c>
      <c r="K66" s="60">
        <v>1249941.52</v>
      </c>
      <c r="L66" s="60">
        <v>12000</v>
      </c>
      <c r="M66" s="60">
        <v>80952.33</v>
      </c>
      <c r="N66" s="60">
        <v>2449456</v>
      </c>
      <c r="O66" s="85">
        <v>48.93</v>
      </c>
      <c r="P66" s="85">
        <v>24.11</v>
      </c>
      <c r="Q66" s="85">
        <v>0.12</v>
      </c>
      <c r="R66" s="85">
        <v>0.85</v>
      </c>
      <c r="S66" s="86">
        <v>25.96</v>
      </c>
    </row>
    <row r="67" spans="1:19" ht="12.75">
      <c r="A67" s="246">
        <v>2</v>
      </c>
      <c r="B67" s="247">
        <v>6</v>
      </c>
      <c r="C67" s="247">
        <v>3</v>
      </c>
      <c r="D67" s="35">
        <v>1</v>
      </c>
      <c r="E67" s="35">
        <v>0</v>
      </c>
      <c r="F67" s="45"/>
      <c r="G67" s="43" t="s">
        <v>338</v>
      </c>
      <c r="H67" s="69">
        <v>2473924.66</v>
      </c>
      <c r="I67" s="60">
        <v>1269093.93</v>
      </c>
      <c r="J67" s="60">
        <v>1204830.73</v>
      </c>
      <c r="K67" s="60">
        <v>177865.73</v>
      </c>
      <c r="L67" s="60">
        <v>0</v>
      </c>
      <c r="M67" s="60">
        <v>0</v>
      </c>
      <c r="N67" s="60">
        <v>0</v>
      </c>
      <c r="O67" s="85">
        <v>51.29</v>
      </c>
      <c r="P67" s="85">
        <v>48.7</v>
      </c>
      <c r="Q67" s="85">
        <v>0</v>
      </c>
      <c r="R67" s="85">
        <v>0</v>
      </c>
      <c r="S67" s="86">
        <v>0</v>
      </c>
    </row>
    <row r="68" spans="1:19" ht="12.75">
      <c r="A68" s="246">
        <v>2</v>
      </c>
      <c r="B68" s="247">
        <v>2</v>
      </c>
      <c r="C68" s="247">
        <v>3</v>
      </c>
      <c r="D68" s="35">
        <v>1</v>
      </c>
      <c r="E68" s="35">
        <v>0</v>
      </c>
      <c r="F68" s="45"/>
      <c r="G68" s="43" t="s">
        <v>339</v>
      </c>
      <c r="H68" s="69">
        <v>3450018.97</v>
      </c>
      <c r="I68" s="60">
        <v>2555238.13</v>
      </c>
      <c r="J68" s="60">
        <v>879780.84</v>
      </c>
      <c r="K68" s="60">
        <v>203969.84</v>
      </c>
      <c r="L68" s="60">
        <v>0</v>
      </c>
      <c r="M68" s="60">
        <v>0</v>
      </c>
      <c r="N68" s="60">
        <v>15000</v>
      </c>
      <c r="O68" s="85">
        <v>74.06</v>
      </c>
      <c r="P68" s="85">
        <v>25.5</v>
      </c>
      <c r="Q68" s="85">
        <v>0</v>
      </c>
      <c r="R68" s="85">
        <v>0</v>
      </c>
      <c r="S68" s="86">
        <v>0.43</v>
      </c>
    </row>
    <row r="69" spans="1:19" ht="12.75">
      <c r="A69" s="246">
        <v>2</v>
      </c>
      <c r="B69" s="247">
        <v>2</v>
      </c>
      <c r="C69" s="247">
        <v>4</v>
      </c>
      <c r="D69" s="35">
        <v>1</v>
      </c>
      <c r="E69" s="35">
        <v>0</v>
      </c>
      <c r="F69" s="45"/>
      <c r="G69" s="43" t="s">
        <v>340</v>
      </c>
      <c r="H69" s="69">
        <v>2529948.91</v>
      </c>
      <c r="I69" s="60">
        <v>1585684.72</v>
      </c>
      <c r="J69" s="60">
        <v>944264.19</v>
      </c>
      <c r="K69" s="60">
        <v>598130.19</v>
      </c>
      <c r="L69" s="60">
        <v>0</v>
      </c>
      <c r="M69" s="60">
        <v>0</v>
      </c>
      <c r="N69" s="60">
        <v>0</v>
      </c>
      <c r="O69" s="85">
        <v>62.67</v>
      </c>
      <c r="P69" s="85">
        <v>37.32</v>
      </c>
      <c r="Q69" s="85">
        <v>0</v>
      </c>
      <c r="R69" s="85">
        <v>0</v>
      </c>
      <c r="S69" s="86">
        <v>0</v>
      </c>
    </row>
    <row r="70" spans="1:19" ht="12.75">
      <c r="A70" s="246">
        <v>2</v>
      </c>
      <c r="B70" s="247">
        <v>8</v>
      </c>
      <c r="C70" s="247">
        <v>5</v>
      </c>
      <c r="D70" s="35">
        <v>1</v>
      </c>
      <c r="E70" s="35">
        <v>0</v>
      </c>
      <c r="F70" s="45"/>
      <c r="G70" s="43" t="s">
        <v>341</v>
      </c>
      <c r="H70" s="69">
        <v>3691269.62</v>
      </c>
      <c r="I70" s="60">
        <v>1140088.32</v>
      </c>
      <c r="J70" s="60">
        <v>2551181.3</v>
      </c>
      <c r="K70" s="60">
        <v>1492546.4</v>
      </c>
      <c r="L70" s="60">
        <v>0</v>
      </c>
      <c r="M70" s="60">
        <v>0</v>
      </c>
      <c r="N70" s="60">
        <v>0</v>
      </c>
      <c r="O70" s="85">
        <v>30.88</v>
      </c>
      <c r="P70" s="85">
        <v>69.11</v>
      </c>
      <c r="Q70" s="85">
        <v>0</v>
      </c>
      <c r="R70" s="85">
        <v>0</v>
      </c>
      <c r="S70" s="86">
        <v>0</v>
      </c>
    </row>
    <row r="71" spans="1:19" ht="12.75">
      <c r="A71" s="246">
        <v>2</v>
      </c>
      <c r="B71" s="247">
        <v>21</v>
      </c>
      <c r="C71" s="247">
        <v>3</v>
      </c>
      <c r="D71" s="35">
        <v>1</v>
      </c>
      <c r="E71" s="35">
        <v>0</v>
      </c>
      <c r="F71" s="45"/>
      <c r="G71" s="43" t="s">
        <v>342</v>
      </c>
      <c r="H71" s="69">
        <v>3004114.07</v>
      </c>
      <c r="I71" s="60">
        <v>921619.81</v>
      </c>
      <c r="J71" s="60">
        <v>2082494.26</v>
      </c>
      <c r="K71" s="60">
        <v>1164634.26</v>
      </c>
      <c r="L71" s="60">
        <v>0</v>
      </c>
      <c r="M71" s="60">
        <v>0</v>
      </c>
      <c r="N71" s="60">
        <v>0</v>
      </c>
      <c r="O71" s="85">
        <v>30.67</v>
      </c>
      <c r="P71" s="85">
        <v>69.32</v>
      </c>
      <c r="Q71" s="85">
        <v>0</v>
      </c>
      <c r="R71" s="85">
        <v>0</v>
      </c>
      <c r="S71" s="86">
        <v>0</v>
      </c>
    </row>
    <row r="72" spans="1:19" ht="12.75">
      <c r="A72" s="246">
        <v>2</v>
      </c>
      <c r="B72" s="247">
        <v>6</v>
      </c>
      <c r="C72" s="247">
        <v>4</v>
      </c>
      <c r="D72" s="35">
        <v>1</v>
      </c>
      <c r="E72" s="35">
        <v>0</v>
      </c>
      <c r="F72" s="45"/>
      <c r="G72" s="43" t="s">
        <v>343</v>
      </c>
      <c r="H72" s="69">
        <v>2917566.45</v>
      </c>
      <c r="I72" s="60">
        <v>1108523</v>
      </c>
      <c r="J72" s="60">
        <v>1681386.66</v>
      </c>
      <c r="K72" s="60">
        <v>739207.66</v>
      </c>
      <c r="L72" s="60">
        <v>0</v>
      </c>
      <c r="M72" s="60">
        <v>59069.87</v>
      </c>
      <c r="N72" s="60">
        <v>68586.92</v>
      </c>
      <c r="O72" s="85">
        <v>37.99</v>
      </c>
      <c r="P72" s="85">
        <v>57.62</v>
      </c>
      <c r="Q72" s="85">
        <v>0</v>
      </c>
      <c r="R72" s="85">
        <v>2.02</v>
      </c>
      <c r="S72" s="86">
        <v>2.35</v>
      </c>
    </row>
    <row r="73" spans="1:19" ht="12.75">
      <c r="A73" s="246">
        <v>2</v>
      </c>
      <c r="B73" s="247">
        <v>19</v>
      </c>
      <c r="C73" s="247">
        <v>1</v>
      </c>
      <c r="D73" s="35">
        <v>1</v>
      </c>
      <c r="E73" s="35">
        <v>0</v>
      </c>
      <c r="F73" s="45"/>
      <c r="G73" s="43" t="s">
        <v>344</v>
      </c>
      <c r="H73" s="69">
        <v>15664625.22</v>
      </c>
      <c r="I73" s="60">
        <v>8201731.32</v>
      </c>
      <c r="J73" s="60">
        <v>6103790.65</v>
      </c>
      <c r="K73" s="60">
        <v>2723155.15</v>
      </c>
      <c r="L73" s="60">
        <v>13000</v>
      </c>
      <c r="M73" s="60">
        <v>1346103.25</v>
      </c>
      <c r="N73" s="60">
        <v>0</v>
      </c>
      <c r="O73" s="85">
        <v>52.35</v>
      </c>
      <c r="P73" s="85">
        <v>38.96</v>
      </c>
      <c r="Q73" s="85">
        <v>0.08</v>
      </c>
      <c r="R73" s="85">
        <v>8.59</v>
      </c>
      <c r="S73" s="86">
        <v>0</v>
      </c>
    </row>
    <row r="74" spans="1:19" ht="12.75">
      <c r="A74" s="246">
        <v>2</v>
      </c>
      <c r="B74" s="247">
        <v>19</v>
      </c>
      <c r="C74" s="247">
        <v>2</v>
      </c>
      <c r="D74" s="35">
        <v>1</v>
      </c>
      <c r="E74" s="35">
        <v>0</v>
      </c>
      <c r="F74" s="45"/>
      <c r="G74" s="43" t="s">
        <v>345</v>
      </c>
      <c r="H74" s="69">
        <v>6451971</v>
      </c>
      <c r="I74" s="60">
        <v>3328675</v>
      </c>
      <c r="J74" s="60">
        <v>3107238</v>
      </c>
      <c r="K74" s="60">
        <v>1476025</v>
      </c>
      <c r="L74" s="60">
        <v>16058</v>
      </c>
      <c r="M74" s="60">
        <v>0</v>
      </c>
      <c r="N74" s="60">
        <v>0</v>
      </c>
      <c r="O74" s="85">
        <v>51.59</v>
      </c>
      <c r="P74" s="85">
        <v>48.15</v>
      </c>
      <c r="Q74" s="85">
        <v>0.24</v>
      </c>
      <c r="R74" s="85">
        <v>0</v>
      </c>
      <c r="S74" s="86">
        <v>0</v>
      </c>
    </row>
    <row r="75" spans="1:19" ht="12.75">
      <c r="A75" s="246">
        <v>2</v>
      </c>
      <c r="B75" s="247">
        <v>10</v>
      </c>
      <c r="C75" s="247">
        <v>2</v>
      </c>
      <c r="D75" s="35">
        <v>1</v>
      </c>
      <c r="E75" s="35">
        <v>0</v>
      </c>
      <c r="F75" s="45"/>
      <c r="G75" s="43" t="s">
        <v>346</v>
      </c>
      <c r="H75" s="69">
        <v>6218726.02</v>
      </c>
      <c r="I75" s="60">
        <v>1103192</v>
      </c>
      <c r="J75" s="60">
        <v>5105233.94</v>
      </c>
      <c r="K75" s="60">
        <v>3117777.71</v>
      </c>
      <c r="L75" s="60">
        <v>1000</v>
      </c>
      <c r="M75" s="60">
        <v>0</v>
      </c>
      <c r="N75" s="60">
        <v>9300.08</v>
      </c>
      <c r="O75" s="85">
        <v>17.73</v>
      </c>
      <c r="P75" s="85">
        <v>82.09</v>
      </c>
      <c r="Q75" s="85">
        <v>0.01</v>
      </c>
      <c r="R75" s="85">
        <v>0</v>
      </c>
      <c r="S75" s="86">
        <v>0.14</v>
      </c>
    </row>
    <row r="76" spans="1:19" ht="12.75">
      <c r="A76" s="246">
        <v>2</v>
      </c>
      <c r="B76" s="247">
        <v>21</v>
      </c>
      <c r="C76" s="247">
        <v>9</v>
      </c>
      <c r="D76" s="35">
        <v>1</v>
      </c>
      <c r="E76" s="35">
        <v>0</v>
      </c>
      <c r="F76" s="45"/>
      <c r="G76" s="43" t="s">
        <v>347</v>
      </c>
      <c r="H76" s="69">
        <v>54904329.23</v>
      </c>
      <c r="I76" s="60">
        <v>23079015.5</v>
      </c>
      <c r="J76" s="60">
        <v>31154400.4</v>
      </c>
      <c r="K76" s="60">
        <v>16921703.03</v>
      </c>
      <c r="L76" s="60">
        <v>26550</v>
      </c>
      <c r="M76" s="60">
        <v>592363.33</v>
      </c>
      <c r="N76" s="60">
        <v>52000</v>
      </c>
      <c r="O76" s="85">
        <v>42.03</v>
      </c>
      <c r="P76" s="85">
        <v>56.74</v>
      </c>
      <c r="Q76" s="85">
        <v>0.04</v>
      </c>
      <c r="R76" s="85">
        <v>1.07</v>
      </c>
      <c r="S76" s="86">
        <v>0.09</v>
      </c>
    </row>
    <row r="77" spans="1:19" ht="12.75">
      <c r="A77" s="246">
        <v>2</v>
      </c>
      <c r="B77" s="247">
        <v>26</v>
      </c>
      <c r="C77" s="247">
        <v>1</v>
      </c>
      <c r="D77" s="35">
        <v>1</v>
      </c>
      <c r="E77" s="35">
        <v>0</v>
      </c>
      <c r="F77" s="45"/>
      <c r="G77" s="43" t="s">
        <v>348</v>
      </c>
      <c r="H77" s="69">
        <v>3565671.33</v>
      </c>
      <c r="I77" s="60">
        <v>1469365.34</v>
      </c>
      <c r="J77" s="60">
        <v>2016305.99</v>
      </c>
      <c r="K77" s="60">
        <v>1245868.99</v>
      </c>
      <c r="L77" s="60">
        <v>80000</v>
      </c>
      <c r="M77" s="60">
        <v>0</v>
      </c>
      <c r="N77" s="60">
        <v>0</v>
      </c>
      <c r="O77" s="85">
        <v>41.2</v>
      </c>
      <c r="P77" s="85">
        <v>56.54</v>
      </c>
      <c r="Q77" s="85">
        <v>2.24</v>
      </c>
      <c r="R77" s="85">
        <v>0</v>
      </c>
      <c r="S77" s="86">
        <v>0</v>
      </c>
    </row>
    <row r="78" spans="1:19" ht="12.75">
      <c r="A78" s="246">
        <v>2</v>
      </c>
      <c r="B78" s="247">
        <v>25</v>
      </c>
      <c r="C78" s="247">
        <v>1</v>
      </c>
      <c r="D78" s="35">
        <v>1</v>
      </c>
      <c r="E78" s="35">
        <v>0</v>
      </c>
      <c r="F78" s="45"/>
      <c r="G78" s="43" t="s">
        <v>349</v>
      </c>
      <c r="H78" s="69">
        <v>1669672.75</v>
      </c>
      <c r="I78" s="60">
        <v>771774.1</v>
      </c>
      <c r="J78" s="60">
        <v>897898.65</v>
      </c>
      <c r="K78" s="60">
        <v>706068.65</v>
      </c>
      <c r="L78" s="60">
        <v>0</v>
      </c>
      <c r="M78" s="60">
        <v>0</v>
      </c>
      <c r="N78" s="60">
        <v>0</v>
      </c>
      <c r="O78" s="85">
        <v>46.22</v>
      </c>
      <c r="P78" s="85">
        <v>53.77</v>
      </c>
      <c r="Q78" s="85">
        <v>0</v>
      </c>
      <c r="R78" s="85">
        <v>0</v>
      </c>
      <c r="S78" s="86">
        <v>0</v>
      </c>
    </row>
    <row r="79" spans="1:19" ht="12.75">
      <c r="A79" s="246">
        <v>2</v>
      </c>
      <c r="B79" s="247">
        <v>25</v>
      </c>
      <c r="C79" s="247">
        <v>2</v>
      </c>
      <c r="D79" s="35">
        <v>1</v>
      </c>
      <c r="E79" s="35">
        <v>0</v>
      </c>
      <c r="F79" s="45"/>
      <c r="G79" s="43" t="s">
        <v>350</v>
      </c>
      <c r="H79" s="69">
        <v>13846453.04</v>
      </c>
      <c r="I79" s="60">
        <v>4901004.1</v>
      </c>
      <c r="J79" s="60">
        <v>8513103.58</v>
      </c>
      <c r="K79" s="60">
        <v>6495841.58</v>
      </c>
      <c r="L79" s="60">
        <v>38000</v>
      </c>
      <c r="M79" s="60">
        <v>394345.36</v>
      </c>
      <c r="N79" s="60">
        <v>0</v>
      </c>
      <c r="O79" s="85">
        <v>35.39</v>
      </c>
      <c r="P79" s="85">
        <v>61.48</v>
      </c>
      <c r="Q79" s="85">
        <v>0.27</v>
      </c>
      <c r="R79" s="85">
        <v>2.84</v>
      </c>
      <c r="S79" s="86">
        <v>0</v>
      </c>
    </row>
    <row r="80" spans="1:19" ht="12.75">
      <c r="A80" s="246">
        <v>2</v>
      </c>
      <c r="B80" s="247">
        <v>26</v>
      </c>
      <c r="C80" s="247">
        <v>2</v>
      </c>
      <c r="D80" s="35">
        <v>1</v>
      </c>
      <c r="E80" s="35">
        <v>0</v>
      </c>
      <c r="F80" s="45"/>
      <c r="G80" s="43" t="s">
        <v>351</v>
      </c>
      <c r="H80" s="69">
        <v>5169911.56</v>
      </c>
      <c r="I80" s="60">
        <v>3224988.97</v>
      </c>
      <c r="J80" s="60">
        <v>1849330.16</v>
      </c>
      <c r="K80" s="60">
        <v>393463.16</v>
      </c>
      <c r="L80" s="60">
        <v>0</v>
      </c>
      <c r="M80" s="60">
        <v>95592.43</v>
      </c>
      <c r="N80" s="60">
        <v>0</v>
      </c>
      <c r="O80" s="85">
        <v>62.37</v>
      </c>
      <c r="P80" s="85">
        <v>35.77</v>
      </c>
      <c r="Q80" s="85">
        <v>0</v>
      </c>
      <c r="R80" s="85">
        <v>1.84</v>
      </c>
      <c r="S80" s="86">
        <v>0</v>
      </c>
    </row>
    <row r="81" spans="1:19" s="105" customFormat="1" ht="15">
      <c r="A81" s="248"/>
      <c r="B81" s="249"/>
      <c r="C81" s="249"/>
      <c r="D81" s="112"/>
      <c r="E81" s="112"/>
      <c r="F81" s="113" t="s">
        <v>352</v>
      </c>
      <c r="G81" s="114"/>
      <c r="H81" s="116">
        <v>255557911.2</v>
      </c>
      <c r="I81" s="116">
        <v>128939427.02999996</v>
      </c>
      <c r="J81" s="116">
        <v>114520748.74999999</v>
      </c>
      <c r="K81" s="116">
        <v>65117947.05999998</v>
      </c>
      <c r="L81" s="116">
        <v>80681</v>
      </c>
      <c r="M81" s="116">
        <v>7829163.27</v>
      </c>
      <c r="N81" s="116">
        <v>4187891.15</v>
      </c>
      <c r="O81" s="142">
        <v>50.454093330373084</v>
      </c>
      <c r="P81" s="142">
        <v>44.812053836351744</v>
      </c>
      <c r="Q81" s="142">
        <v>0.031570535077999964</v>
      </c>
      <c r="R81" s="142">
        <v>3.0635573883184875</v>
      </c>
      <c r="S81" s="143">
        <v>1.6387249098786656</v>
      </c>
    </row>
    <row r="82" spans="1:19" ht="12.75">
      <c r="A82" s="246">
        <v>2</v>
      </c>
      <c r="B82" s="247">
        <v>1</v>
      </c>
      <c r="C82" s="247">
        <v>2</v>
      </c>
      <c r="D82" s="35">
        <v>2</v>
      </c>
      <c r="E82" s="35">
        <v>0</v>
      </c>
      <c r="F82" s="45"/>
      <c r="G82" s="43" t="s">
        <v>321</v>
      </c>
      <c r="H82" s="69">
        <v>3593242.48</v>
      </c>
      <c r="I82" s="60">
        <v>2581548.46</v>
      </c>
      <c r="J82" s="60">
        <v>888663.87</v>
      </c>
      <c r="K82" s="60">
        <v>151717.5</v>
      </c>
      <c r="L82" s="60">
        <v>0</v>
      </c>
      <c r="M82" s="60">
        <v>123030.15</v>
      </c>
      <c r="N82" s="60">
        <v>0</v>
      </c>
      <c r="O82" s="85">
        <v>71.84</v>
      </c>
      <c r="P82" s="85">
        <v>24.73</v>
      </c>
      <c r="Q82" s="85">
        <v>0</v>
      </c>
      <c r="R82" s="85">
        <v>3.42</v>
      </c>
      <c r="S82" s="86">
        <v>0</v>
      </c>
    </row>
    <row r="83" spans="1:19" ht="12.75">
      <c r="A83" s="246">
        <v>2</v>
      </c>
      <c r="B83" s="247">
        <v>17</v>
      </c>
      <c r="C83" s="247">
        <v>1</v>
      </c>
      <c r="D83" s="35">
        <v>2</v>
      </c>
      <c r="E83" s="35">
        <v>0</v>
      </c>
      <c r="F83" s="45"/>
      <c r="G83" s="43" t="s">
        <v>353</v>
      </c>
      <c r="H83" s="69">
        <v>2186522.66</v>
      </c>
      <c r="I83" s="60">
        <v>1318570.5</v>
      </c>
      <c r="J83" s="60">
        <v>867952.16</v>
      </c>
      <c r="K83" s="60">
        <v>553222.16</v>
      </c>
      <c r="L83" s="60">
        <v>0</v>
      </c>
      <c r="M83" s="60">
        <v>0</v>
      </c>
      <c r="N83" s="60">
        <v>0</v>
      </c>
      <c r="O83" s="85">
        <v>60.3</v>
      </c>
      <c r="P83" s="85">
        <v>39.69</v>
      </c>
      <c r="Q83" s="85">
        <v>0</v>
      </c>
      <c r="R83" s="85">
        <v>0</v>
      </c>
      <c r="S83" s="86">
        <v>0</v>
      </c>
    </row>
    <row r="84" spans="1:19" ht="12.75">
      <c r="A84" s="246">
        <v>2</v>
      </c>
      <c r="B84" s="247">
        <v>9</v>
      </c>
      <c r="C84" s="247">
        <v>2</v>
      </c>
      <c r="D84" s="35">
        <v>2</v>
      </c>
      <c r="E84" s="35">
        <v>0</v>
      </c>
      <c r="F84" s="45"/>
      <c r="G84" s="43" t="s">
        <v>322</v>
      </c>
      <c r="H84" s="69">
        <v>3844115.34</v>
      </c>
      <c r="I84" s="60">
        <v>2604426.44</v>
      </c>
      <c r="J84" s="60">
        <v>1232984.17</v>
      </c>
      <c r="K84" s="60">
        <v>244487.16</v>
      </c>
      <c r="L84" s="60">
        <v>0</v>
      </c>
      <c r="M84" s="60">
        <v>6704.73</v>
      </c>
      <c r="N84" s="60">
        <v>0</v>
      </c>
      <c r="O84" s="85">
        <v>67.75</v>
      </c>
      <c r="P84" s="85">
        <v>32.07</v>
      </c>
      <c r="Q84" s="85">
        <v>0</v>
      </c>
      <c r="R84" s="85">
        <v>0.17</v>
      </c>
      <c r="S84" s="86">
        <v>0</v>
      </c>
    </row>
    <row r="85" spans="1:19" ht="12.75">
      <c r="A85" s="246">
        <v>2</v>
      </c>
      <c r="B85" s="247">
        <v>24</v>
      </c>
      <c r="C85" s="247">
        <v>2</v>
      </c>
      <c r="D85" s="35">
        <v>2</v>
      </c>
      <c r="E85" s="35">
        <v>0</v>
      </c>
      <c r="F85" s="45"/>
      <c r="G85" s="43" t="s">
        <v>354</v>
      </c>
      <c r="H85" s="69">
        <v>1774648.11</v>
      </c>
      <c r="I85" s="60">
        <v>939879.17</v>
      </c>
      <c r="J85" s="60">
        <v>776268.94</v>
      </c>
      <c r="K85" s="60">
        <v>549449.54</v>
      </c>
      <c r="L85" s="60">
        <v>0</v>
      </c>
      <c r="M85" s="60">
        <v>58500</v>
      </c>
      <c r="N85" s="60">
        <v>0</v>
      </c>
      <c r="O85" s="85">
        <v>52.96</v>
      </c>
      <c r="P85" s="85">
        <v>43.74</v>
      </c>
      <c r="Q85" s="85">
        <v>0</v>
      </c>
      <c r="R85" s="85">
        <v>3.29</v>
      </c>
      <c r="S85" s="86">
        <v>0</v>
      </c>
    </row>
    <row r="86" spans="1:19" ht="12.75">
      <c r="A86" s="246">
        <v>2</v>
      </c>
      <c r="B86" s="247">
        <v>13</v>
      </c>
      <c r="C86" s="247">
        <v>1</v>
      </c>
      <c r="D86" s="35">
        <v>2</v>
      </c>
      <c r="E86" s="35">
        <v>0</v>
      </c>
      <c r="F86" s="45"/>
      <c r="G86" s="43" t="s">
        <v>355</v>
      </c>
      <c r="H86" s="69">
        <v>2271472.76</v>
      </c>
      <c r="I86" s="60">
        <v>1703130.09</v>
      </c>
      <c r="J86" s="60">
        <v>564342.67</v>
      </c>
      <c r="K86" s="60">
        <v>161833.46</v>
      </c>
      <c r="L86" s="60">
        <v>0</v>
      </c>
      <c r="M86" s="60">
        <v>0</v>
      </c>
      <c r="N86" s="60">
        <v>4000</v>
      </c>
      <c r="O86" s="85">
        <v>74.97</v>
      </c>
      <c r="P86" s="85">
        <v>24.84</v>
      </c>
      <c r="Q86" s="85">
        <v>0</v>
      </c>
      <c r="R86" s="85">
        <v>0</v>
      </c>
      <c r="S86" s="86">
        <v>0.17</v>
      </c>
    </row>
    <row r="87" spans="1:19" ht="12.75">
      <c r="A87" s="246">
        <v>2</v>
      </c>
      <c r="B87" s="247">
        <v>21</v>
      </c>
      <c r="C87" s="247">
        <v>4</v>
      </c>
      <c r="D87" s="35">
        <v>2</v>
      </c>
      <c r="E87" s="35">
        <v>0</v>
      </c>
      <c r="F87" s="45"/>
      <c r="G87" s="43" t="s">
        <v>356</v>
      </c>
      <c r="H87" s="69">
        <v>1914074.31</v>
      </c>
      <c r="I87" s="60">
        <v>1289813.72</v>
      </c>
      <c r="J87" s="60">
        <v>624260.59</v>
      </c>
      <c r="K87" s="60">
        <v>159851.5</v>
      </c>
      <c r="L87" s="60">
        <v>0</v>
      </c>
      <c r="M87" s="60">
        <v>0</v>
      </c>
      <c r="N87" s="60">
        <v>0</v>
      </c>
      <c r="O87" s="85">
        <v>67.38</v>
      </c>
      <c r="P87" s="85">
        <v>32.61</v>
      </c>
      <c r="Q87" s="85">
        <v>0</v>
      </c>
      <c r="R87" s="85">
        <v>0</v>
      </c>
      <c r="S87" s="86">
        <v>0</v>
      </c>
    </row>
    <row r="88" spans="1:19" ht="12.75">
      <c r="A88" s="246">
        <v>2</v>
      </c>
      <c r="B88" s="247">
        <v>23</v>
      </c>
      <c r="C88" s="247">
        <v>1</v>
      </c>
      <c r="D88" s="35">
        <v>2</v>
      </c>
      <c r="E88" s="35">
        <v>0</v>
      </c>
      <c r="F88" s="45"/>
      <c r="G88" s="43" t="s">
        <v>357</v>
      </c>
      <c r="H88" s="69">
        <v>2801964.3</v>
      </c>
      <c r="I88" s="60">
        <v>1566889.44</v>
      </c>
      <c r="J88" s="60">
        <v>1196353.11</v>
      </c>
      <c r="K88" s="60">
        <v>769949.72</v>
      </c>
      <c r="L88" s="60">
        <v>1700</v>
      </c>
      <c r="M88" s="60">
        <v>37021.75</v>
      </c>
      <c r="N88" s="60">
        <v>0</v>
      </c>
      <c r="O88" s="85">
        <v>55.92</v>
      </c>
      <c r="P88" s="85">
        <v>42.69</v>
      </c>
      <c r="Q88" s="85">
        <v>0.06</v>
      </c>
      <c r="R88" s="85">
        <v>1.32</v>
      </c>
      <c r="S88" s="86">
        <v>0</v>
      </c>
    </row>
    <row r="89" spans="1:19" ht="12.75">
      <c r="A89" s="246">
        <v>2</v>
      </c>
      <c r="B89" s="247">
        <v>23</v>
      </c>
      <c r="C89" s="247">
        <v>2</v>
      </c>
      <c r="D89" s="35">
        <v>2</v>
      </c>
      <c r="E89" s="35">
        <v>0</v>
      </c>
      <c r="F89" s="45"/>
      <c r="G89" s="43" t="s">
        <v>358</v>
      </c>
      <c r="H89" s="69">
        <v>5473568.59</v>
      </c>
      <c r="I89" s="60">
        <v>2897110.8</v>
      </c>
      <c r="J89" s="60">
        <v>2567757.79</v>
      </c>
      <c r="K89" s="60">
        <v>1297201.59</v>
      </c>
      <c r="L89" s="60">
        <v>8700</v>
      </c>
      <c r="M89" s="60">
        <v>0</v>
      </c>
      <c r="N89" s="60">
        <v>0</v>
      </c>
      <c r="O89" s="85">
        <v>52.92</v>
      </c>
      <c r="P89" s="85">
        <v>46.91</v>
      </c>
      <c r="Q89" s="85">
        <v>0.15</v>
      </c>
      <c r="R89" s="85">
        <v>0</v>
      </c>
      <c r="S89" s="86">
        <v>0</v>
      </c>
    </row>
    <row r="90" spans="1:19" ht="12.75">
      <c r="A90" s="246">
        <v>2</v>
      </c>
      <c r="B90" s="247">
        <v>19</v>
      </c>
      <c r="C90" s="247">
        <v>3</v>
      </c>
      <c r="D90" s="35">
        <v>2</v>
      </c>
      <c r="E90" s="35">
        <v>0</v>
      </c>
      <c r="F90" s="45"/>
      <c r="G90" s="43" t="s">
        <v>359</v>
      </c>
      <c r="H90" s="69">
        <v>4093950.04</v>
      </c>
      <c r="I90" s="60">
        <v>1412767.04</v>
      </c>
      <c r="J90" s="60">
        <v>2680783</v>
      </c>
      <c r="K90" s="60">
        <v>2136373</v>
      </c>
      <c r="L90" s="60">
        <v>400</v>
      </c>
      <c r="M90" s="60">
        <v>0</v>
      </c>
      <c r="N90" s="60">
        <v>0</v>
      </c>
      <c r="O90" s="85">
        <v>34.5</v>
      </c>
      <c r="P90" s="85">
        <v>65.48</v>
      </c>
      <c r="Q90" s="85">
        <v>0</v>
      </c>
      <c r="R90" s="85">
        <v>0</v>
      </c>
      <c r="S90" s="86">
        <v>0</v>
      </c>
    </row>
    <row r="91" spans="1:19" ht="12.75">
      <c r="A91" s="246">
        <v>2</v>
      </c>
      <c r="B91" s="247">
        <v>14</v>
      </c>
      <c r="C91" s="247">
        <v>3</v>
      </c>
      <c r="D91" s="35">
        <v>2</v>
      </c>
      <c r="E91" s="35">
        <v>0</v>
      </c>
      <c r="F91" s="45"/>
      <c r="G91" s="43" t="s">
        <v>360</v>
      </c>
      <c r="H91" s="69">
        <v>5266917.03</v>
      </c>
      <c r="I91" s="60">
        <v>1389900.34</v>
      </c>
      <c r="J91" s="60">
        <v>3877016.69</v>
      </c>
      <c r="K91" s="60">
        <v>3463398.69</v>
      </c>
      <c r="L91" s="60">
        <v>0</v>
      </c>
      <c r="M91" s="60">
        <v>0</v>
      </c>
      <c r="N91" s="60">
        <v>0</v>
      </c>
      <c r="O91" s="85">
        <v>26.38</v>
      </c>
      <c r="P91" s="85">
        <v>73.61</v>
      </c>
      <c r="Q91" s="85">
        <v>0</v>
      </c>
      <c r="R91" s="85">
        <v>0</v>
      </c>
      <c r="S91" s="86">
        <v>0</v>
      </c>
    </row>
    <row r="92" spans="1:19" ht="12.75">
      <c r="A92" s="246">
        <v>2</v>
      </c>
      <c r="B92" s="247">
        <v>15</v>
      </c>
      <c r="C92" s="247">
        <v>2</v>
      </c>
      <c r="D92" s="35">
        <v>2</v>
      </c>
      <c r="E92" s="35">
        <v>0</v>
      </c>
      <c r="F92" s="45"/>
      <c r="G92" s="43" t="s">
        <v>361</v>
      </c>
      <c r="H92" s="69">
        <v>1850498.51</v>
      </c>
      <c r="I92" s="60">
        <v>1324626.16</v>
      </c>
      <c r="J92" s="60">
        <v>447152.35</v>
      </c>
      <c r="K92" s="60">
        <v>53927.5</v>
      </c>
      <c r="L92" s="60">
        <v>0</v>
      </c>
      <c r="M92" s="60">
        <v>0</v>
      </c>
      <c r="N92" s="60">
        <v>78720</v>
      </c>
      <c r="O92" s="85">
        <v>71.58</v>
      </c>
      <c r="P92" s="85">
        <v>24.16</v>
      </c>
      <c r="Q92" s="85">
        <v>0</v>
      </c>
      <c r="R92" s="85">
        <v>0</v>
      </c>
      <c r="S92" s="86">
        <v>4.25</v>
      </c>
    </row>
    <row r="93" spans="1:19" ht="12.75">
      <c r="A93" s="246">
        <v>2</v>
      </c>
      <c r="B93" s="247">
        <v>14</v>
      </c>
      <c r="C93" s="247">
        <v>4</v>
      </c>
      <c r="D93" s="35">
        <v>2</v>
      </c>
      <c r="E93" s="35">
        <v>0</v>
      </c>
      <c r="F93" s="45"/>
      <c r="G93" s="43" t="s">
        <v>362</v>
      </c>
      <c r="H93" s="69">
        <v>2007207.19</v>
      </c>
      <c r="I93" s="60">
        <v>1495743.96</v>
      </c>
      <c r="J93" s="60">
        <v>511463.23</v>
      </c>
      <c r="K93" s="60">
        <v>197438.76</v>
      </c>
      <c r="L93" s="60">
        <v>0</v>
      </c>
      <c r="M93" s="60">
        <v>0</v>
      </c>
      <c r="N93" s="60">
        <v>0</v>
      </c>
      <c r="O93" s="85">
        <v>74.51</v>
      </c>
      <c r="P93" s="85">
        <v>25.48</v>
      </c>
      <c r="Q93" s="85">
        <v>0</v>
      </c>
      <c r="R93" s="85">
        <v>0</v>
      </c>
      <c r="S93" s="86">
        <v>0</v>
      </c>
    </row>
    <row r="94" spans="1:19" ht="12.75">
      <c r="A94" s="246">
        <v>2</v>
      </c>
      <c r="B94" s="247">
        <v>2</v>
      </c>
      <c r="C94" s="247">
        <v>5</v>
      </c>
      <c r="D94" s="35">
        <v>2</v>
      </c>
      <c r="E94" s="35">
        <v>0</v>
      </c>
      <c r="F94" s="45"/>
      <c r="G94" s="43" t="s">
        <v>324</v>
      </c>
      <c r="H94" s="69">
        <v>4073733.13</v>
      </c>
      <c r="I94" s="60">
        <v>2302273.82</v>
      </c>
      <c r="J94" s="60">
        <v>1701459.31</v>
      </c>
      <c r="K94" s="60">
        <v>741132</v>
      </c>
      <c r="L94" s="60">
        <v>0</v>
      </c>
      <c r="M94" s="60">
        <v>70000</v>
      </c>
      <c r="N94" s="60">
        <v>0</v>
      </c>
      <c r="O94" s="85">
        <v>56.51</v>
      </c>
      <c r="P94" s="85">
        <v>41.76</v>
      </c>
      <c r="Q94" s="85">
        <v>0</v>
      </c>
      <c r="R94" s="85">
        <v>1.71</v>
      </c>
      <c r="S94" s="86">
        <v>0</v>
      </c>
    </row>
    <row r="95" spans="1:19" ht="12.75">
      <c r="A95" s="246">
        <v>2</v>
      </c>
      <c r="B95" s="247">
        <v>16</v>
      </c>
      <c r="C95" s="247">
        <v>2</v>
      </c>
      <c r="D95" s="35">
        <v>2</v>
      </c>
      <c r="E95" s="35">
        <v>0</v>
      </c>
      <c r="F95" s="45"/>
      <c r="G95" s="43" t="s">
        <v>363</v>
      </c>
      <c r="H95" s="69">
        <v>1762644.57</v>
      </c>
      <c r="I95" s="60">
        <v>1138355.42</v>
      </c>
      <c r="J95" s="60">
        <v>528236.15</v>
      </c>
      <c r="K95" s="60">
        <v>219530.15</v>
      </c>
      <c r="L95" s="60">
        <v>0</v>
      </c>
      <c r="M95" s="60">
        <v>63653</v>
      </c>
      <c r="N95" s="60">
        <v>32400</v>
      </c>
      <c r="O95" s="85">
        <v>64.58</v>
      </c>
      <c r="P95" s="85">
        <v>29.96</v>
      </c>
      <c r="Q95" s="85">
        <v>0</v>
      </c>
      <c r="R95" s="85">
        <v>3.61</v>
      </c>
      <c r="S95" s="86">
        <v>1.83</v>
      </c>
    </row>
    <row r="96" spans="1:19" ht="12.75">
      <c r="A96" s="246">
        <v>2</v>
      </c>
      <c r="B96" s="247">
        <v>3</v>
      </c>
      <c r="C96" s="247">
        <v>2</v>
      </c>
      <c r="D96" s="35">
        <v>2</v>
      </c>
      <c r="E96" s="35">
        <v>0</v>
      </c>
      <c r="F96" s="45"/>
      <c r="G96" s="43" t="s">
        <v>325</v>
      </c>
      <c r="H96" s="69">
        <v>3678011.96</v>
      </c>
      <c r="I96" s="60">
        <v>1498628.27</v>
      </c>
      <c r="J96" s="60">
        <v>2157641.06</v>
      </c>
      <c r="K96" s="60">
        <v>1924463.83</v>
      </c>
      <c r="L96" s="60">
        <v>0</v>
      </c>
      <c r="M96" s="60">
        <v>21742.63</v>
      </c>
      <c r="N96" s="60">
        <v>0</v>
      </c>
      <c r="O96" s="85">
        <v>40.74</v>
      </c>
      <c r="P96" s="85">
        <v>58.66</v>
      </c>
      <c r="Q96" s="85">
        <v>0</v>
      </c>
      <c r="R96" s="85">
        <v>0.59</v>
      </c>
      <c r="S96" s="86">
        <v>0</v>
      </c>
    </row>
    <row r="97" spans="1:19" ht="12.75">
      <c r="A97" s="246">
        <v>2</v>
      </c>
      <c r="B97" s="247">
        <v>16</v>
      </c>
      <c r="C97" s="247">
        <v>3</v>
      </c>
      <c r="D97" s="35">
        <v>2</v>
      </c>
      <c r="E97" s="35">
        <v>0</v>
      </c>
      <c r="F97" s="45"/>
      <c r="G97" s="43" t="s">
        <v>364</v>
      </c>
      <c r="H97" s="69">
        <v>2070280.27</v>
      </c>
      <c r="I97" s="60">
        <v>1490070.8</v>
      </c>
      <c r="J97" s="60">
        <v>580209.47</v>
      </c>
      <c r="K97" s="60">
        <v>178575.35</v>
      </c>
      <c r="L97" s="60">
        <v>0</v>
      </c>
      <c r="M97" s="60">
        <v>0</v>
      </c>
      <c r="N97" s="60">
        <v>0</v>
      </c>
      <c r="O97" s="85">
        <v>71.97</v>
      </c>
      <c r="P97" s="85">
        <v>28.02</v>
      </c>
      <c r="Q97" s="85">
        <v>0</v>
      </c>
      <c r="R97" s="85">
        <v>0</v>
      </c>
      <c r="S97" s="86">
        <v>0</v>
      </c>
    </row>
    <row r="98" spans="1:19" ht="12.75">
      <c r="A98" s="246">
        <v>2</v>
      </c>
      <c r="B98" s="247">
        <v>1</v>
      </c>
      <c r="C98" s="247">
        <v>3</v>
      </c>
      <c r="D98" s="35">
        <v>2</v>
      </c>
      <c r="E98" s="35">
        <v>0</v>
      </c>
      <c r="F98" s="45"/>
      <c r="G98" s="43" t="s">
        <v>365</v>
      </c>
      <c r="H98" s="69">
        <v>2160612.86</v>
      </c>
      <c r="I98" s="60">
        <v>1551175.59</v>
      </c>
      <c r="J98" s="60">
        <v>604974.21</v>
      </c>
      <c r="K98" s="60">
        <v>112348</v>
      </c>
      <c r="L98" s="60">
        <v>0</v>
      </c>
      <c r="M98" s="60">
        <v>0</v>
      </c>
      <c r="N98" s="60">
        <v>4463.06</v>
      </c>
      <c r="O98" s="85">
        <v>71.79</v>
      </c>
      <c r="P98" s="85">
        <v>28</v>
      </c>
      <c r="Q98" s="85">
        <v>0</v>
      </c>
      <c r="R98" s="85">
        <v>0</v>
      </c>
      <c r="S98" s="86">
        <v>0.2</v>
      </c>
    </row>
    <row r="99" spans="1:19" ht="12.75">
      <c r="A99" s="246">
        <v>2</v>
      </c>
      <c r="B99" s="247">
        <v>6</v>
      </c>
      <c r="C99" s="247">
        <v>5</v>
      </c>
      <c r="D99" s="35">
        <v>2</v>
      </c>
      <c r="E99" s="35">
        <v>0</v>
      </c>
      <c r="F99" s="45"/>
      <c r="G99" s="43" t="s">
        <v>366</v>
      </c>
      <c r="H99" s="69">
        <v>1456663.04</v>
      </c>
      <c r="I99" s="60">
        <v>971861.02</v>
      </c>
      <c r="J99" s="60">
        <v>375394.52</v>
      </c>
      <c r="K99" s="60">
        <v>4800</v>
      </c>
      <c r="L99" s="60">
        <v>0</v>
      </c>
      <c r="M99" s="60">
        <v>109407.5</v>
      </c>
      <c r="N99" s="60">
        <v>0</v>
      </c>
      <c r="O99" s="85">
        <v>66.71</v>
      </c>
      <c r="P99" s="85">
        <v>25.77</v>
      </c>
      <c r="Q99" s="85">
        <v>0</v>
      </c>
      <c r="R99" s="85">
        <v>7.51</v>
      </c>
      <c r="S99" s="86">
        <v>0</v>
      </c>
    </row>
    <row r="100" spans="1:19" ht="12.75">
      <c r="A100" s="246">
        <v>2</v>
      </c>
      <c r="B100" s="247">
        <v>4</v>
      </c>
      <c r="C100" s="247">
        <v>2</v>
      </c>
      <c r="D100" s="35">
        <v>2</v>
      </c>
      <c r="E100" s="35">
        <v>0</v>
      </c>
      <c r="F100" s="45"/>
      <c r="G100" s="43" t="s">
        <v>367</v>
      </c>
      <c r="H100" s="69">
        <v>2286189.12</v>
      </c>
      <c r="I100" s="60">
        <v>1327418.02</v>
      </c>
      <c r="J100" s="60">
        <v>951771.1</v>
      </c>
      <c r="K100" s="60">
        <v>149930.1</v>
      </c>
      <c r="L100" s="60">
        <v>0</v>
      </c>
      <c r="M100" s="60">
        <v>7000</v>
      </c>
      <c r="N100" s="60">
        <v>0</v>
      </c>
      <c r="O100" s="85">
        <v>58.06</v>
      </c>
      <c r="P100" s="85">
        <v>41.63</v>
      </c>
      <c r="Q100" s="85">
        <v>0</v>
      </c>
      <c r="R100" s="85">
        <v>0.3</v>
      </c>
      <c r="S100" s="86">
        <v>0</v>
      </c>
    </row>
    <row r="101" spans="1:19" ht="12.75">
      <c r="A101" s="246">
        <v>2</v>
      </c>
      <c r="B101" s="247">
        <v>3</v>
      </c>
      <c r="C101" s="247">
        <v>3</v>
      </c>
      <c r="D101" s="35">
        <v>2</v>
      </c>
      <c r="E101" s="35">
        <v>0</v>
      </c>
      <c r="F101" s="45"/>
      <c r="G101" s="43" t="s">
        <v>368</v>
      </c>
      <c r="H101" s="69">
        <v>1682791.07</v>
      </c>
      <c r="I101" s="60">
        <v>794249.45</v>
      </c>
      <c r="J101" s="60">
        <v>880543.62</v>
      </c>
      <c r="K101" s="60">
        <v>651605</v>
      </c>
      <c r="L101" s="60">
        <v>0</v>
      </c>
      <c r="M101" s="60">
        <v>7998</v>
      </c>
      <c r="N101" s="60">
        <v>0</v>
      </c>
      <c r="O101" s="85">
        <v>47.19</v>
      </c>
      <c r="P101" s="85">
        <v>52.32</v>
      </c>
      <c r="Q101" s="85">
        <v>0</v>
      </c>
      <c r="R101" s="85">
        <v>0.47</v>
      </c>
      <c r="S101" s="86">
        <v>0</v>
      </c>
    </row>
    <row r="102" spans="1:19" ht="12.75">
      <c r="A102" s="246">
        <v>2</v>
      </c>
      <c r="B102" s="247">
        <v>6</v>
      </c>
      <c r="C102" s="247">
        <v>6</v>
      </c>
      <c r="D102" s="35">
        <v>2</v>
      </c>
      <c r="E102" s="35">
        <v>0</v>
      </c>
      <c r="F102" s="45"/>
      <c r="G102" s="43" t="s">
        <v>369</v>
      </c>
      <c r="H102" s="69">
        <v>2729648.22</v>
      </c>
      <c r="I102" s="60">
        <v>1395006.63</v>
      </c>
      <c r="J102" s="60">
        <v>1131941.59</v>
      </c>
      <c r="K102" s="60">
        <v>167521.59</v>
      </c>
      <c r="L102" s="60">
        <v>700</v>
      </c>
      <c r="M102" s="60">
        <v>199500</v>
      </c>
      <c r="N102" s="60">
        <v>2500</v>
      </c>
      <c r="O102" s="85">
        <v>51.1</v>
      </c>
      <c r="P102" s="85">
        <v>41.46</v>
      </c>
      <c r="Q102" s="85">
        <v>0.02</v>
      </c>
      <c r="R102" s="85">
        <v>7.3</v>
      </c>
      <c r="S102" s="86">
        <v>0.09</v>
      </c>
    </row>
    <row r="103" spans="1:19" ht="12.75">
      <c r="A103" s="246">
        <v>2</v>
      </c>
      <c r="B103" s="247">
        <v>23</v>
      </c>
      <c r="C103" s="247">
        <v>3</v>
      </c>
      <c r="D103" s="35">
        <v>2</v>
      </c>
      <c r="E103" s="35">
        <v>0</v>
      </c>
      <c r="F103" s="45"/>
      <c r="G103" s="43" t="s">
        <v>370</v>
      </c>
      <c r="H103" s="69">
        <v>810859.34</v>
      </c>
      <c r="I103" s="60">
        <v>591411.89</v>
      </c>
      <c r="J103" s="60">
        <v>219447.45</v>
      </c>
      <c r="K103" s="60">
        <v>93639.88</v>
      </c>
      <c r="L103" s="60">
        <v>0</v>
      </c>
      <c r="M103" s="60">
        <v>0</v>
      </c>
      <c r="N103" s="60">
        <v>0</v>
      </c>
      <c r="O103" s="85">
        <v>72.93</v>
      </c>
      <c r="P103" s="85">
        <v>27.06</v>
      </c>
      <c r="Q103" s="85">
        <v>0</v>
      </c>
      <c r="R103" s="85">
        <v>0</v>
      </c>
      <c r="S103" s="86">
        <v>0</v>
      </c>
    </row>
    <row r="104" spans="1:19" ht="12.75">
      <c r="A104" s="246">
        <v>2</v>
      </c>
      <c r="B104" s="247">
        <v>24</v>
      </c>
      <c r="C104" s="247">
        <v>3</v>
      </c>
      <c r="D104" s="35">
        <v>2</v>
      </c>
      <c r="E104" s="35">
        <v>0</v>
      </c>
      <c r="F104" s="45"/>
      <c r="G104" s="43" t="s">
        <v>371</v>
      </c>
      <c r="H104" s="69">
        <v>3342161.55</v>
      </c>
      <c r="I104" s="60">
        <v>2090744.08</v>
      </c>
      <c r="J104" s="60">
        <v>1231417.47</v>
      </c>
      <c r="K104" s="60">
        <v>190846.47</v>
      </c>
      <c r="L104" s="60">
        <v>0</v>
      </c>
      <c r="M104" s="60">
        <v>0</v>
      </c>
      <c r="N104" s="60">
        <v>20000</v>
      </c>
      <c r="O104" s="85">
        <v>62.55</v>
      </c>
      <c r="P104" s="85">
        <v>36.84</v>
      </c>
      <c r="Q104" s="85">
        <v>0</v>
      </c>
      <c r="R104" s="85">
        <v>0</v>
      </c>
      <c r="S104" s="86">
        <v>0.59</v>
      </c>
    </row>
    <row r="105" spans="1:19" ht="12.75">
      <c r="A105" s="246">
        <v>2</v>
      </c>
      <c r="B105" s="247">
        <v>7</v>
      </c>
      <c r="C105" s="247">
        <v>2</v>
      </c>
      <c r="D105" s="35">
        <v>2</v>
      </c>
      <c r="E105" s="35">
        <v>0</v>
      </c>
      <c r="F105" s="45"/>
      <c r="G105" s="43" t="s">
        <v>328</v>
      </c>
      <c r="H105" s="69">
        <v>3630292.04</v>
      </c>
      <c r="I105" s="60">
        <v>2076551.03</v>
      </c>
      <c r="J105" s="60">
        <v>1553741.01</v>
      </c>
      <c r="K105" s="60">
        <v>1022496.49</v>
      </c>
      <c r="L105" s="60">
        <v>0</v>
      </c>
      <c r="M105" s="60">
        <v>0</v>
      </c>
      <c r="N105" s="60">
        <v>0</v>
      </c>
      <c r="O105" s="85">
        <v>57.2</v>
      </c>
      <c r="P105" s="85">
        <v>42.79</v>
      </c>
      <c r="Q105" s="85">
        <v>0</v>
      </c>
      <c r="R105" s="85">
        <v>0</v>
      </c>
      <c r="S105" s="86">
        <v>0</v>
      </c>
    </row>
    <row r="106" spans="1:19" ht="12.75">
      <c r="A106" s="246">
        <v>2</v>
      </c>
      <c r="B106" s="247">
        <v>8</v>
      </c>
      <c r="C106" s="247">
        <v>7</v>
      </c>
      <c r="D106" s="35">
        <v>2</v>
      </c>
      <c r="E106" s="35">
        <v>0</v>
      </c>
      <c r="F106" s="45"/>
      <c r="G106" s="43" t="s">
        <v>330</v>
      </c>
      <c r="H106" s="69">
        <v>6115324.57</v>
      </c>
      <c r="I106" s="60">
        <v>4181711.45</v>
      </c>
      <c r="J106" s="60">
        <v>1829618.42</v>
      </c>
      <c r="K106" s="60">
        <v>422885.02</v>
      </c>
      <c r="L106" s="60">
        <v>0</v>
      </c>
      <c r="M106" s="60">
        <v>63994.7</v>
      </c>
      <c r="N106" s="60">
        <v>40000</v>
      </c>
      <c r="O106" s="85">
        <v>68.38</v>
      </c>
      <c r="P106" s="85">
        <v>29.91</v>
      </c>
      <c r="Q106" s="85">
        <v>0</v>
      </c>
      <c r="R106" s="85">
        <v>1.04</v>
      </c>
      <c r="S106" s="86">
        <v>0.65</v>
      </c>
    </row>
    <row r="107" spans="1:19" ht="12.75">
      <c r="A107" s="246">
        <v>2</v>
      </c>
      <c r="B107" s="247">
        <v>23</v>
      </c>
      <c r="C107" s="247">
        <v>5</v>
      </c>
      <c r="D107" s="35">
        <v>2</v>
      </c>
      <c r="E107" s="35">
        <v>0</v>
      </c>
      <c r="F107" s="45"/>
      <c r="G107" s="43" t="s">
        <v>372</v>
      </c>
      <c r="H107" s="69">
        <v>3529556.81</v>
      </c>
      <c r="I107" s="60">
        <v>2177579.26</v>
      </c>
      <c r="J107" s="60">
        <v>1119801.19</v>
      </c>
      <c r="K107" s="60">
        <v>751340.19</v>
      </c>
      <c r="L107" s="60">
        <v>0</v>
      </c>
      <c r="M107" s="60">
        <v>232176.36</v>
      </c>
      <c r="N107" s="60">
        <v>0</v>
      </c>
      <c r="O107" s="85">
        <v>61.69</v>
      </c>
      <c r="P107" s="85">
        <v>31.72</v>
      </c>
      <c r="Q107" s="85">
        <v>0</v>
      </c>
      <c r="R107" s="85">
        <v>6.57</v>
      </c>
      <c r="S107" s="86">
        <v>0</v>
      </c>
    </row>
    <row r="108" spans="1:19" ht="12.75">
      <c r="A108" s="246">
        <v>2</v>
      </c>
      <c r="B108" s="247">
        <v>17</v>
      </c>
      <c r="C108" s="247">
        <v>2</v>
      </c>
      <c r="D108" s="35">
        <v>2</v>
      </c>
      <c r="E108" s="35">
        <v>0</v>
      </c>
      <c r="F108" s="45"/>
      <c r="G108" s="43" t="s">
        <v>373</v>
      </c>
      <c r="H108" s="69">
        <v>4753039.62</v>
      </c>
      <c r="I108" s="60">
        <v>1560552.98</v>
      </c>
      <c r="J108" s="60">
        <v>3192486.64</v>
      </c>
      <c r="K108" s="60">
        <v>2582847.64</v>
      </c>
      <c r="L108" s="60">
        <v>0</v>
      </c>
      <c r="M108" s="60">
        <v>0</v>
      </c>
      <c r="N108" s="60">
        <v>0</v>
      </c>
      <c r="O108" s="85">
        <v>32.83</v>
      </c>
      <c r="P108" s="85">
        <v>67.16</v>
      </c>
      <c r="Q108" s="85">
        <v>0</v>
      </c>
      <c r="R108" s="85">
        <v>0</v>
      </c>
      <c r="S108" s="86">
        <v>0</v>
      </c>
    </row>
    <row r="109" spans="1:19" ht="12.75">
      <c r="A109" s="246">
        <v>2</v>
      </c>
      <c r="B109" s="247">
        <v>18</v>
      </c>
      <c r="C109" s="247">
        <v>1</v>
      </c>
      <c r="D109" s="35">
        <v>2</v>
      </c>
      <c r="E109" s="35">
        <v>0</v>
      </c>
      <c r="F109" s="45"/>
      <c r="G109" s="43" t="s">
        <v>374</v>
      </c>
      <c r="H109" s="69">
        <v>4076936.99</v>
      </c>
      <c r="I109" s="60">
        <v>2027091.79</v>
      </c>
      <c r="J109" s="60">
        <v>2011472.89</v>
      </c>
      <c r="K109" s="60">
        <v>1533578.63</v>
      </c>
      <c r="L109" s="60">
        <v>22900</v>
      </c>
      <c r="M109" s="60">
        <v>15472.31</v>
      </c>
      <c r="N109" s="60">
        <v>0</v>
      </c>
      <c r="O109" s="85">
        <v>49.72</v>
      </c>
      <c r="P109" s="85">
        <v>49.33</v>
      </c>
      <c r="Q109" s="85">
        <v>0.56</v>
      </c>
      <c r="R109" s="85">
        <v>0.37</v>
      </c>
      <c r="S109" s="86">
        <v>0</v>
      </c>
    </row>
    <row r="110" spans="1:19" ht="12.75">
      <c r="A110" s="246">
        <v>2</v>
      </c>
      <c r="B110" s="247">
        <v>3</v>
      </c>
      <c r="C110" s="247">
        <v>4</v>
      </c>
      <c r="D110" s="35">
        <v>2</v>
      </c>
      <c r="E110" s="35">
        <v>0</v>
      </c>
      <c r="F110" s="45"/>
      <c r="G110" s="43" t="s">
        <v>375</v>
      </c>
      <c r="H110" s="69">
        <v>2369210.27</v>
      </c>
      <c r="I110" s="60">
        <v>1154685.24</v>
      </c>
      <c r="J110" s="60">
        <v>1197184.4</v>
      </c>
      <c r="K110" s="60">
        <v>880998.43</v>
      </c>
      <c r="L110" s="60">
        <v>0</v>
      </c>
      <c r="M110" s="60">
        <v>17340.63</v>
      </c>
      <c r="N110" s="60">
        <v>0</v>
      </c>
      <c r="O110" s="85">
        <v>48.73</v>
      </c>
      <c r="P110" s="85">
        <v>50.53</v>
      </c>
      <c r="Q110" s="85">
        <v>0</v>
      </c>
      <c r="R110" s="85">
        <v>0.73</v>
      </c>
      <c r="S110" s="86">
        <v>0</v>
      </c>
    </row>
    <row r="111" spans="1:19" ht="12.75">
      <c r="A111" s="246">
        <v>2</v>
      </c>
      <c r="B111" s="247">
        <v>13</v>
      </c>
      <c r="C111" s="247">
        <v>2</v>
      </c>
      <c r="D111" s="35">
        <v>2</v>
      </c>
      <c r="E111" s="35">
        <v>0</v>
      </c>
      <c r="F111" s="45"/>
      <c r="G111" s="43" t="s">
        <v>376</v>
      </c>
      <c r="H111" s="69">
        <v>5992026.07</v>
      </c>
      <c r="I111" s="60">
        <v>2743725.44</v>
      </c>
      <c r="J111" s="60">
        <v>3228300.63</v>
      </c>
      <c r="K111" s="60">
        <v>2362304.63</v>
      </c>
      <c r="L111" s="60">
        <v>0</v>
      </c>
      <c r="M111" s="60">
        <v>0</v>
      </c>
      <c r="N111" s="60">
        <v>20000</v>
      </c>
      <c r="O111" s="85">
        <v>45.78</v>
      </c>
      <c r="P111" s="85">
        <v>53.87</v>
      </c>
      <c r="Q111" s="85">
        <v>0</v>
      </c>
      <c r="R111" s="85">
        <v>0</v>
      </c>
      <c r="S111" s="86">
        <v>0.33</v>
      </c>
    </row>
    <row r="112" spans="1:19" ht="12.75">
      <c r="A112" s="246">
        <v>2</v>
      </c>
      <c r="B112" s="247">
        <v>9</v>
      </c>
      <c r="C112" s="247">
        <v>3</v>
      </c>
      <c r="D112" s="35">
        <v>2</v>
      </c>
      <c r="E112" s="35">
        <v>0</v>
      </c>
      <c r="F112" s="45"/>
      <c r="G112" s="43" t="s">
        <v>377</v>
      </c>
      <c r="H112" s="69">
        <v>1486608.97</v>
      </c>
      <c r="I112" s="60">
        <v>838802.22</v>
      </c>
      <c r="J112" s="60">
        <v>647806.75</v>
      </c>
      <c r="K112" s="60">
        <v>375579.75</v>
      </c>
      <c r="L112" s="60">
        <v>0</v>
      </c>
      <c r="M112" s="60">
        <v>0</v>
      </c>
      <c r="N112" s="60">
        <v>0</v>
      </c>
      <c r="O112" s="85">
        <v>56.42</v>
      </c>
      <c r="P112" s="85">
        <v>43.57</v>
      </c>
      <c r="Q112" s="85">
        <v>0</v>
      </c>
      <c r="R112" s="85">
        <v>0</v>
      </c>
      <c r="S112" s="86">
        <v>0</v>
      </c>
    </row>
    <row r="113" spans="1:19" ht="12.75">
      <c r="A113" s="246">
        <v>2</v>
      </c>
      <c r="B113" s="247">
        <v>9</v>
      </c>
      <c r="C113" s="247">
        <v>4</v>
      </c>
      <c r="D113" s="35">
        <v>2</v>
      </c>
      <c r="E113" s="35">
        <v>0</v>
      </c>
      <c r="F113" s="45"/>
      <c r="G113" s="43" t="s">
        <v>378</v>
      </c>
      <c r="H113" s="69">
        <v>2408825.5</v>
      </c>
      <c r="I113" s="60">
        <v>1231397.63</v>
      </c>
      <c r="J113" s="60">
        <v>1177427.87</v>
      </c>
      <c r="K113" s="60">
        <v>929639.8</v>
      </c>
      <c r="L113" s="60">
        <v>0</v>
      </c>
      <c r="M113" s="60">
        <v>0</v>
      </c>
      <c r="N113" s="60">
        <v>0</v>
      </c>
      <c r="O113" s="85">
        <v>51.12</v>
      </c>
      <c r="P113" s="85">
        <v>48.87</v>
      </c>
      <c r="Q113" s="85">
        <v>0</v>
      </c>
      <c r="R113" s="85">
        <v>0</v>
      </c>
      <c r="S113" s="86">
        <v>0</v>
      </c>
    </row>
    <row r="114" spans="1:19" ht="12.75">
      <c r="A114" s="246">
        <v>2</v>
      </c>
      <c r="B114" s="247">
        <v>9</v>
      </c>
      <c r="C114" s="247">
        <v>5</v>
      </c>
      <c r="D114" s="35">
        <v>2</v>
      </c>
      <c r="E114" s="35">
        <v>0</v>
      </c>
      <c r="F114" s="45"/>
      <c r="G114" s="43" t="s">
        <v>379</v>
      </c>
      <c r="H114" s="69">
        <v>1988500.74</v>
      </c>
      <c r="I114" s="60">
        <v>1272290.97</v>
      </c>
      <c r="J114" s="60">
        <v>656659.9</v>
      </c>
      <c r="K114" s="60">
        <v>329761.9</v>
      </c>
      <c r="L114" s="60">
        <v>0</v>
      </c>
      <c r="M114" s="60">
        <v>59549.87</v>
      </c>
      <c r="N114" s="60">
        <v>0</v>
      </c>
      <c r="O114" s="85">
        <v>63.98</v>
      </c>
      <c r="P114" s="85">
        <v>33.02</v>
      </c>
      <c r="Q114" s="85">
        <v>0</v>
      </c>
      <c r="R114" s="85">
        <v>2.99</v>
      </c>
      <c r="S114" s="86">
        <v>0</v>
      </c>
    </row>
    <row r="115" spans="1:19" ht="12.75">
      <c r="A115" s="246">
        <v>2</v>
      </c>
      <c r="B115" s="247">
        <v>8</v>
      </c>
      <c r="C115" s="247">
        <v>9</v>
      </c>
      <c r="D115" s="35">
        <v>2</v>
      </c>
      <c r="E115" s="35">
        <v>0</v>
      </c>
      <c r="F115" s="45"/>
      <c r="G115" s="43" t="s">
        <v>380</v>
      </c>
      <c r="H115" s="69">
        <v>2091098.4</v>
      </c>
      <c r="I115" s="60">
        <v>401186.64</v>
      </c>
      <c r="J115" s="60">
        <v>1689911.76</v>
      </c>
      <c r="K115" s="60">
        <v>1478729.2</v>
      </c>
      <c r="L115" s="60">
        <v>0</v>
      </c>
      <c r="M115" s="60">
        <v>0</v>
      </c>
      <c r="N115" s="60">
        <v>0</v>
      </c>
      <c r="O115" s="85">
        <v>19.18</v>
      </c>
      <c r="P115" s="85">
        <v>80.81</v>
      </c>
      <c r="Q115" s="85">
        <v>0</v>
      </c>
      <c r="R115" s="85">
        <v>0</v>
      </c>
      <c r="S115" s="86">
        <v>0</v>
      </c>
    </row>
    <row r="116" spans="1:19" ht="12.75">
      <c r="A116" s="246">
        <v>2</v>
      </c>
      <c r="B116" s="247">
        <v>10</v>
      </c>
      <c r="C116" s="247">
        <v>4</v>
      </c>
      <c r="D116" s="35">
        <v>2</v>
      </c>
      <c r="E116" s="35">
        <v>0</v>
      </c>
      <c r="F116" s="45"/>
      <c r="G116" s="43" t="s">
        <v>333</v>
      </c>
      <c r="H116" s="69">
        <v>5251428.43</v>
      </c>
      <c r="I116" s="60">
        <v>2156559.03</v>
      </c>
      <c r="J116" s="60">
        <v>3091869.4</v>
      </c>
      <c r="K116" s="60">
        <v>2336255.58</v>
      </c>
      <c r="L116" s="60">
        <v>3000</v>
      </c>
      <c r="M116" s="60">
        <v>0</v>
      </c>
      <c r="N116" s="60">
        <v>0</v>
      </c>
      <c r="O116" s="85">
        <v>41.06</v>
      </c>
      <c r="P116" s="85">
        <v>58.87</v>
      </c>
      <c r="Q116" s="85">
        <v>0.05</v>
      </c>
      <c r="R116" s="85">
        <v>0</v>
      </c>
      <c r="S116" s="86">
        <v>0</v>
      </c>
    </row>
    <row r="117" spans="1:19" ht="12.75">
      <c r="A117" s="246">
        <v>2</v>
      </c>
      <c r="B117" s="247">
        <v>11</v>
      </c>
      <c r="C117" s="247">
        <v>2</v>
      </c>
      <c r="D117" s="35">
        <v>2</v>
      </c>
      <c r="E117" s="35">
        <v>0</v>
      </c>
      <c r="F117" s="45"/>
      <c r="G117" s="43" t="s">
        <v>334</v>
      </c>
      <c r="H117" s="69">
        <v>5019510.85</v>
      </c>
      <c r="I117" s="60">
        <v>2234155.25</v>
      </c>
      <c r="J117" s="60">
        <v>2760551.53</v>
      </c>
      <c r="K117" s="60">
        <v>2371165.04</v>
      </c>
      <c r="L117" s="60">
        <v>1300</v>
      </c>
      <c r="M117" s="60">
        <v>8504.07</v>
      </c>
      <c r="N117" s="60">
        <v>15000</v>
      </c>
      <c r="O117" s="85">
        <v>44.5</v>
      </c>
      <c r="P117" s="85">
        <v>54.99</v>
      </c>
      <c r="Q117" s="85">
        <v>0.02</v>
      </c>
      <c r="R117" s="85">
        <v>0.16</v>
      </c>
      <c r="S117" s="86">
        <v>0.29</v>
      </c>
    </row>
    <row r="118" spans="1:19" ht="12.75">
      <c r="A118" s="246">
        <v>2</v>
      </c>
      <c r="B118" s="247">
        <v>2</v>
      </c>
      <c r="C118" s="247">
        <v>6</v>
      </c>
      <c r="D118" s="35">
        <v>2</v>
      </c>
      <c r="E118" s="35">
        <v>0</v>
      </c>
      <c r="F118" s="45"/>
      <c r="G118" s="43" t="s">
        <v>381</v>
      </c>
      <c r="H118" s="69">
        <v>2691769.71</v>
      </c>
      <c r="I118" s="60">
        <v>1921134.79</v>
      </c>
      <c r="J118" s="60">
        <v>770634.92</v>
      </c>
      <c r="K118" s="60">
        <v>379322.95</v>
      </c>
      <c r="L118" s="60">
        <v>0</v>
      </c>
      <c r="M118" s="60">
        <v>0</v>
      </c>
      <c r="N118" s="60">
        <v>0</v>
      </c>
      <c r="O118" s="85">
        <v>71.37</v>
      </c>
      <c r="P118" s="85">
        <v>28.62</v>
      </c>
      <c r="Q118" s="85">
        <v>0</v>
      </c>
      <c r="R118" s="85">
        <v>0</v>
      </c>
      <c r="S118" s="86">
        <v>0</v>
      </c>
    </row>
    <row r="119" spans="1:19" ht="12.75">
      <c r="A119" s="246">
        <v>2</v>
      </c>
      <c r="B119" s="247">
        <v>18</v>
      </c>
      <c r="C119" s="247">
        <v>2</v>
      </c>
      <c r="D119" s="35">
        <v>2</v>
      </c>
      <c r="E119" s="35">
        <v>0</v>
      </c>
      <c r="F119" s="45"/>
      <c r="G119" s="43" t="s">
        <v>382</v>
      </c>
      <c r="H119" s="69">
        <v>1979033.8</v>
      </c>
      <c r="I119" s="60">
        <v>1249958.04</v>
      </c>
      <c r="J119" s="60">
        <v>584201.54</v>
      </c>
      <c r="K119" s="60">
        <v>327363.74</v>
      </c>
      <c r="L119" s="60">
        <v>9981</v>
      </c>
      <c r="M119" s="60">
        <v>134893.22</v>
      </c>
      <c r="N119" s="60">
        <v>0</v>
      </c>
      <c r="O119" s="85">
        <v>63.16</v>
      </c>
      <c r="P119" s="85">
        <v>29.51</v>
      </c>
      <c r="Q119" s="85">
        <v>0.5</v>
      </c>
      <c r="R119" s="85">
        <v>6.81</v>
      </c>
      <c r="S119" s="86">
        <v>0</v>
      </c>
    </row>
    <row r="120" spans="1:19" ht="12.75">
      <c r="A120" s="246">
        <v>2</v>
      </c>
      <c r="B120" s="247">
        <v>19</v>
      </c>
      <c r="C120" s="247">
        <v>5</v>
      </c>
      <c r="D120" s="35">
        <v>2</v>
      </c>
      <c r="E120" s="35">
        <v>0</v>
      </c>
      <c r="F120" s="45"/>
      <c r="G120" s="43" t="s">
        <v>383</v>
      </c>
      <c r="H120" s="69">
        <v>2721824.74</v>
      </c>
      <c r="I120" s="60">
        <v>1480206.56</v>
      </c>
      <c r="J120" s="60">
        <v>1241618.18</v>
      </c>
      <c r="K120" s="60">
        <v>598567.76</v>
      </c>
      <c r="L120" s="60">
        <v>0</v>
      </c>
      <c r="M120" s="60">
        <v>0</v>
      </c>
      <c r="N120" s="60">
        <v>0</v>
      </c>
      <c r="O120" s="85">
        <v>54.38</v>
      </c>
      <c r="P120" s="85">
        <v>45.61</v>
      </c>
      <c r="Q120" s="85">
        <v>0</v>
      </c>
      <c r="R120" s="85">
        <v>0</v>
      </c>
      <c r="S120" s="86">
        <v>0</v>
      </c>
    </row>
    <row r="121" spans="1:19" ht="12.75">
      <c r="A121" s="246">
        <v>2</v>
      </c>
      <c r="B121" s="247">
        <v>7</v>
      </c>
      <c r="C121" s="247">
        <v>4</v>
      </c>
      <c r="D121" s="35">
        <v>2</v>
      </c>
      <c r="E121" s="35">
        <v>0</v>
      </c>
      <c r="F121" s="45"/>
      <c r="G121" s="43" t="s">
        <v>384</v>
      </c>
      <c r="H121" s="69">
        <v>2119518.73</v>
      </c>
      <c r="I121" s="60">
        <v>1292652.4</v>
      </c>
      <c r="J121" s="60">
        <v>826866.33</v>
      </c>
      <c r="K121" s="60">
        <v>107400</v>
      </c>
      <c r="L121" s="60">
        <v>0</v>
      </c>
      <c r="M121" s="60">
        <v>0</v>
      </c>
      <c r="N121" s="60">
        <v>0</v>
      </c>
      <c r="O121" s="85">
        <v>60.98</v>
      </c>
      <c r="P121" s="85">
        <v>39.01</v>
      </c>
      <c r="Q121" s="85">
        <v>0</v>
      </c>
      <c r="R121" s="85">
        <v>0</v>
      </c>
      <c r="S121" s="86">
        <v>0</v>
      </c>
    </row>
    <row r="122" spans="1:19" ht="12.75">
      <c r="A122" s="246">
        <v>2</v>
      </c>
      <c r="B122" s="247">
        <v>5</v>
      </c>
      <c r="C122" s="247">
        <v>3</v>
      </c>
      <c r="D122" s="35">
        <v>2</v>
      </c>
      <c r="E122" s="35">
        <v>0</v>
      </c>
      <c r="F122" s="45"/>
      <c r="G122" s="43" t="s">
        <v>385</v>
      </c>
      <c r="H122" s="69">
        <v>2051962.92</v>
      </c>
      <c r="I122" s="60">
        <v>1249656.73</v>
      </c>
      <c r="J122" s="60">
        <v>801967.55</v>
      </c>
      <c r="K122" s="60">
        <v>356708.64</v>
      </c>
      <c r="L122" s="60">
        <v>0</v>
      </c>
      <c r="M122" s="60">
        <v>338.64</v>
      </c>
      <c r="N122" s="60">
        <v>0</v>
      </c>
      <c r="O122" s="85">
        <v>60.9</v>
      </c>
      <c r="P122" s="85">
        <v>39.08</v>
      </c>
      <c r="Q122" s="85">
        <v>0</v>
      </c>
      <c r="R122" s="85">
        <v>0.01</v>
      </c>
      <c r="S122" s="86">
        <v>0</v>
      </c>
    </row>
    <row r="123" spans="1:19" ht="12.75">
      <c r="A123" s="246">
        <v>2</v>
      </c>
      <c r="B123" s="247">
        <v>23</v>
      </c>
      <c r="C123" s="247">
        <v>6</v>
      </c>
      <c r="D123" s="35">
        <v>2</v>
      </c>
      <c r="E123" s="35">
        <v>0</v>
      </c>
      <c r="F123" s="45"/>
      <c r="G123" s="43" t="s">
        <v>386</v>
      </c>
      <c r="H123" s="69">
        <v>1195282.65</v>
      </c>
      <c r="I123" s="60">
        <v>715764.22</v>
      </c>
      <c r="J123" s="60">
        <v>479518.43</v>
      </c>
      <c r="K123" s="60">
        <v>142684.37</v>
      </c>
      <c r="L123" s="60">
        <v>0</v>
      </c>
      <c r="M123" s="60">
        <v>0</v>
      </c>
      <c r="N123" s="60">
        <v>0</v>
      </c>
      <c r="O123" s="85">
        <v>59.88</v>
      </c>
      <c r="P123" s="85">
        <v>40.11</v>
      </c>
      <c r="Q123" s="85">
        <v>0</v>
      </c>
      <c r="R123" s="85">
        <v>0</v>
      </c>
      <c r="S123" s="86">
        <v>0</v>
      </c>
    </row>
    <row r="124" spans="1:19" ht="12.75">
      <c r="A124" s="246">
        <v>2</v>
      </c>
      <c r="B124" s="247">
        <v>18</v>
      </c>
      <c r="C124" s="247">
        <v>3</v>
      </c>
      <c r="D124" s="35">
        <v>2</v>
      </c>
      <c r="E124" s="35">
        <v>0</v>
      </c>
      <c r="F124" s="45"/>
      <c r="G124" s="43" t="s">
        <v>387</v>
      </c>
      <c r="H124" s="69">
        <v>8885407.07</v>
      </c>
      <c r="I124" s="60">
        <v>2446640.38</v>
      </c>
      <c r="J124" s="60">
        <v>1239405.96</v>
      </c>
      <c r="K124" s="60">
        <v>400894.96</v>
      </c>
      <c r="L124" s="60">
        <v>0</v>
      </c>
      <c r="M124" s="60">
        <v>4678672.54</v>
      </c>
      <c r="N124" s="60">
        <v>520688.19</v>
      </c>
      <c r="O124" s="85">
        <v>27.53</v>
      </c>
      <c r="P124" s="85">
        <v>13.94</v>
      </c>
      <c r="Q124" s="85">
        <v>0</v>
      </c>
      <c r="R124" s="85">
        <v>52.65</v>
      </c>
      <c r="S124" s="86">
        <v>5.86</v>
      </c>
    </row>
    <row r="125" spans="1:19" ht="12.75">
      <c r="A125" s="246">
        <v>2</v>
      </c>
      <c r="B125" s="247">
        <v>9</v>
      </c>
      <c r="C125" s="247">
        <v>6</v>
      </c>
      <c r="D125" s="35">
        <v>2</v>
      </c>
      <c r="E125" s="35">
        <v>0</v>
      </c>
      <c r="F125" s="45"/>
      <c r="G125" s="43" t="s">
        <v>388</v>
      </c>
      <c r="H125" s="69">
        <v>2482355.79</v>
      </c>
      <c r="I125" s="60">
        <v>1354960.98</v>
      </c>
      <c r="J125" s="60">
        <v>1106965.05</v>
      </c>
      <c r="K125" s="60">
        <v>370378.21</v>
      </c>
      <c r="L125" s="60">
        <v>0</v>
      </c>
      <c r="M125" s="60">
        <v>20429.76</v>
      </c>
      <c r="N125" s="60">
        <v>0</v>
      </c>
      <c r="O125" s="85">
        <v>54.58</v>
      </c>
      <c r="P125" s="85">
        <v>44.59</v>
      </c>
      <c r="Q125" s="85">
        <v>0</v>
      </c>
      <c r="R125" s="85">
        <v>0.82</v>
      </c>
      <c r="S125" s="86">
        <v>0</v>
      </c>
    </row>
    <row r="126" spans="1:19" ht="12.75">
      <c r="A126" s="246">
        <v>2</v>
      </c>
      <c r="B126" s="247">
        <v>5</v>
      </c>
      <c r="C126" s="247">
        <v>4</v>
      </c>
      <c r="D126" s="35">
        <v>2</v>
      </c>
      <c r="E126" s="35">
        <v>0</v>
      </c>
      <c r="F126" s="45"/>
      <c r="G126" s="43" t="s">
        <v>389</v>
      </c>
      <c r="H126" s="69">
        <v>2094966.35</v>
      </c>
      <c r="I126" s="60">
        <v>1020811.35</v>
      </c>
      <c r="J126" s="60">
        <v>1074155</v>
      </c>
      <c r="K126" s="60">
        <v>729002</v>
      </c>
      <c r="L126" s="60">
        <v>0</v>
      </c>
      <c r="M126" s="60">
        <v>0</v>
      </c>
      <c r="N126" s="60">
        <v>0</v>
      </c>
      <c r="O126" s="85">
        <v>48.72</v>
      </c>
      <c r="P126" s="85">
        <v>51.27</v>
      </c>
      <c r="Q126" s="85">
        <v>0</v>
      </c>
      <c r="R126" s="85">
        <v>0</v>
      </c>
      <c r="S126" s="86">
        <v>0</v>
      </c>
    </row>
    <row r="127" spans="1:19" ht="12.75">
      <c r="A127" s="246">
        <v>2</v>
      </c>
      <c r="B127" s="247">
        <v>6</v>
      </c>
      <c r="C127" s="247">
        <v>7</v>
      </c>
      <c r="D127" s="35">
        <v>2</v>
      </c>
      <c r="E127" s="35">
        <v>0</v>
      </c>
      <c r="F127" s="45"/>
      <c r="G127" s="43" t="s">
        <v>390</v>
      </c>
      <c r="H127" s="69">
        <v>4777909.02</v>
      </c>
      <c r="I127" s="60">
        <v>2082837.08</v>
      </c>
      <c r="J127" s="60">
        <v>2549071.94</v>
      </c>
      <c r="K127" s="60">
        <v>646500.66</v>
      </c>
      <c r="L127" s="60">
        <v>1000</v>
      </c>
      <c r="M127" s="60">
        <v>145000</v>
      </c>
      <c r="N127" s="60">
        <v>0</v>
      </c>
      <c r="O127" s="85">
        <v>43.59</v>
      </c>
      <c r="P127" s="85">
        <v>53.35</v>
      </c>
      <c r="Q127" s="85">
        <v>0.02</v>
      </c>
      <c r="R127" s="85">
        <v>3.03</v>
      </c>
      <c r="S127" s="86">
        <v>0</v>
      </c>
    </row>
    <row r="128" spans="1:19" ht="12.75">
      <c r="A128" s="246">
        <v>2</v>
      </c>
      <c r="B128" s="247">
        <v>4</v>
      </c>
      <c r="C128" s="247">
        <v>3</v>
      </c>
      <c r="D128" s="35">
        <v>2</v>
      </c>
      <c r="E128" s="35">
        <v>0</v>
      </c>
      <c r="F128" s="45"/>
      <c r="G128" s="43" t="s">
        <v>391</v>
      </c>
      <c r="H128" s="69">
        <v>2709883.19</v>
      </c>
      <c r="I128" s="60">
        <v>1944274.82</v>
      </c>
      <c r="J128" s="60">
        <v>765608.37</v>
      </c>
      <c r="K128" s="60">
        <v>116098.37</v>
      </c>
      <c r="L128" s="60">
        <v>0</v>
      </c>
      <c r="M128" s="60">
        <v>0</v>
      </c>
      <c r="N128" s="60">
        <v>0</v>
      </c>
      <c r="O128" s="85">
        <v>71.74</v>
      </c>
      <c r="P128" s="85">
        <v>28.25</v>
      </c>
      <c r="Q128" s="85">
        <v>0</v>
      </c>
      <c r="R128" s="85">
        <v>0</v>
      </c>
      <c r="S128" s="86">
        <v>0</v>
      </c>
    </row>
    <row r="129" spans="1:19" ht="12.75">
      <c r="A129" s="246">
        <v>2</v>
      </c>
      <c r="B129" s="247">
        <v>8</v>
      </c>
      <c r="C129" s="247">
        <v>11</v>
      </c>
      <c r="D129" s="35">
        <v>2</v>
      </c>
      <c r="E129" s="35">
        <v>0</v>
      </c>
      <c r="F129" s="45"/>
      <c r="G129" s="43" t="s">
        <v>335</v>
      </c>
      <c r="H129" s="69">
        <v>4546942.4</v>
      </c>
      <c r="I129" s="60">
        <v>2355151.37</v>
      </c>
      <c r="J129" s="60">
        <v>2140791.03</v>
      </c>
      <c r="K129" s="60">
        <v>1189250.03</v>
      </c>
      <c r="L129" s="60">
        <v>0</v>
      </c>
      <c r="M129" s="60">
        <v>51000</v>
      </c>
      <c r="N129" s="60">
        <v>0</v>
      </c>
      <c r="O129" s="85">
        <v>51.79</v>
      </c>
      <c r="P129" s="85">
        <v>47.08</v>
      </c>
      <c r="Q129" s="85">
        <v>0</v>
      </c>
      <c r="R129" s="85">
        <v>1.12</v>
      </c>
      <c r="S129" s="86">
        <v>0</v>
      </c>
    </row>
    <row r="130" spans="1:19" ht="12.75">
      <c r="A130" s="246">
        <v>2</v>
      </c>
      <c r="B130" s="247">
        <v>14</v>
      </c>
      <c r="C130" s="247">
        <v>6</v>
      </c>
      <c r="D130" s="35">
        <v>2</v>
      </c>
      <c r="E130" s="35">
        <v>0</v>
      </c>
      <c r="F130" s="45"/>
      <c r="G130" s="43" t="s">
        <v>336</v>
      </c>
      <c r="H130" s="69">
        <v>4657395.68</v>
      </c>
      <c r="I130" s="60">
        <v>3352028.78</v>
      </c>
      <c r="J130" s="60">
        <v>1262772.72</v>
      </c>
      <c r="K130" s="60">
        <v>451535</v>
      </c>
      <c r="L130" s="60">
        <v>10700</v>
      </c>
      <c r="M130" s="60">
        <v>1894.18</v>
      </c>
      <c r="N130" s="60">
        <v>30000</v>
      </c>
      <c r="O130" s="85">
        <v>71.97</v>
      </c>
      <c r="P130" s="85">
        <v>27.11</v>
      </c>
      <c r="Q130" s="85">
        <v>0.22</v>
      </c>
      <c r="R130" s="85">
        <v>0.04</v>
      </c>
      <c r="S130" s="86">
        <v>0.64</v>
      </c>
    </row>
    <row r="131" spans="1:19" ht="12.75">
      <c r="A131" s="246">
        <v>2</v>
      </c>
      <c r="B131" s="247">
        <v>15</v>
      </c>
      <c r="C131" s="247">
        <v>4</v>
      </c>
      <c r="D131" s="35">
        <v>2</v>
      </c>
      <c r="E131" s="35">
        <v>0</v>
      </c>
      <c r="F131" s="45"/>
      <c r="G131" s="43" t="s">
        <v>337</v>
      </c>
      <c r="H131" s="69">
        <v>7469750.36</v>
      </c>
      <c r="I131" s="60">
        <v>3144664.86</v>
      </c>
      <c r="J131" s="60">
        <v>1953171.37</v>
      </c>
      <c r="K131" s="60">
        <v>1388035.46</v>
      </c>
      <c r="L131" s="60">
        <v>0</v>
      </c>
      <c r="M131" s="60">
        <v>437196</v>
      </c>
      <c r="N131" s="60">
        <v>1934718.13</v>
      </c>
      <c r="O131" s="85">
        <v>42.09</v>
      </c>
      <c r="P131" s="85">
        <v>26.14</v>
      </c>
      <c r="Q131" s="85">
        <v>0</v>
      </c>
      <c r="R131" s="85">
        <v>5.85</v>
      </c>
      <c r="S131" s="86">
        <v>25.9</v>
      </c>
    </row>
    <row r="132" spans="1:19" ht="12.75">
      <c r="A132" s="246">
        <v>2</v>
      </c>
      <c r="B132" s="247">
        <v>1</v>
      </c>
      <c r="C132" s="247">
        <v>5</v>
      </c>
      <c r="D132" s="35">
        <v>2</v>
      </c>
      <c r="E132" s="35">
        <v>0</v>
      </c>
      <c r="F132" s="45"/>
      <c r="G132" s="43" t="s">
        <v>392</v>
      </c>
      <c r="H132" s="69">
        <v>2833502.17</v>
      </c>
      <c r="I132" s="60">
        <v>1753384.57</v>
      </c>
      <c r="J132" s="60">
        <v>437763.6</v>
      </c>
      <c r="K132" s="60">
        <v>0</v>
      </c>
      <c r="L132" s="60">
        <v>0</v>
      </c>
      <c r="M132" s="60">
        <v>342354</v>
      </c>
      <c r="N132" s="60">
        <v>300000</v>
      </c>
      <c r="O132" s="85">
        <v>61.88</v>
      </c>
      <c r="P132" s="85">
        <v>15.44</v>
      </c>
      <c r="Q132" s="85">
        <v>0</v>
      </c>
      <c r="R132" s="85">
        <v>12.08</v>
      </c>
      <c r="S132" s="86">
        <v>10.58</v>
      </c>
    </row>
    <row r="133" spans="1:19" ht="12.75">
      <c r="A133" s="246">
        <v>2</v>
      </c>
      <c r="B133" s="247">
        <v>5</v>
      </c>
      <c r="C133" s="247">
        <v>5</v>
      </c>
      <c r="D133" s="35">
        <v>2</v>
      </c>
      <c r="E133" s="35">
        <v>0</v>
      </c>
      <c r="F133" s="45"/>
      <c r="G133" s="43" t="s">
        <v>393</v>
      </c>
      <c r="H133" s="69">
        <v>1558015.53</v>
      </c>
      <c r="I133" s="60">
        <v>1091129.04</v>
      </c>
      <c r="J133" s="60">
        <v>466886.49</v>
      </c>
      <c r="K133" s="60">
        <v>269359.95</v>
      </c>
      <c r="L133" s="60">
        <v>0</v>
      </c>
      <c r="M133" s="60">
        <v>0</v>
      </c>
      <c r="N133" s="60">
        <v>0</v>
      </c>
      <c r="O133" s="85">
        <v>70.03</v>
      </c>
      <c r="P133" s="85">
        <v>29.96</v>
      </c>
      <c r="Q133" s="85">
        <v>0</v>
      </c>
      <c r="R133" s="85">
        <v>0</v>
      </c>
      <c r="S133" s="86">
        <v>0</v>
      </c>
    </row>
    <row r="134" spans="1:19" ht="12.75">
      <c r="A134" s="246">
        <v>2</v>
      </c>
      <c r="B134" s="247">
        <v>3</v>
      </c>
      <c r="C134" s="247">
        <v>5</v>
      </c>
      <c r="D134" s="35">
        <v>2</v>
      </c>
      <c r="E134" s="35">
        <v>0</v>
      </c>
      <c r="F134" s="45"/>
      <c r="G134" s="43" t="s">
        <v>394</v>
      </c>
      <c r="H134" s="69">
        <v>2945531.42</v>
      </c>
      <c r="I134" s="60">
        <v>1025874.07</v>
      </c>
      <c r="J134" s="60">
        <v>1904554.35</v>
      </c>
      <c r="K134" s="60">
        <v>1202200.22</v>
      </c>
      <c r="L134" s="60">
        <v>0</v>
      </c>
      <c r="M134" s="60">
        <v>10103</v>
      </c>
      <c r="N134" s="60">
        <v>5000</v>
      </c>
      <c r="O134" s="85">
        <v>34.82</v>
      </c>
      <c r="P134" s="85">
        <v>64.65</v>
      </c>
      <c r="Q134" s="85">
        <v>0</v>
      </c>
      <c r="R134" s="85">
        <v>0.34</v>
      </c>
      <c r="S134" s="86">
        <v>0.16</v>
      </c>
    </row>
    <row r="135" spans="1:19" ht="12.75">
      <c r="A135" s="246">
        <v>2</v>
      </c>
      <c r="B135" s="247">
        <v>26</v>
      </c>
      <c r="C135" s="247">
        <v>3</v>
      </c>
      <c r="D135" s="35">
        <v>2</v>
      </c>
      <c r="E135" s="35">
        <v>0</v>
      </c>
      <c r="F135" s="45"/>
      <c r="G135" s="43" t="s">
        <v>395</v>
      </c>
      <c r="H135" s="69">
        <v>4587887.27</v>
      </c>
      <c r="I135" s="60">
        <v>1743308.26</v>
      </c>
      <c r="J135" s="60">
        <v>2844579.01</v>
      </c>
      <c r="K135" s="60">
        <v>927223.05</v>
      </c>
      <c r="L135" s="60">
        <v>0</v>
      </c>
      <c r="M135" s="60">
        <v>0</v>
      </c>
      <c r="N135" s="60">
        <v>0</v>
      </c>
      <c r="O135" s="85">
        <v>37.99</v>
      </c>
      <c r="P135" s="85">
        <v>62</v>
      </c>
      <c r="Q135" s="85">
        <v>0</v>
      </c>
      <c r="R135" s="85">
        <v>0</v>
      </c>
      <c r="S135" s="86">
        <v>0</v>
      </c>
    </row>
    <row r="136" spans="1:19" ht="12.75">
      <c r="A136" s="246">
        <v>2</v>
      </c>
      <c r="B136" s="247">
        <v>10</v>
      </c>
      <c r="C136" s="247">
        <v>6</v>
      </c>
      <c r="D136" s="35">
        <v>2</v>
      </c>
      <c r="E136" s="35">
        <v>0</v>
      </c>
      <c r="F136" s="45"/>
      <c r="G136" s="43" t="s">
        <v>396</v>
      </c>
      <c r="H136" s="69">
        <v>981194.54</v>
      </c>
      <c r="I136" s="60">
        <v>445759.12</v>
      </c>
      <c r="J136" s="60">
        <v>380011.42</v>
      </c>
      <c r="K136" s="60">
        <v>14518.42</v>
      </c>
      <c r="L136" s="60">
        <v>0</v>
      </c>
      <c r="M136" s="60">
        <v>0</v>
      </c>
      <c r="N136" s="60">
        <v>155424</v>
      </c>
      <c r="O136" s="85">
        <v>45.43</v>
      </c>
      <c r="P136" s="85">
        <v>38.72</v>
      </c>
      <c r="Q136" s="85">
        <v>0</v>
      </c>
      <c r="R136" s="85">
        <v>0</v>
      </c>
      <c r="S136" s="86">
        <v>15.84</v>
      </c>
    </row>
    <row r="137" spans="1:19" ht="12.75">
      <c r="A137" s="246">
        <v>2</v>
      </c>
      <c r="B137" s="247">
        <v>6</v>
      </c>
      <c r="C137" s="247">
        <v>8</v>
      </c>
      <c r="D137" s="35">
        <v>2</v>
      </c>
      <c r="E137" s="35">
        <v>0</v>
      </c>
      <c r="F137" s="45"/>
      <c r="G137" s="43" t="s">
        <v>397</v>
      </c>
      <c r="H137" s="69">
        <v>4552983.38</v>
      </c>
      <c r="I137" s="60">
        <v>1875910.7</v>
      </c>
      <c r="J137" s="60">
        <v>2675772.68</v>
      </c>
      <c r="K137" s="60">
        <v>1373684.03</v>
      </c>
      <c r="L137" s="60">
        <v>1300</v>
      </c>
      <c r="M137" s="60">
        <v>0</v>
      </c>
      <c r="N137" s="60">
        <v>0</v>
      </c>
      <c r="O137" s="85">
        <v>41.2</v>
      </c>
      <c r="P137" s="85">
        <v>58.76</v>
      </c>
      <c r="Q137" s="85">
        <v>0.02</v>
      </c>
      <c r="R137" s="85">
        <v>0</v>
      </c>
      <c r="S137" s="86">
        <v>0</v>
      </c>
    </row>
    <row r="138" spans="1:19" ht="12.75">
      <c r="A138" s="246">
        <v>2</v>
      </c>
      <c r="B138" s="247">
        <v>17</v>
      </c>
      <c r="C138" s="247">
        <v>3</v>
      </c>
      <c r="D138" s="35">
        <v>2</v>
      </c>
      <c r="E138" s="35">
        <v>0</v>
      </c>
      <c r="F138" s="45"/>
      <c r="G138" s="43" t="s">
        <v>398</v>
      </c>
      <c r="H138" s="69">
        <v>3171506.97</v>
      </c>
      <c r="I138" s="60">
        <v>1380172.41</v>
      </c>
      <c r="J138" s="60">
        <v>1791334.56</v>
      </c>
      <c r="K138" s="60">
        <v>1269641.71</v>
      </c>
      <c r="L138" s="60">
        <v>0</v>
      </c>
      <c r="M138" s="60">
        <v>0</v>
      </c>
      <c r="N138" s="60">
        <v>0</v>
      </c>
      <c r="O138" s="85">
        <v>43.51</v>
      </c>
      <c r="P138" s="85">
        <v>56.48</v>
      </c>
      <c r="Q138" s="85">
        <v>0</v>
      </c>
      <c r="R138" s="85">
        <v>0</v>
      </c>
      <c r="S138" s="86">
        <v>0</v>
      </c>
    </row>
    <row r="139" spans="1:19" ht="12.75">
      <c r="A139" s="246">
        <v>2</v>
      </c>
      <c r="B139" s="247">
        <v>16</v>
      </c>
      <c r="C139" s="247">
        <v>6</v>
      </c>
      <c r="D139" s="35">
        <v>2</v>
      </c>
      <c r="E139" s="35">
        <v>0</v>
      </c>
      <c r="F139" s="45"/>
      <c r="G139" s="43" t="s">
        <v>399</v>
      </c>
      <c r="H139" s="69">
        <v>2626524.71</v>
      </c>
      <c r="I139" s="60">
        <v>1028876.2</v>
      </c>
      <c r="J139" s="60">
        <v>1576648.51</v>
      </c>
      <c r="K139" s="60">
        <v>1095930.33</v>
      </c>
      <c r="L139" s="60">
        <v>0</v>
      </c>
      <c r="M139" s="60">
        <v>21000</v>
      </c>
      <c r="N139" s="60">
        <v>0</v>
      </c>
      <c r="O139" s="85">
        <v>39.17</v>
      </c>
      <c r="P139" s="85">
        <v>60.02</v>
      </c>
      <c r="Q139" s="85">
        <v>0</v>
      </c>
      <c r="R139" s="85">
        <v>0.79</v>
      </c>
      <c r="S139" s="86">
        <v>0</v>
      </c>
    </row>
    <row r="140" spans="1:19" ht="12.75">
      <c r="A140" s="246">
        <v>2</v>
      </c>
      <c r="B140" s="247">
        <v>11</v>
      </c>
      <c r="C140" s="247">
        <v>3</v>
      </c>
      <c r="D140" s="35">
        <v>2</v>
      </c>
      <c r="E140" s="35">
        <v>0</v>
      </c>
      <c r="F140" s="45"/>
      <c r="G140" s="43" t="s">
        <v>400</v>
      </c>
      <c r="H140" s="69">
        <v>1988479.66</v>
      </c>
      <c r="I140" s="60">
        <v>1710642.34</v>
      </c>
      <c r="J140" s="60">
        <v>272837.32</v>
      </c>
      <c r="K140" s="60">
        <v>0</v>
      </c>
      <c r="L140" s="60">
        <v>0</v>
      </c>
      <c r="M140" s="60">
        <v>5000</v>
      </c>
      <c r="N140" s="60">
        <v>0</v>
      </c>
      <c r="O140" s="85">
        <v>86.02</v>
      </c>
      <c r="P140" s="85">
        <v>13.72</v>
      </c>
      <c r="Q140" s="85">
        <v>0</v>
      </c>
      <c r="R140" s="85">
        <v>0.25</v>
      </c>
      <c r="S140" s="86">
        <v>0</v>
      </c>
    </row>
    <row r="141" spans="1:19" ht="12.75">
      <c r="A141" s="246">
        <v>2</v>
      </c>
      <c r="B141" s="247">
        <v>9</v>
      </c>
      <c r="C141" s="247">
        <v>8</v>
      </c>
      <c r="D141" s="35">
        <v>2</v>
      </c>
      <c r="E141" s="35">
        <v>0</v>
      </c>
      <c r="F141" s="45"/>
      <c r="G141" s="43" t="s">
        <v>401</v>
      </c>
      <c r="H141" s="69">
        <v>1469147.3</v>
      </c>
      <c r="I141" s="60">
        <v>988387.41</v>
      </c>
      <c r="J141" s="60">
        <v>480759.89</v>
      </c>
      <c r="K141" s="60">
        <v>182258.51</v>
      </c>
      <c r="L141" s="60">
        <v>0</v>
      </c>
      <c r="M141" s="60">
        <v>0</v>
      </c>
      <c r="N141" s="60">
        <v>0</v>
      </c>
      <c r="O141" s="85">
        <v>67.27</v>
      </c>
      <c r="P141" s="85">
        <v>32.72</v>
      </c>
      <c r="Q141" s="85">
        <v>0</v>
      </c>
      <c r="R141" s="85">
        <v>0</v>
      </c>
      <c r="S141" s="86">
        <v>0</v>
      </c>
    </row>
    <row r="142" spans="1:19" ht="12.75">
      <c r="A142" s="246">
        <v>2</v>
      </c>
      <c r="B142" s="247">
        <v>10</v>
      </c>
      <c r="C142" s="247">
        <v>7</v>
      </c>
      <c r="D142" s="35">
        <v>2</v>
      </c>
      <c r="E142" s="35">
        <v>0</v>
      </c>
      <c r="F142" s="45"/>
      <c r="G142" s="43" t="s">
        <v>402</v>
      </c>
      <c r="H142" s="69">
        <v>1558774.38</v>
      </c>
      <c r="I142" s="60">
        <v>989204.97</v>
      </c>
      <c r="J142" s="60">
        <v>569569.41</v>
      </c>
      <c r="K142" s="60">
        <v>129285.09</v>
      </c>
      <c r="L142" s="60">
        <v>0</v>
      </c>
      <c r="M142" s="60">
        <v>0</v>
      </c>
      <c r="N142" s="60">
        <v>0</v>
      </c>
      <c r="O142" s="85">
        <v>63.46</v>
      </c>
      <c r="P142" s="85">
        <v>36.53</v>
      </c>
      <c r="Q142" s="85">
        <v>0</v>
      </c>
      <c r="R142" s="85">
        <v>0</v>
      </c>
      <c r="S142" s="86">
        <v>0</v>
      </c>
    </row>
    <row r="143" spans="1:19" ht="12.75">
      <c r="A143" s="246">
        <v>2</v>
      </c>
      <c r="B143" s="247">
        <v>6</v>
      </c>
      <c r="C143" s="247">
        <v>9</v>
      </c>
      <c r="D143" s="35">
        <v>2</v>
      </c>
      <c r="E143" s="35">
        <v>0</v>
      </c>
      <c r="F143" s="45"/>
      <c r="G143" s="43" t="s">
        <v>403</v>
      </c>
      <c r="H143" s="69">
        <v>8999311.4</v>
      </c>
      <c r="I143" s="60">
        <v>1261165.42</v>
      </c>
      <c r="J143" s="60">
        <v>7603145.98</v>
      </c>
      <c r="K143" s="60">
        <v>6639842.27</v>
      </c>
      <c r="L143" s="60">
        <v>0</v>
      </c>
      <c r="M143" s="60">
        <v>135000</v>
      </c>
      <c r="N143" s="60">
        <v>0</v>
      </c>
      <c r="O143" s="85">
        <v>14.01</v>
      </c>
      <c r="P143" s="85">
        <v>84.48</v>
      </c>
      <c r="Q143" s="85">
        <v>0</v>
      </c>
      <c r="R143" s="85">
        <v>1.5</v>
      </c>
      <c r="S143" s="86">
        <v>0</v>
      </c>
    </row>
    <row r="144" spans="1:19" ht="12.75">
      <c r="A144" s="246">
        <v>2</v>
      </c>
      <c r="B144" s="247">
        <v>21</v>
      </c>
      <c r="C144" s="247">
        <v>7</v>
      </c>
      <c r="D144" s="35">
        <v>2</v>
      </c>
      <c r="E144" s="35">
        <v>0</v>
      </c>
      <c r="F144" s="45"/>
      <c r="G144" s="43" t="s">
        <v>404</v>
      </c>
      <c r="H144" s="69">
        <v>1713799.95</v>
      </c>
      <c r="I144" s="60">
        <v>1142379.09</v>
      </c>
      <c r="J144" s="60">
        <v>571420.86</v>
      </c>
      <c r="K144" s="60">
        <v>164072.46</v>
      </c>
      <c r="L144" s="60">
        <v>0</v>
      </c>
      <c r="M144" s="60">
        <v>0</v>
      </c>
      <c r="N144" s="60">
        <v>0</v>
      </c>
      <c r="O144" s="85">
        <v>66.65</v>
      </c>
      <c r="P144" s="85">
        <v>33.34</v>
      </c>
      <c r="Q144" s="85">
        <v>0</v>
      </c>
      <c r="R144" s="85">
        <v>0</v>
      </c>
      <c r="S144" s="86">
        <v>0</v>
      </c>
    </row>
    <row r="145" spans="1:19" ht="12.75">
      <c r="A145" s="246">
        <v>2</v>
      </c>
      <c r="B145" s="247">
        <v>24</v>
      </c>
      <c r="C145" s="247">
        <v>4</v>
      </c>
      <c r="D145" s="35">
        <v>2</v>
      </c>
      <c r="E145" s="35">
        <v>0</v>
      </c>
      <c r="F145" s="45"/>
      <c r="G145" s="43" t="s">
        <v>405</v>
      </c>
      <c r="H145" s="69">
        <v>2547533.7</v>
      </c>
      <c r="I145" s="60">
        <v>1456420.47</v>
      </c>
      <c r="J145" s="60">
        <v>1091113.23</v>
      </c>
      <c r="K145" s="60">
        <v>252839.22</v>
      </c>
      <c r="L145" s="60">
        <v>0</v>
      </c>
      <c r="M145" s="60">
        <v>0</v>
      </c>
      <c r="N145" s="60">
        <v>0</v>
      </c>
      <c r="O145" s="85">
        <v>57.16</v>
      </c>
      <c r="P145" s="85">
        <v>42.83</v>
      </c>
      <c r="Q145" s="85">
        <v>0</v>
      </c>
      <c r="R145" s="85">
        <v>0</v>
      </c>
      <c r="S145" s="86">
        <v>0</v>
      </c>
    </row>
    <row r="146" spans="1:19" ht="12.75">
      <c r="A146" s="246">
        <v>2</v>
      </c>
      <c r="B146" s="247">
        <v>25</v>
      </c>
      <c r="C146" s="247">
        <v>5</v>
      </c>
      <c r="D146" s="35">
        <v>2</v>
      </c>
      <c r="E146" s="35">
        <v>0</v>
      </c>
      <c r="F146" s="45"/>
      <c r="G146" s="43" t="s">
        <v>406</v>
      </c>
      <c r="H146" s="69">
        <v>3760627.3</v>
      </c>
      <c r="I146" s="60">
        <v>1516591.16</v>
      </c>
      <c r="J146" s="60">
        <v>2172036.14</v>
      </c>
      <c r="K146" s="60">
        <v>972132.23</v>
      </c>
      <c r="L146" s="60">
        <v>0</v>
      </c>
      <c r="M146" s="60">
        <v>72000</v>
      </c>
      <c r="N146" s="60">
        <v>0</v>
      </c>
      <c r="O146" s="85">
        <v>40.32</v>
      </c>
      <c r="P146" s="85">
        <v>57.75</v>
      </c>
      <c r="Q146" s="85">
        <v>0</v>
      </c>
      <c r="R146" s="85">
        <v>1.91</v>
      </c>
      <c r="S146" s="86">
        <v>0</v>
      </c>
    </row>
    <row r="147" spans="1:19" ht="12.75">
      <c r="A147" s="246">
        <v>2</v>
      </c>
      <c r="B147" s="247">
        <v>19</v>
      </c>
      <c r="C147" s="247">
        <v>7</v>
      </c>
      <c r="D147" s="35">
        <v>2</v>
      </c>
      <c r="E147" s="35">
        <v>0</v>
      </c>
      <c r="F147" s="45"/>
      <c r="G147" s="43" t="s">
        <v>344</v>
      </c>
      <c r="H147" s="69">
        <v>8866496.01</v>
      </c>
      <c r="I147" s="60">
        <v>3390458.84</v>
      </c>
      <c r="J147" s="60">
        <v>5475037.17</v>
      </c>
      <c r="K147" s="60">
        <v>3810133.04</v>
      </c>
      <c r="L147" s="60">
        <v>1000</v>
      </c>
      <c r="M147" s="60">
        <v>0</v>
      </c>
      <c r="N147" s="60">
        <v>0</v>
      </c>
      <c r="O147" s="85">
        <v>38.23</v>
      </c>
      <c r="P147" s="85">
        <v>61.74</v>
      </c>
      <c r="Q147" s="85">
        <v>0.01</v>
      </c>
      <c r="R147" s="85">
        <v>0</v>
      </c>
      <c r="S147" s="86">
        <v>0</v>
      </c>
    </row>
    <row r="148" spans="1:19" ht="12.75">
      <c r="A148" s="246">
        <v>2</v>
      </c>
      <c r="B148" s="247">
        <v>18</v>
      </c>
      <c r="C148" s="247">
        <v>5</v>
      </c>
      <c r="D148" s="35">
        <v>2</v>
      </c>
      <c r="E148" s="35">
        <v>0</v>
      </c>
      <c r="F148" s="45"/>
      <c r="G148" s="43" t="s">
        <v>407</v>
      </c>
      <c r="H148" s="69">
        <v>3694048.96</v>
      </c>
      <c r="I148" s="60">
        <v>1611407.26</v>
      </c>
      <c r="J148" s="60">
        <v>2082641.7</v>
      </c>
      <c r="K148" s="60">
        <v>1663701.7</v>
      </c>
      <c r="L148" s="60">
        <v>0</v>
      </c>
      <c r="M148" s="60">
        <v>0</v>
      </c>
      <c r="N148" s="60">
        <v>0</v>
      </c>
      <c r="O148" s="85">
        <v>43.62</v>
      </c>
      <c r="P148" s="85">
        <v>56.37</v>
      </c>
      <c r="Q148" s="85">
        <v>0</v>
      </c>
      <c r="R148" s="85">
        <v>0</v>
      </c>
      <c r="S148" s="86">
        <v>0</v>
      </c>
    </row>
    <row r="149" spans="1:19" ht="12.75">
      <c r="A149" s="246">
        <v>2</v>
      </c>
      <c r="B149" s="247">
        <v>21</v>
      </c>
      <c r="C149" s="247">
        <v>8</v>
      </c>
      <c r="D149" s="35">
        <v>2</v>
      </c>
      <c r="E149" s="35">
        <v>0</v>
      </c>
      <c r="F149" s="45"/>
      <c r="G149" s="43" t="s">
        <v>408</v>
      </c>
      <c r="H149" s="69">
        <v>4148198.49</v>
      </c>
      <c r="I149" s="60">
        <v>1572813.69</v>
      </c>
      <c r="J149" s="60">
        <v>2572384.8</v>
      </c>
      <c r="K149" s="60">
        <v>129207.88</v>
      </c>
      <c r="L149" s="60">
        <v>3000</v>
      </c>
      <c r="M149" s="60">
        <v>0</v>
      </c>
      <c r="N149" s="60">
        <v>0</v>
      </c>
      <c r="O149" s="85">
        <v>37.91</v>
      </c>
      <c r="P149" s="85">
        <v>62.01</v>
      </c>
      <c r="Q149" s="85">
        <v>0.07</v>
      </c>
      <c r="R149" s="85">
        <v>0</v>
      </c>
      <c r="S149" s="86">
        <v>0</v>
      </c>
    </row>
    <row r="150" spans="1:19" ht="12.75">
      <c r="A150" s="246">
        <v>2</v>
      </c>
      <c r="B150" s="247">
        <v>1</v>
      </c>
      <c r="C150" s="247">
        <v>6</v>
      </c>
      <c r="D150" s="35">
        <v>2</v>
      </c>
      <c r="E150" s="35">
        <v>0</v>
      </c>
      <c r="F150" s="45"/>
      <c r="G150" s="43" t="s">
        <v>409</v>
      </c>
      <c r="H150" s="69">
        <v>3619350.4</v>
      </c>
      <c r="I150" s="60">
        <v>2190931.16</v>
      </c>
      <c r="J150" s="60">
        <v>1050013.24</v>
      </c>
      <c r="K150" s="60">
        <v>111875</v>
      </c>
      <c r="L150" s="60">
        <v>0</v>
      </c>
      <c r="M150" s="60">
        <v>378406</v>
      </c>
      <c r="N150" s="60">
        <v>0</v>
      </c>
      <c r="O150" s="85">
        <v>60.53</v>
      </c>
      <c r="P150" s="85">
        <v>29.01</v>
      </c>
      <c r="Q150" s="85">
        <v>0</v>
      </c>
      <c r="R150" s="85">
        <v>10.45</v>
      </c>
      <c r="S150" s="86">
        <v>0</v>
      </c>
    </row>
    <row r="151" spans="1:19" ht="12.75">
      <c r="A151" s="246">
        <v>2</v>
      </c>
      <c r="B151" s="247">
        <v>5</v>
      </c>
      <c r="C151" s="247">
        <v>6</v>
      </c>
      <c r="D151" s="35">
        <v>2</v>
      </c>
      <c r="E151" s="35">
        <v>0</v>
      </c>
      <c r="F151" s="45"/>
      <c r="G151" s="43" t="s">
        <v>410</v>
      </c>
      <c r="H151" s="69">
        <v>3373794.28</v>
      </c>
      <c r="I151" s="60">
        <v>1225585.25</v>
      </c>
      <c r="J151" s="60">
        <v>2108133.88</v>
      </c>
      <c r="K151" s="60">
        <v>1815723.44</v>
      </c>
      <c r="L151" s="60">
        <v>12300</v>
      </c>
      <c r="M151" s="60">
        <v>27775.15</v>
      </c>
      <c r="N151" s="60">
        <v>0</v>
      </c>
      <c r="O151" s="85">
        <v>36.32</v>
      </c>
      <c r="P151" s="85">
        <v>62.48</v>
      </c>
      <c r="Q151" s="85">
        <v>0.36</v>
      </c>
      <c r="R151" s="85">
        <v>0.82</v>
      </c>
      <c r="S151" s="86">
        <v>0</v>
      </c>
    </row>
    <row r="152" spans="1:19" ht="12.75">
      <c r="A152" s="246">
        <v>2</v>
      </c>
      <c r="B152" s="247">
        <v>22</v>
      </c>
      <c r="C152" s="247">
        <v>2</v>
      </c>
      <c r="D152" s="35">
        <v>2</v>
      </c>
      <c r="E152" s="35">
        <v>0</v>
      </c>
      <c r="F152" s="45"/>
      <c r="G152" s="43" t="s">
        <v>411</v>
      </c>
      <c r="H152" s="69">
        <v>4145706.7</v>
      </c>
      <c r="I152" s="60">
        <v>2082014.1</v>
      </c>
      <c r="J152" s="60">
        <v>1035814.83</v>
      </c>
      <c r="K152" s="60">
        <v>183074.8</v>
      </c>
      <c r="L152" s="60">
        <v>1500</v>
      </c>
      <c r="M152" s="60">
        <v>1400</v>
      </c>
      <c r="N152" s="60">
        <v>1024977.77</v>
      </c>
      <c r="O152" s="85">
        <v>50.22</v>
      </c>
      <c r="P152" s="85">
        <v>24.98</v>
      </c>
      <c r="Q152" s="85">
        <v>0.03</v>
      </c>
      <c r="R152" s="85">
        <v>0.03</v>
      </c>
      <c r="S152" s="86">
        <v>24.72</v>
      </c>
    </row>
    <row r="153" spans="1:19" ht="12.75">
      <c r="A153" s="246">
        <v>2</v>
      </c>
      <c r="B153" s="247">
        <v>20</v>
      </c>
      <c r="C153" s="247">
        <v>4</v>
      </c>
      <c r="D153" s="35">
        <v>2</v>
      </c>
      <c r="E153" s="35">
        <v>0</v>
      </c>
      <c r="F153" s="45"/>
      <c r="G153" s="43" t="s">
        <v>412</v>
      </c>
      <c r="H153" s="69">
        <v>2447724.25</v>
      </c>
      <c r="I153" s="60">
        <v>1597533.51</v>
      </c>
      <c r="J153" s="60">
        <v>850190.74</v>
      </c>
      <c r="K153" s="60">
        <v>425092.89</v>
      </c>
      <c r="L153" s="60">
        <v>0</v>
      </c>
      <c r="M153" s="60">
        <v>0</v>
      </c>
      <c r="N153" s="60">
        <v>0</v>
      </c>
      <c r="O153" s="85">
        <v>65.26</v>
      </c>
      <c r="P153" s="85">
        <v>34.73</v>
      </c>
      <c r="Q153" s="85">
        <v>0</v>
      </c>
      <c r="R153" s="85">
        <v>0</v>
      </c>
      <c r="S153" s="86">
        <v>0</v>
      </c>
    </row>
    <row r="154" spans="1:19" ht="12.75">
      <c r="A154" s="246">
        <v>2</v>
      </c>
      <c r="B154" s="247">
        <v>26</v>
      </c>
      <c r="C154" s="247">
        <v>5</v>
      </c>
      <c r="D154" s="35">
        <v>2</v>
      </c>
      <c r="E154" s="35">
        <v>0</v>
      </c>
      <c r="F154" s="45"/>
      <c r="G154" s="43" t="s">
        <v>413</v>
      </c>
      <c r="H154" s="69">
        <v>2898871.83</v>
      </c>
      <c r="I154" s="60">
        <v>1963825.46</v>
      </c>
      <c r="J154" s="60">
        <v>850257.09</v>
      </c>
      <c r="K154" s="60">
        <v>221233.49</v>
      </c>
      <c r="L154" s="60">
        <v>0</v>
      </c>
      <c r="M154" s="60">
        <v>84789.28</v>
      </c>
      <c r="N154" s="60">
        <v>0</v>
      </c>
      <c r="O154" s="85">
        <v>67.74</v>
      </c>
      <c r="P154" s="85">
        <v>29.33</v>
      </c>
      <c r="Q154" s="85">
        <v>0</v>
      </c>
      <c r="R154" s="85">
        <v>2.92</v>
      </c>
      <c r="S154" s="86">
        <v>0</v>
      </c>
    </row>
    <row r="155" spans="1:19" ht="12.75">
      <c r="A155" s="246">
        <v>2</v>
      </c>
      <c r="B155" s="247">
        <v>20</v>
      </c>
      <c r="C155" s="247">
        <v>5</v>
      </c>
      <c r="D155" s="35">
        <v>2</v>
      </c>
      <c r="E155" s="35">
        <v>0</v>
      </c>
      <c r="F155" s="45"/>
      <c r="G155" s="43" t="s">
        <v>414</v>
      </c>
      <c r="H155" s="69">
        <v>2701266.52</v>
      </c>
      <c r="I155" s="60">
        <v>1602278.65</v>
      </c>
      <c r="J155" s="60">
        <v>1098987.87</v>
      </c>
      <c r="K155" s="60">
        <v>460476.87</v>
      </c>
      <c r="L155" s="60">
        <v>0</v>
      </c>
      <c r="M155" s="60">
        <v>0</v>
      </c>
      <c r="N155" s="60">
        <v>0</v>
      </c>
      <c r="O155" s="85">
        <v>59.31</v>
      </c>
      <c r="P155" s="85">
        <v>40.68</v>
      </c>
      <c r="Q155" s="85">
        <v>0</v>
      </c>
      <c r="R155" s="85">
        <v>0</v>
      </c>
      <c r="S155" s="86">
        <v>0</v>
      </c>
    </row>
    <row r="156" spans="1:19" ht="12.75">
      <c r="A156" s="246">
        <v>2</v>
      </c>
      <c r="B156" s="247">
        <v>25</v>
      </c>
      <c r="C156" s="247">
        <v>7</v>
      </c>
      <c r="D156" s="35">
        <v>2</v>
      </c>
      <c r="E156" s="35">
        <v>0</v>
      </c>
      <c r="F156" s="45"/>
      <c r="G156" s="43" t="s">
        <v>350</v>
      </c>
      <c r="H156" s="69">
        <v>3471636.47</v>
      </c>
      <c r="I156" s="60">
        <v>1738249.57</v>
      </c>
      <c r="J156" s="60">
        <v>1632799.5</v>
      </c>
      <c r="K156" s="60">
        <v>1218855.12</v>
      </c>
      <c r="L156" s="60">
        <v>0</v>
      </c>
      <c r="M156" s="60">
        <v>100587.4</v>
      </c>
      <c r="N156" s="60">
        <v>0</v>
      </c>
      <c r="O156" s="85">
        <v>50.07</v>
      </c>
      <c r="P156" s="85">
        <v>47.03</v>
      </c>
      <c r="Q156" s="85">
        <v>0</v>
      </c>
      <c r="R156" s="85">
        <v>2.89</v>
      </c>
      <c r="S156" s="86">
        <v>0</v>
      </c>
    </row>
    <row r="157" spans="1:19" ht="12.75">
      <c r="A157" s="246">
        <v>2</v>
      </c>
      <c r="B157" s="247">
        <v>26</v>
      </c>
      <c r="C157" s="247">
        <v>6</v>
      </c>
      <c r="D157" s="35">
        <v>2</v>
      </c>
      <c r="E157" s="35">
        <v>0</v>
      </c>
      <c r="F157" s="45"/>
      <c r="G157" s="43" t="s">
        <v>351</v>
      </c>
      <c r="H157" s="69">
        <v>4054407.79</v>
      </c>
      <c r="I157" s="60">
        <v>2520401.07</v>
      </c>
      <c r="J157" s="60">
        <v>1534006.72</v>
      </c>
      <c r="K157" s="60">
        <v>845628.72</v>
      </c>
      <c r="L157" s="60">
        <v>0</v>
      </c>
      <c r="M157" s="60">
        <v>0</v>
      </c>
      <c r="N157" s="60">
        <v>0</v>
      </c>
      <c r="O157" s="85">
        <v>62.16</v>
      </c>
      <c r="P157" s="85">
        <v>37.83</v>
      </c>
      <c r="Q157" s="85">
        <v>0</v>
      </c>
      <c r="R157" s="85">
        <v>0</v>
      </c>
      <c r="S157" s="86">
        <v>0</v>
      </c>
    </row>
    <row r="158" spans="1:19" ht="12.75">
      <c r="A158" s="246">
        <v>2</v>
      </c>
      <c r="B158" s="247">
        <v>23</v>
      </c>
      <c r="C158" s="247">
        <v>9</v>
      </c>
      <c r="D158" s="35">
        <v>2</v>
      </c>
      <c r="E158" s="35">
        <v>0</v>
      </c>
      <c r="F158" s="45"/>
      <c r="G158" s="43" t="s">
        <v>415</v>
      </c>
      <c r="H158" s="69">
        <v>2756171.89</v>
      </c>
      <c r="I158" s="60">
        <v>1570915.24</v>
      </c>
      <c r="J158" s="60">
        <v>1132327.93</v>
      </c>
      <c r="K158" s="60">
        <v>847658.81</v>
      </c>
      <c r="L158" s="60">
        <v>1200</v>
      </c>
      <c r="M158" s="60">
        <v>51728.72</v>
      </c>
      <c r="N158" s="60">
        <v>0</v>
      </c>
      <c r="O158" s="85">
        <v>56.99</v>
      </c>
      <c r="P158" s="85">
        <v>41.08</v>
      </c>
      <c r="Q158" s="85">
        <v>0.04</v>
      </c>
      <c r="R158" s="85">
        <v>1.87</v>
      </c>
      <c r="S158" s="86">
        <v>0</v>
      </c>
    </row>
    <row r="159" spans="1:19" ht="12.75">
      <c r="A159" s="246">
        <v>2</v>
      </c>
      <c r="B159" s="247">
        <v>3</v>
      </c>
      <c r="C159" s="247">
        <v>6</v>
      </c>
      <c r="D159" s="35">
        <v>2</v>
      </c>
      <c r="E159" s="35">
        <v>0</v>
      </c>
      <c r="F159" s="45"/>
      <c r="G159" s="43" t="s">
        <v>416</v>
      </c>
      <c r="H159" s="69">
        <v>1857279.81</v>
      </c>
      <c r="I159" s="60">
        <v>1121175.6</v>
      </c>
      <c r="J159" s="60">
        <v>708104.53</v>
      </c>
      <c r="K159" s="60">
        <v>137730.41</v>
      </c>
      <c r="L159" s="60">
        <v>0</v>
      </c>
      <c r="M159" s="60">
        <v>27999.68</v>
      </c>
      <c r="N159" s="60">
        <v>0</v>
      </c>
      <c r="O159" s="85">
        <v>60.36</v>
      </c>
      <c r="P159" s="85">
        <v>38.12</v>
      </c>
      <c r="Q159" s="85">
        <v>0</v>
      </c>
      <c r="R159" s="85">
        <v>1.5</v>
      </c>
      <c r="S159" s="86">
        <v>0</v>
      </c>
    </row>
    <row r="160" spans="1:19" s="105" customFormat="1" ht="15">
      <c r="A160" s="248"/>
      <c r="B160" s="249"/>
      <c r="C160" s="249"/>
      <c r="D160" s="112"/>
      <c r="E160" s="112"/>
      <c r="F160" s="113" t="s">
        <v>417</v>
      </c>
      <c r="G160" s="114"/>
      <c r="H160" s="116">
        <v>327477622.08000004</v>
      </c>
      <c r="I160" s="116">
        <v>167494240.67000002</v>
      </c>
      <c r="J160" s="116">
        <v>153770067.19</v>
      </c>
      <c r="K160" s="116">
        <v>93025391.67000002</v>
      </c>
      <c r="L160" s="116">
        <v>368504</v>
      </c>
      <c r="M160" s="116">
        <v>4128206.0799999996</v>
      </c>
      <c r="N160" s="116">
        <v>1716604.1400000001</v>
      </c>
      <c r="O160" s="142">
        <v>51.14677442878298</v>
      </c>
      <c r="P160" s="142">
        <v>46.955900746230306</v>
      </c>
      <c r="Q160" s="142">
        <v>0.11252799432810635</v>
      </c>
      <c r="R160" s="142">
        <v>1.260607077142973</v>
      </c>
      <c r="S160" s="143">
        <v>0.5241897535156306</v>
      </c>
    </row>
    <row r="161" spans="1:19" ht="12.75">
      <c r="A161" s="246">
        <v>2</v>
      </c>
      <c r="B161" s="247">
        <v>24</v>
      </c>
      <c r="C161" s="247">
        <v>1</v>
      </c>
      <c r="D161" s="35">
        <v>3</v>
      </c>
      <c r="E161" s="35">
        <v>0</v>
      </c>
      <c r="F161" s="45"/>
      <c r="G161" s="43" t="s">
        <v>418</v>
      </c>
      <c r="H161" s="69">
        <v>5481232.28</v>
      </c>
      <c r="I161" s="60">
        <v>1320715.56</v>
      </c>
      <c r="J161" s="60">
        <v>4150516.72</v>
      </c>
      <c r="K161" s="60">
        <v>3317485.84</v>
      </c>
      <c r="L161" s="60">
        <v>0</v>
      </c>
      <c r="M161" s="60">
        <v>0</v>
      </c>
      <c r="N161" s="60">
        <v>10000</v>
      </c>
      <c r="O161" s="85">
        <v>24.09</v>
      </c>
      <c r="P161" s="85">
        <v>75.72</v>
      </c>
      <c r="Q161" s="85">
        <v>0</v>
      </c>
      <c r="R161" s="85">
        <v>0</v>
      </c>
      <c r="S161" s="86">
        <v>0.18</v>
      </c>
    </row>
    <row r="162" spans="1:19" ht="12.75">
      <c r="A162" s="246">
        <v>2</v>
      </c>
      <c r="B162" s="247">
        <v>14</v>
      </c>
      <c r="C162" s="247">
        <v>2</v>
      </c>
      <c r="D162" s="35">
        <v>3</v>
      </c>
      <c r="E162" s="35">
        <v>0</v>
      </c>
      <c r="F162" s="45"/>
      <c r="G162" s="43" t="s">
        <v>419</v>
      </c>
      <c r="H162" s="69">
        <v>5343880.71</v>
      </c>
      <c r="I162" s="60">
        <v>2759044.71</v>
      </c>
      <c r="J162" s="60">
        <v>2584836</v>
      </c>
      <c r="K162" s="60">
        <v>1503404</v>
      </c>
      <c r="L162" s="60">
        <v>0</v>
      </c>
      <c r="M162" s="60">
        <v>0</v>
      </c>
      <c r="N162" s="60">
        <v>0</v>
      </c>
      <c r="O162" s="85">
        <v>51.62</v>
      </c>
      <c r="P162" s="85">
        <v>48.37</v>
      </c>
      <c r="Q162" s="85">
        <v>0</v>
      </c>
      <c r="R162" s="85">
        <v>0</v>
      </c>
      <c r="S162" s="86">
        <v>0</v>
      </c>
    </row>
    <row r="163" spans="1:19" ht="12.75">
      <c r="A163" s="246">
        <v>2</v>
      </c>
      <c r="B163" s="247">
        <v>25</v>
      </c>
      <c r="C163" s="247">
        <v>3</v>
      </c>
      <c r="D163" s="35">
        <v>3</v>
      </c>
      <c r="E163" s="35">
        <v>0</v>
      </c>
      <c r="F163" s="45"/>
      <c r="G163" s="43" t="s">
        <v>420</v>
      </c>
      <c r="H163" s="69">
        <v>9170259.4</v>
      </c>
      <c r="I163" s="60">
        <v>5409811.43</v>
      </c>
      <c r="J163" s="60">
        <v>3591878.65</v>
      </c>
      <c r="K163" s="60">
        <v>1368815.65</v>
      </c>
      <c r="L163" s="60">
        <v>0</v>
      </c>
      <c r="M163" s="60">
        <v>168569.32</v>
      </c>
      <c r="N163" s="60">
        <v>0</v>
      </c>
      <c r="O163" s="85">
        <v>58.99</v>
      </c>
      <c r="P163" s="85">
        <v>39.16</v>
      </c>
      <c r="Q163" s="85">
        <v>0</v>
      </c>
      <c r="R163" s="85">
        <v>1.83</v>
      </c>
      <c r="S163" s="86">
        <v>0</v>
      </c>
    </row>
    <row r="164" spans="1:19" ht="12.75">
      <c r="A164" s="246">
        <v>2</v>
      </c>
      <c r="B164" s="247">
        <v>5</v>
      </c>
      <c r="C164" s="247">
        <v>2</v>
      </c>
      <c r="D164" s="35">
        <v>3</v>
      </c>
      <c r="E164" s="35">
        <v>0</v>
      </c>
      <c r="F164" s="45"/>
      <c r="G164" s="43" t="s">
        <v>421</v>
      </c>
      <c r="H164" s="69">
        <v>6079341.76</v>
      </c>
      <c r="I164" s="60">
        <v>2552760.93</v>
      </c>
      <c r="J164" s="60">
        <v>3525380.83</v>
      </c>
      <c r="K164" s="60">
        <v>1877884.98</v>
      </c>
      <c r="L164" s="60">
        <v>1200</v>
      </c>
      <c r="M164" s="60">
        <v>0</v>
      </c>
      <c r="N164" s="60">
        <v>0</v>
      </c>
      <c r="O164" s="85">
        <v>41.99</v>
      </c>
      <c r="P164" s="85">
        <v>57.98</v>
      </c>
      <c r="Q164" s="85">
        <v>0.01</v>
      </c>
      <c r="R164" s="85">
        <v>0</v>
      </c>
      <c r="S164" s="86">
        <v>0</v>
      </c>
    </row>
    <row r="165" spans="1:19" ht="12.75">
      <c r="A165" s="246">
        <v>2</v>
      </c>
      <c r="B165" s="247">
        <v>22</v>
      </c>
      <c r="C165" s="247">
        <v>1</v>
      </c>
      <c r="D165" s="35">
        <v>3</v>
      </c>
      <c r="E165" s="35">
        <v>0</v>
      </c>
      <c r="F165" s="45"/>
      <c r="G165" s="43" t="s">
        <v>422</v>
      </c>
      <c r="H165" s="69">
        <v>7612774.63</v>
      </c>
      <c r="I165" s="60">
        <v>2628961.01</v>
      </c>
      <c r="J165" s="60">
        <v>4983813.62</v>
      </c>
      <c r="K165" s="60">
        <v>4231412.4</v>
      </c>
      <c r="L165" s="60">
        <v>0</v>
      </c>
      <c r="M165" s="60">
        <v>0</v>
      </c>
      <c r="N165" s="60">
        <v>0</v>
      </c>
      <c r="O165" s="85">
        <v>34.53</v>
      </c>
      <c r="P165" s="85">
        <v>65.46</v>
      </c>
      <c r="Q165" s="85">
        <v>0</v>
      </c>
      <c r="R165" s="85">
        <v>0</v>
      </c>
      <c r="S165" s="86">
        <v>0</v>
      </c>
    </row>
    <row r="166" spans="1:19" ht="12.75">
      <c r="A166" s="246">
        <v>2</v>
      </c>
      <c r="B166" s="247">
        <v>8</v>
      </c>
      <c r="C166" s="247">
        <v>6</v>
      </c>
      <c r="D166" s="35">
        <v>3</v>
      </c>
      <c r="E166" s="35">
        <v>0</v>
      </c>
      <c r="F166" s="45"/>
      <c r="G166" s="43" t="s">
        <v>423</v>
      </c>
      <c r="H166" s="69">
        <v>10340397.83</v>
      </c>
      <c r="I166" s="60">
        <v>4669620.14</v>
      </c>
      <c r="J166" s="60">
        <v>5662041.69</v>
      </c>
      <c r="K166" s="60">
        <v>2378971.24</v>
      </c>
      <c r="L166" s="60">
        <v>8736</v>
      </c>
      <c r="M166" s="60">
        <v>0</v>
      </c>
      <c r="N166" s="60">
        <v>0</v>
      </c>
      <c r="O166" s="85">
        <v>45.15</v>
      </c>
      <c r="P166" s="85">
        <v>54.75</v>
      </c>
      <c r="Q166" s="85">
        <v>0.08</v>
      </c>
      <c r="R166" s="85">
        <v>0</v>
      </c>
      <c r="S166" s="86">
        <v>0</v>
      </c>
    </row>
    <row r="167" spans="1:19" ht="12.75">
      <c r="A167" s="246">
        <v>2</v>
      </c>
      <c r="B167" s="247">
        <v>16</v>
      </c>
      <c r="C167" s="247">
        <v>1</v>
      </c>
      <c r="D167" s="35">
        <v>3</v>
      </c>
      <c r="E167" s="35">
        <v>0</v>
      </c>
      <c r="F167" s="45"/>
      <c r="G167" s="43" t="s">
        <v>424</v>
      </c>
      <c r="H167" s="69">
        <v>4743851.79</v>
      </c>
      <c r="I167" s="60">
        <v>2676082.71</v>
      </c>
      <c r="J167" s="60">
        <v>1884512.08</v>
      </c>
      <c r="K167" s="60">
        <v>1015597.29</v>
      </c>
      <c r="L167" s="60">
        <v>2400</v>
      </c>
      <c r="M167" s="60">
        <v>180857</v>
      </c>
      <c r="N167" s="60">
        <v>0</v>
      </c>
      <c r="O167" s="85">
        <v>56.41</v>
      </c>
      <c r="P167" s="85">
        <v>39.72</v>
      </c>
      <c r="Q167" s="85">
        <v>0.05</v>
      </c>
      <c r="R167" s="85">
        <v>3.81</v>
      </c>
      <c r="S167" s="86">
        <v>0</v>
      </c>
    </row>
    <row r="168" spans="1:19" ht="12.75">
      <c r="A168" s="246">
        <v>2</v>
      </c>
      <c r="B168" s="247">
        <v>21</v>
      </c>
      <c r="C168" s="247">
        <v>5</v>
      </c>
      <c r="D168" s="35">
        <v>3</v>
      </c>
      <c r="E168" s="35">
        <v>0</v>
      </c>
      <c r="F168" s="45"/>
      <c r="G168" s="43" t="s">
        <v>425</v>
      </c>
      <c r="H168" s="69">
        <v>3644856.41</v>
      </c>
      <c r="I168" s="60">
        <v>1951339.35</v>
      </c>
      <c r="J168" s="60">
        <v>1611787.06</v>
      </c>
      <c r="K168" s="60">
        <v>525201</v>
      </c>
      <c r="L168" s="60">
        <v>2000</v>
      </c>
      <c r="M168" s="60">
        <v>75000</v>
      </c>
      <c r="N168" s="60">
        <v>4730</v>
      </c>
      <c r="O168" s="85">
        <v>53.53</v>
      </c>
      <c r="P168" s="85">
        <v>44.22</v>
      </c>
      <c r="Q168" s="85">
        <v>0.05</v>
      </c>
      <c r="R168" s="85">
        <v>2.05</v>
      </c>
      <c r="S168" s="86">
        <v>0.12</v>
      </c>
    </row>
    <row r="169" spans="1:19" ht="12.75">
      <c r="A169" s="246">
        <v>2</v>
      </c>
      <c r="B169" s="247">
        <v>4</v>
      </c>
      <c r="C169" s="247">
        <v>1</v>
      </c>
      <c r="D169" s="35">
        <v>3</v>
      </c>
      <c r="E169" s="35">
        <v>0</v>
      </c>
      <c r="F169" s="45"/>
      <c r="G169" s="43" t="s">
        <v>426</v>
      </c>
      <c r="H169" s="69">
        <v>11881246.03</v>
      </c>
      <c r="I169" s="60">
        <v>7464867.25</v>
      </c>
      <c r="J169" s="60">
        <v>4401674.23</v>
      </c>
      <c r="K169" s="60">
        <v>1481628.47</v>
      </c>
      <c r="L169" s="60">
        <v>3000</v>
      </c>
      <c r="M169" s="60">
        <v>11704.55</v>
      </c>
      <c r="N169" s="60">
        <v>0</v>
      </c>
      <c r="O169" s="85">
        <v>62.82</v>
      </c>
      <c r="P169" s="85">
        <v>37.04</v>
      </c>
      <c r="Q169" s="85">
        <v>0.02</v>
      </c>
      <c r="R169" s="85">
        <v>0.09</v>
      </c>
      <c r="S169" s="86">
        <v>0</v>
      </c>
    </row>
    <row r="170" spans="1:19" ht="12.75">
      <c r="A170" s="246">
        <v>2</v>
      </c>
      <c r="B170" s="247">
        <v>12</v>
      </c>
      <c r="C170" s="247">
        <v>1</v>
      </c>
      <c r="D170" s="35">
        <v>3</v>
      </c>
      <c r="E170" s="35">
        <v>0</v>
      </c>
      <c r="F170" s="45"/>
      <c r="G170" s="43" t="s">
        <v>427</v>
      </c>
      <c r="H170" s="69">
        <v>5270721.15</v>
      </c>
      <c r="I170" s="60">
        <v>3173460.55</v>
      </c>
      <c r="J170" s="60">
        <v>2096260.6</v>
      </c>
      <c r="K170" s="60">
        <v>231399.19</v>
      </c>
      <c r="L170" s="60">
        <v>1000</v>
      </c>
      <c r="M170" s="60">
        <v>0</v>
      </c>
      <c r="N170" s="60">
        <v>0</v>
      </c>
      <c r="O170" s="85">
        <v>60.2</v>
      </c>
      <c r="P170" s="85">
        <v>39.77</v>
      </c>
      <c r="Q170" s="85">
        <v>0.01</v>
      </c>
      <c r="R170" s="85">
        <v>0</v>
      </c>
      <c r="S170" s="86">
        <v>0</v>
      </c>
    </row>
    <row r="171" spans="1:19" ht="12.75">
      <c r="A171" s="246">
        <v>2</v>
      </c>
      <c r="B171" s="247">
        <v>19</v>
      </c>
      <c r="C171" s="247">
        <v>4</v>
      </c>
      <c r="D171" s="35">
        <v>3</v>
      </c>
      <c r="E171" s="35">
        <v>0</v>
      </c>
      <c r="F171" s="45"/>
      <c r="G171" s="43" t="s">
        <v>428</v>
      </c>
      <c r="H171" s="69">
        <v>2901328.66</v>
      </c>
      <c r="I171" s="60">
        <v>1976819.89</v>
      </c>
      <c r="J171" s="60">
        <v>924508.77</v>
      </c>
      <c r="K171" s="60">
        <v>331588.99</v>
      </c>
      <c r="L171" s="60">
        <v>0</v>
      </c>
      <c r="M171" s="60">
        <v>0</v>
      </c>
      <c r="N171" s="60">
        <v>0</v>
      </c>
      <c r="O171" s="85">
        <v>68.13</v>
      </c>
      <c r="P171" s="85">
        <v>31.86</v>
      </c>
      <c r="Q171" s="85">
        <v>0</v>
      </c>
      <c r="R171" s="85">
        <v>0</v>
      </c>
      <c r="S171" s="86">
        <v>0</v>
      </c>
    </row>
    <row r="172" spans="1:19" ht="12.75">
      <c r="A172" s="246">
        <v>2</v>
      </c>
      <c r="B172" s="247">
        <v>15</v>
      </c>
      <c r="C172" s="247">
        <v>3</v>
      </c>
      <c r="D172" s="35">
        <v>3</v>
      </c>
      <c r="E172" s="35">
        <v>0</v>
      </c>
      <c r="F172" s="45"/>
      <c r="G172" s="43" t="s">
        <v>429</v>
      </c>
      <c r="H172" s="69">
        <v>7724056.65</v>
      </c>
      <c r="I172" s="60">
        <v>3596269.69</v>
      </c>
      <c r="J172" s="60">
        <v>4082801.26</v>
      </c>
      <c r="K172" s="60">
        <v>3109539.8</v>
      </c>
      <c r="L172" s="60">
        <v>2000</v>
      </c>
      <c r="M172" s="60">
        <v>42985.7</v>
      </c>
      <c r="N172" s="60">
        <v>0</v>
      </c>
      <c r="O172" s="85">
        <v>46.55</v>
      </c>
      <c r="P172" s="85">
        <v>52.85</v>
      </c>
      <c r="Q172" s="85">
        <v>0.02</v>
      </c>
      <c r="R172" s="85">
        <v>0.55</v>
      </c>
      <c r="S172" s="86">
        <v>0</v>
      </c>
    </row>
    <row r="173" spans="1:19" ht="12.75">
      <c r="A173" s="246">
        <v>2</v>
      </c>
      <c r="B173" s="247">
        <v>23</v>
      </c>
      <c r="C173" s="247">
        <v>4</v>
      </c>
      <c r="D173" s="35">
        <v>3</v>
      </c>
      <c r="E173" s="35">
        <v>0</v>
      </c>
      <c r="F173" s="45"/>
      <c r="G173" s="43" t="s">
        <v>430</v>
      </c>
      <c r="H173" s="69">
        <v>8669594.43</v>
      </c>
      <c r="I173" s="60">
        <v>3254485.31</v>
      </c>
      <c r="J173" s="60">
        <v>5103305.68</v>
      </c>
      <c r="K173" s="60">
        <v>4640635.97</v>
      </c>
      <c r="L173" s="60">
        <v>11000</v>
      </c>
      <c r="M173" s="60">
        <v>300803.44</v>
      </c>
      <c r="N173" s="60">
        <v>0</v>
      </c>
      <c r="O173" s="85">
        <v>37.53</v>
      </c>
      <c r="P173" s="85">
        <v>58.86</v>
      </c>
      <c r="Q173" s="85">
        <v>0.12</v>
      </c>
      <c r="R173" s="85">
        <v>3.46</v>
      </c>
      <c r="S173" s="86">
        <v>0</v>
      </c>
    </row>
    <row r="174" spans="1:19" ht="12.75">
      <c r="A174" s="246">
        <v>2</v>
      </c>
      <c r="B174" s="247">
        <v>8</v>
      </c>
      <c r="C174" s="247">
        <v>8</v>
      </c>
      <c r="D174" s="35">
        <v>3</v>
      </c>
      <c r="E174" s="35">
        <v>0</v>
      </c>
      <c r="F174" s="45"/>
      <c r="G174" s="43" t="s">
        <v>431</v>
      </c>
      <c r="H174" s="69">
        <v>4770312.9</v>
      </c>
      <c r="I174" s="60">
        <v>2136767.69</v>
      </c>
      <c r="J174" s="60">
        <v>2633545.21</v>
      </c>
      <c r="K174" s="60">
        <v>1114747.73</v>
      </c>
      <c r="L174" s="60">
        <v>0</v>
      </c>
      <c r="M174" s="60">
        <v>0</v>
      </c>
      <c r="N174" s="60">
        <v>0</v>
      </c>
      <c r="O174" s="85">
        <v>44.79</v>
      </c>
      <c r="P174" s="85">
        <v>55.2</v>
      </c>
      <c r="Q174" s="85">
        <v>0</v>
      </c>
      <c r="R174" s="85">
        <v>0</v>
      </c>
      <c r="S174" s="86">
        <v>0</v>
      </c>
    </row>
    <row r="175" spans="1:19" ht="12.75">
      <c r="A175" s="246">
        <v>2</v>
      </c>
      <c r="B175" s="247">
        <v>10</v>
      </c>
      <c r="C175" s="247">
        <v>3</v>
      </c>
      <c r="D175" s="35">
        <v>3</v>
      </c>
      <c r="E175" s="35">
        <v>0</v>
      </c>
      <c r="F175" s="45"/>
      <c r="G175" s="43" t="s">
        <v>432</v>
      </c>
      <c r="H175" s="69">
        <v>5444594.98</v>
      </c>
      <c r="I175" s="60">
        <v>3135090.4</v>
      </c>
      <c r="J175" s="60">
        <v>2309504.58</v>
      </c>
      <c r="K175" s="60">
        <v>116350</v>
      </c>
      <c r="L175" s="60">
        <v>0</v>
      </c>
      <c r="M175" s="60">
        <v>0</v>
      </c>
      <c r="N175" s="60">
        <v>0</v>
      </c>
      <c r="O175" s="85">
        <v>57.58</v>
      </c>
      <c r="P175" s="85">
        <v>42.41</v>
      </c>
      <c r="Q175" s="85">
        <v>0</v>
      </c>
      <c r="R175" s="85">
        <v>0</v>
      </c>
      <c r="S175" s="86">
        <v>0</v>
      </c>
    </row>
    <row r="176" spans="1:19" ht="12.75">
      <c r="A176" s="246">
        <v>2</v>
      </c>
      <c r="B176" s="247">
        <v>7</v>
      </c>
      <c r="C176" s="247">
        <v>3</v>
      </c>
      <c r="D176" s="35">
        <v>3</v>
      </c>
      <c r="E176" s="35">
        <v>0</v>
      </c>
      <c r="F176" s="45"/>
      <c r="G176" s="43" t="s">
        <v>433</v>
      </c>
      <c r="H176" s="69">
        <v>3571513.03</v>
      </c>
      <c r="I176" s="60">
        <v>2397426.17</v>
      </c>
      <c r="J176" s="60">
        <v>1155786.86</v>
      </c>
      <c r="K176" s="60">
        <v>204905.3</v>
      </c>
      <c r="L176" s="60">
        <v>3300</v>
      </c>
      <c r="M176" s="60">
        <v>15000</v>
      </c>
      <c r="N176" s="60">
        <v>0</v>
      </c>
      <c r="O176" s="85">
        <v>67.12</v>
      </c>
      <c r="P176" s="85">
        <v>32.36</v>
      </c>
      <c r="Q176" s="85">
        <v>0.09</v>
      </c>
      <c r="R176" s="85">
        <v>0.41</v>
      </c>
      <c r="S176" s="86">
        <v>0</v>
      </c>
    </row>
    <row r="177" spans="1:19" ht="12.75">
      <c r="A177" s="246">
        <v>2</v>
      </c>
      <c r="B177" s="247">
        <v>12</v>
      </c>
      <c r="C177" s="247">
        <v>2</v>
      </c>
      <c r="D177" s="35">
        <v>3</v>
      </c>
      <c r="E177" s="35">
        <v>0</v>
      </c>
      <c r="F177" s="45"/>
      <c r="G177" s="43" t="s">
        <v>434</v>
      </c>
      <c r="H177" s="69">
        <v>3426054.61</v>
      </c>
      <c r="I177" s="60">
        <v>1851146.13</v>
      </c>
      <c r="J177" s="60">
        <v>1503408.48</v>
      </c>
      <c r="K177" s="60">
        <v>681712.92</v>
      </c>
      <c r="L177" s="60">
        <v>71500</v>
      </c>
      <c r="M177" s="60">
        <v>0</v>
      </c>
      <c r="N177" s="60">
        <v>0</v>
      </c>
      <c r="O177" s="85">
        <v>54.03</v>
      </c>
      <c r="P177" s="85">
        <v>43.88</v>
      </c>
      <c r="Q177" s="85">
        <v>2.08</v>
      </c>
      <c r="R177" s="85">
        <v>0</v>
      </c>
      <c r="S177" s="86">
        <v>0</v>
      </c>
    </row>
    <row r="178" spans="1:19" ht="12.75">
      <c r="A178" s="246">
        <v>2</v>
      </c>
      <c r="B178" s="247">
        <v>12</v>
      </c>
      <c r="C178" s="247">
        <v>3</v>
      </c>
      <c r="D178" s="35">
        <v>3</v>
      </c>
      <c r="E178" s="35">
        <v>0</v>
      </c>
      <c r="F178" s="45"/>
      <c r="G178" s="43" t="s">
        <v>435</v>
      </c>
      <c r="H178" s="69">
        <v>5759443.43</v>
      </c>
      <c r="I178" s="60">
        <v>4322708.15</v>
      </c>
      <c r="J178" s="60">
        <v>1346202.76</v>
      </c>
      <c r="K178" s="60">
        <v>144463.18</v>
      </c>
      <c r="L178" s="60">
        <v>2500</v>
      </c>
      <c r="M178" s="60">
        <v>36000</v>
      </c>
      <c r="N178" s="60">
        <v>52032.52</v>
      </c>
      <c r="O178" s="85">
        <v>75.05</v>
      </c>
      <c r="P178" s="85">
        <v>23.37</v>
      </c>
      <c r="Q178" s="85">
        <v>0.04</v>
      </c>
      <c r="R178" s="85">
        <v>0.62</v>
      </c>
      <c r="S178" s="86">
        <v>0.9</v>
      </c>
    </row>
    <row r="179" spans="1:19" ht="12.75">
      <c r="A179" s="246">
        <v>2</v>
      </c>
      <c r="B179" s="247">
        <v>21</v>
      </c>
      <c r="C179" s="247">
        <v>6</v>
      </c>
      <c r="D179" s="35">
        <v>3</v>
      </c>
      <c r="E179" s="35">
        <v>0</v>
      </c>
      <c r="F179" s="45"/>
      <c r="G179" s="43" t="s">
        <v>436</v>
      </c>
      <c r="H179" s="69">
        <v>3127292.2</v>
      </c>
      <c r="I179" s="60">
        <v>1341115.4</v>
      </c>
      <c r="J179" s="60">
        <v>1784976.8</v>
      </c>
      <c r="K179" s="60">
        <v>287922.57</v>
      </c>
      <c r="L179" s="60">
        <v>1200</v>
      </c>
      <c r="M179" s="60">
        <v>0</v>
      </c>
      <c r="N179" s="60">
        <v>0</v>
      </c>
      <c r="O179" s="85">
        <v>42.88</v>
      </c>
      <c r="P179" s="85">
        <v>57.07</v>
      </c>
      <c r="Q179" s="85">
        <v>0.03</v>
      </c>
      <c r="R179" s="85">
        <v>0</v>
      </c>
      <c r="S179" s="86">
        <v>0</v>
      </c>
    </row>
    <row r="180" spans="1:19" ht="12.75">
      <c r="A180" s="246">
        <v>2</v>
      </c>
      <c r="B180" s="247">
        <v>14</v>
      </c>
      <c r="C180" s="247">
        <v>5</v>
      </c>
      <c r="D180" s="35">
        <v>3</v>
      </c>
      <c r="E180" s="35">
        <v>0</v>
      </c>
      <c r="F180" s="45"/>
      <c r="G180" s="43" t="s">
        <v>437</v>
      </c>
      <c r="H180" s="69">
        <v>2177597.19</v>
      </c>
      <c r="I180" s="60">
        <v>1572515.54</v>
      </c>
      <c r="J180" s="60">
        <v>580081.65</v>
      </c>
      <c r="K180" s="60">
        <v>350856.63</v>
      </c>
      <c r="L180" s="60">
        <v>0</v>
      </c>
      <c r="M180" s="60">
        <v>25000</v>
      </c>
      <c r="N180" s="60">
        <v>0</v>
      </c>
      <c r="O180" s="85">
        <v>72.21</v>
      </c>
      <c r="P180" s="85">
        <v>26.63</v>
      </c>
      <c r="Q180" s="85">
        <v>0</v>
      </c>
      <c r="R180" s="85">
        <v>1.14</v>
      </c>
      <c r="S180" s="86">
        <v>0</v>
      </c>
    </row>
    <row r="181" spans="1:19" ht="12.75">
      <c r="A181" s="246">
        <v>2</v>
      </c>
      <c r="B181" s="247">
        <v>8</v>
      </c>
      <c r="C181" s="247">
        <v>10</v>
      </c>
      <c r="D181" s="35">
        <v>3</v>
      </c>
      <c r="E181" s="35">
        <v>0</v>
      </c>
      <c r="F181" s="45"/>
      <c r="G181" s="43" t="s">
        <v>438</v>
      </c>
      <c r="H181" s="69">
        <v>3990432.15</v>
      </c>
      <c r="I181" s="60">
        <v>1642041.13</v>
      </c>
      <c r="J181" s="60">
        <v>2348391.02</v>
      </c>
      <c r="K181" s="60">
        <v>1640987.99</v>
      </c>
      <c r="L181" s="60">
        <v>0</v>
      </c>
      <c r="M181" s="60">
        <v>0</v>
      </c>
      <c r="N181" s="60">
        <v>0</v>
      </c>
      <c r="O181" s="85">
        <v>41.14</v>
      </c>
      <c r="P181" s="85">
        <v>58.85</v>
      </c>
      <c r="Q181" s="85">
        <v>0</v>
      </c>
      <c r="R181" s="85">
        <v>0</v>
      </c>
      <c r="S181" s="86">
        <v>0</v>
      </c>
    </row>
    <row r="182" spans="1:19" ht="12.75">
      <c r="A182" s="246">
        <v>2</v>
      </c>
      <c r="B182" s="247">
        <v>13</v>
      </c>
      <c r="C182" s="247">
        <v>3</v>
      </c>
      <c r="D182" s="35">
        <v>3</v>
      </c>
      <c r="E182" s="35">
        <v>0</v>
      </c>
      <c r="F182" s="45"/>
      <c r="G182" s="43" t="s">
        <v>439</v>
      </c>
      <c r="H182" s="69">
        <v>12518057.29</v>
      </c>
      <c r="I182" s="60">
        <v>7493136.68</v>
      </c>
      <c r="J182" s="60">
        <v>4991838.61</v>
      </c>
      <c r="K182" s="60">
        <v>3348690.52</v>
      </c>
      <c r="L182" s="60">
        <v>0</v>
      </c>
      <c r="M182" s="60">
        <v>0</v>
      </c>
      <c r="N182" s="60">
        <v>33082</v>
      </c>
      <c r="O182" s="85">
        <v>59.85</v>
      </c>
      <c r="P182" s="85">
        <v>39.87</v>
      </c>
      <c r="Q182" s="85">
        <v>0</v>
      </c>
      <c r="R182" s="85">
        <v>0</v>
      </c>
      <c r="S182" s="86">
        <v>0.26</v>
      </c>
    </row>
    <row r="183" spans="1:19" ht="12.75">
      <c r="A183" s="246">
        <v>2</v>
      </c>
      <c r="B183" s="247">
        <v>12</v>
      </c>
      <c r="C183" s="247">
        <v>4</v>
      </c>
      <c r="D183" s="35">
        <v>3</v>
      </c>
      <c r="E183" s="35">
        <v>0</v>
      </c>
      <c r="F183" s="45"/>
      <c r="G183" s="43" t="s">
        <v>440</v>
      </c>
      <c r="H183" s="69">
        <v>5237264.88</v>
      </c>
      <c r="I183" s="60">
        <v>2383526.92</v>
      </c>
      <c r="J183" s="60">
        <v>2853737.96</v>
      </c>
      <c r="K183" s="60">
        <v>1263590.96</v>
      </c>
      <c r="L183" s="60">
        <v>0</v>
      </c>
      <c r="M183" s="60">
        <v>0</v>
      </c>
      <c r="N183" s="60">
        <v>0</v>
      </c>
      <c r="O183" s="85">
        <v>45.51</v>
      </c>
      <c r="P183" s="85">
        <v>54.48</v>
      </c>
      <c r="Q183" s="85">
        <v>0</v>
      </c>
      <c r="R183" s="85">
        <v>0</v>
      </c>
      <c r="S183" s="86">
        <v>0</v>
      </c>
    </row>
    <row r="184" spans="1:19" ht="12.75">
      <c r="A184" s="246">
        <v>2</v>
      </c>
      <c r="B184" s="247">
        <v>2</v>
      </c>
      <c r="C184" s="247">
        <v>7</v>
      </c>
      <c r="D184" s="35">
        <v>3</v>
      </c>
      <c r="E184" s="35">
        <v>0</v>
      </c>
      <c r="F184" s="45"/>
      <c r="G184" s="43" t="s">
        <v>441</v>
      </c>
      <c r="H184" s="69">
        <v>2655016.35</v>
      </c>
      <c r="I184" s="60">
        <v>1547658.4</v>
      </c>
      <c r="J184" s="60">
        <v>1106857.95</v>
      </c>
      <c r="K184" s="60">
        <v>750180.66</v>
      </c>
      <c r="L184" s="60">
        <v>500</v>
      </c>
      <c r="M184" s="60">
        <v>0</v>
      </c>
      <c r="N184" s="60">
        <v>0</v>
      </c>
      <c r="O184" s="85">
        <v>58.29</v>
      </c>
      <c r="P184" s="85">
        <v>41.68</v>
      </c>
      <c r="Q184" s="85">
        <v>0.01</v>
      </c>
      <c r="R184" s="85">
        <v>0</v>
      </c>
      <c r="S184" s="86">
        <v>0</v>
      </c>
    </row>
    <row r="185" spans="1:19" ht="12.75">
      <c r="A185" s="246">
        <v>2</v>
      </c>
      <c r="B185" s="247">
        <v>1</v>
      </c>
      <c r="C185" s="247">
        <v>4</v>
      </c>
      <c r="D185" s="35">
        <v>3</v>
      </c>
      <c r="E185" s="35">
        <v>0</v>
      </c>
      <c r="F185" s="45"/>
      <c r="G185" s="43" t="s">
        <v>442</v>
      </c>
      <c r="H185" s="69">
        <v>4864309.32</v>
      </c>
      <c r="I185" s="60">
        <v>3619052.21</v>
      </c>
      <c r="J185" s="60">
        <v>1239457.11</v>
      </c>
      <c r="K185" s="60">
        <v>594452.27</v>
      </c>
      <c r="L185" s="60">
        <v>5800</v>
      </c>
      <c r="M185" s="60">
        <v>0</v>
      </c>
      <c r="N185" s="60">
        <v>0</v>
      </c>
      <c r="O185" s="85">
        <v>74.4</v>
      </c>
      <c r="P185" s="85">
        <v>25.48</v>
      </c>
      <c r="Q185" s="85">
        <v>0.11</v>
      </c>
      <c r="R185" s="85">
        <v>0</v>
      </c>
      <c r="S185" s="86">
        <v>0</v>
      </c>
    </row>
    <row r="186" spans="1:19" ht="12.75">
      <c r="A186" s="246">
        <v>2</v>
      </c>
      <c r="B186" s="247">
        <v>20</v>
      </c>
      <c r="C186" s="247">
        <v>1</v>
      </c>
      <c r="D186" s="35">
        <v>3</v>
      </c>
      <c r="E186" s="35">
        <v>0</v>
      </c>
      <c r="F186" s="45"/>
      <c r="G186" s="43" t="s">
        <v>443</v>
      </c>
      <c r="H186" s="69">
        <v>4742722.33</v>
      </c>
      <c r="I186" s="60">
        <v>3343115.03</v>
      </c>
      <c r="J186" s="60">
        <v>1354607.3</v>
      </c>
      <c r="K186" s="60">
        <v>567277.3</v>
      </c>
      <c r="L186" s="60">
        <v>40000</v>
      </c>
      <c r="M186" s="60">
        <v>5000</v>
      </c>
      <c r="N186" s="60">
        <v>0</v>
      </c>
      <c r="O186" s="85">
        <v>70.48</v>
      </c>
      <c r="P186" s="85">
        <v>28.56</v>
      </c>
      <c r="Q186" s="85">
        <v>0.84</v>
      </c>
      <c r="R186" s="85">
        <v>0.1</v>
      </c>
      <c r="S186" s="86">
        <v>0</v>
      </c>
    </row>
    <row r="187" spans="1:19" ht="12.75">
      <c r="A187" s="246">
        <v>2</v>
      </c>
      <c r="B187" s="247">
        <v>10</v>
      </c>
      <c r="C187" s="247">
        <v>5</v>
      </c>
      <c r="D187" s="35">
        <v>3</v>
      </c>
      <c r="E187" s="35">
        <v>0</v>
      </c>
      <c r="F187" s="45"/>
      <c r="G187" s="43" t="s">
        <v>444</v>
      </c>
      <c r="H187" s="69">
        <v>6018826.49</v>
      </c>
      <c r="I187" s="60">
        <v>4758327.27</v>
      </c>
      <c r="J187" s="60">
        <v>1201615.35</v>
      </c>
      <c r="K187" s="60">
        <v>252702.01</v>
      </c>
      <c r="L187" s="60">
        <v>0</v>
      </c>
      <c r="M187" s="60">
        <v>58883.87</v>
      </c>
      <c r="N187" s="60">
        <v>0</v>
      </c>
      <c r="O187" s="85">
        <v>79.05</v>
      </c>
      <c r="P187" s="85">
        <v>19.96</v>
      </c>
      <c r="Q187" s="85">
        <v>0</v>
      </c>
      <c r="R187" s="85">
        <v>0.97</v>
      </c>
      <c r="S187" s="86">
        <v>0</v>
      </c>
    </row>
    <row r="188" spans="1:19" ht="12.75">
      <c r="A188" s="246">
        <v>2</v>
      </c>
      <c r="B188" s="247">
        <v>25</v>
      </c>
      <c r="C188" s="247">
        <v>4</v>
      </c>
      <c r="D188" s="35">
        <v>3</v>
      </c>
      <c r="E188" s="35">
        <v>0</v>
      </c>
      <c r="F188" s="45"/>
      <c r="G188" s="43" t="s">
        <v>445</v>
      </c>
      <c r="H188" s="69">
        <v>3618863.11</v>
      </c>
      <c r="I188" s="60">
        <v>2536658.48</v>
      </c>
      <c r="J188" s="60">
        <v>1020504.63</v>
      </c>
      <c r="K188" s="60">
        <v>132209.97</v>
      </c>
      <c r="L188" s="60">
        <v>3200</v>
      </c>
      <c r="M188" s="60">
        <v>58500</v>
      </c>
      <c r="N188" s="60">
        <v>0</v>
      </c>
      <c r="O188" s="85">
        <v>70.09</v>
      </c>
      <c r="P188" s="85">
        <v>28.19</v>
      </c>
      <c r="Q188" s="85">
        <v>0.08</v>
      </c>
      <c r="R188" s="85">
        <v>1.61</v>
      </c>
      <c r="S188" s="86">
        <v>0</v>
      </c>
    </row>
    <row r="189" spans="1:19" ht="12.75">
      <c r="A189" s="246">
        <v>2</v>
      </c>
      <c r="B189" s="247">
        <v>16</v>
      </c>
      <c r="C189" s="247">
        <v>4</v>
      </c>
      <c r="D189" s="35">
        <v>3</v>
      </c>
      <c r="E189" s="35">
        <v>0</v>
      </c>
      <c r="F189" s="45"/>
      <c r="G189" s="43" t="s">
        <v>446</v>
      </c>
      <c r="H189" s="69">
        <v>10304402.64</v>
      </c>
      <c r="I189" s="60">
        <v>4457918.1</v>
      </c>
      <c r="J189" s="60">
        <v>5233236.54</v>
      </c>
      <c r="K189" s="60">
        <v>4530815.54</v>
      </c>
      <c r="L189" s="60">
        <v>30700</v>
      </c>
      <c r="M189" s="60">
        <v>582548</v>
      </c>
      <c r="N189" s="60">
        <v>0</v>
      </c>
      <c r="O189" s="85">
        <v>43.26</v>
      </c>
      <c r="P189" s="85">
        <v>50.78</v>
      </c>
      <c r="Q189" s="85">
        <v>0.29</v>
      </c>
      <c r="R189" s="85">
        <v>5.65</v>
      </c>
      <c r="S189" s="86">
        <v>0</v>
      </c>
    </row>
    <row r="190" spans="1:19" ht="12.75">
      <c r="A190" s="246">
        <v>2</v>
      </c>
      <c r="B190" s="247">
        <v>9</v>
      </c>
      <c r="C190" s="247">
        <v>7</v>
      </c>
      <c r="D190" s="35">
        <v>3</v>
      </c>
      <c r="E190" s="35">
        <v>0</v>
      </c>
      <c r="F190" s="45"/>
      <c r="G190" s="43" t="s">
        <v>447</v>
      </c>
      <c r="H190" s="69">
        <v>2747453.15</v>
      </c>
      <c r="I190" s="60">
        <v>1643536.11</v>
      </c>
      <c r="J190" s="60">
        <v>1055605.54</v>
      </c>
      <c r="K190" s="60">
        <v>393506.63</v>
      </c>
      <c r="L190" s="60">
        <v>0</v>
      </c>
      <c r="M190" s="60">
        <v>48311.5</v>
      </c>
      <c r="N190" s="60">
        <v>0</v>
      </c>
      <c r="O190" s="85">
        <v>59.82</v>
      </c>
      <c r="P190" s="85">
        <v>38.42</v>
      </c>
      <c r="Q190" s="85">
        <v>0</v>
      </c>
      <c r="R190" s="85">
        <v>1.75</v>
      </c>
      <c r="S190" s="86">
        <v>0</v>
      </c>
    </row>
    <row r="191" spans="1:19" ht="12.75">
      <c r="A191" s="246">
        <v>2</v>
      </c>
      <c r="B191" s="247">
        <v>20</v>
      </c>
      <c r="C191" s="247">
        <v>2</v>
      </c>
      <c r="D191" s="35">
        <v>3</v>
      </c>
      <c r="E191" s="35">
        <v>0</v>
      </c>
      <c r="F191" s="45"/>
      <c r="G191" s="43" t="s">
        <v>448</v>
      </c>
      <c r="H191" s="69">
        <v>8311202.74</v>
      </c>
      <c r="I191" s="60">
        <v>2497364.22</v>
      </c>
      <c r="J191" s="60">
        <v>5697159.07</v>
      </c>
      <c r="K191" s="60">
        <v>4805789.34</v>
      </c>
      <c r="L191" s="60">
        <v>0</v>
      </c>
      <c r="M191" s="60">
        <v>21561.7</v>
      </c>
      <c r="N191" s="60">
        <v>95117.75</v>
      </c>
      <c r="O191" s="85">
        <v>30.04</v>
      </c>
      <c r="P191" s="85">
        <v>68.54</v>
      </c>
      <c r="Q191" s="85">
        <v>0</v>
      </c>
      <c r="R191" s="85">
        <v>0.25</v>
      </c>
      <c r="S191" s="86">
        <v>1.14</v>
      </c>
    </row>
    <row r="192" spans="1:19" ht="12.75">
      <c r="A192" s="246">
        <v>2</v>
      </c>
      <c r="B192" s="247">
        <v>16</v>
      </c>
      <c r="C192" s="247">
        <v>5</v>
      </c>
      <c r="D192" s="35">
        <v>3</v>
      </c>
      <c r="E192" s="35">
        <v>0</v>
      </c>
      <c r="F192" s="45"/>
      <c r="G192" s="43" t="s">
        <v>449</v>
      </c>
      <c r="H192" s="69">
        <v>16873330.97</v>
      </c>
      <c r="I192" s="60">
        <v>1976847.93</v>
      </c>
      <c r="J192" s="60">
        <v>14896483.04</v>
      </c>
      <c r="K192" s="60">
        <v>14050359.84</v>
      </c>
      <c r="L192" s="60">
        <v>0</v>
      </c>
      <c r="M192" s="60">
        <v>0</v>
      </c>
      <c r="N192" s="60">
        <v>0</v>
      </c>
      <c r="O192" s="85">
        <v>11.71</v>
      </c>
      <c r="P192" s="85">
        <v>88.28</v>
      </c>
      <c r="Q192" s="85">
        <v>0</v>
      </c>
      <c r="R192" s="85">
        <v>0</v>
      </c>
      <c r="S192" s="86">
        <v>0</v>
      </c>
    </row>
    <row r="193" spans="1:19" ht="12.75">
      <c r="A193" s="246">
        <v>2</v>
      </c>
      <c r="B193" s="247">
        <v>8</v>
      </c>
      <c r="C193" s="247">
        <v>12</v>
      </c>
      <c r="D193" s="35">
        <v>3</v>
      </c>
      <c r="E193" s="35">
        <v>0</v>
      </c>
      <c r="F193" s="45"/>
      <c r="G193" s="43" t="s">
        <v>450</v>
      </c>
      <c r="H193" s="69">
        <v>4862003.06</v>
      </c>
      <c r="I193" s="60">
        <v>2102060.32</v>
      </c>
      <c r="J193" s="60">
        <v>2158675.94</v>
      </c>
      <c r="K193" s="60">
        <v>1199341.41</v>
      </c>
      <c r="L193" s="60">
        <v>0</v>
      </c>
      <c r="M193" s="60">
        <v>594136.8</v>
      </c>
      <c r="N193" s="60">
        <v>7130</v>
      </c>
      <c r="O193" s="85">
        <v>43.23</v>
      </c>
      <c r="P193" s="85">
        <v>44.39</v>
      </c>
      <c r="Q193" s="85">
        <v>0</v>
      </c>
      <c r="R193" s="85">
        <v>12.22</v>
      </c>
      <c r="S193" s="86">
        <v>0.14</v>
      </c>
    </row>
    <row r="194" spans="1:19" ht="12.75">
      <c r="A194" s="246">
        <v>2</v>
      </c>
      <c r="B194" s="247">
        <v>23</v>
      </c>
      <c r="C194" s="247">
        <v>8</v>
      </c>
      <c r="D194" s="35">
        <v>3</v>
      </c>
      <c r="E194" s="35">
        <v>0</v>
      </c>
      <c r="F194" s="45"/>
      <c r="G194" s="43" t="s">
        <v>451</v>
      </c>
      <c r="H194" s="69">
        <v>5337711.17</v>
      </c>
      <c r="I194" s="60">
        <v>2135880.12</v>
      </c>
      <c r="J194" s="60">
        <v>2892841.05</v>
      </c>
      <c r="K194" s="60">
        <v>2424374.05</v>
      </c>
      <c r="L194" s="60">
        <v>9500</v>
      </c>
      <c r="M194" s="60">
        <v>99490</v>
      </c>
      <c r="N194" s="60">
        <v>200000</v>
      </c>
      <c r="O194" s="85">
        <v>40.01</v>
      </c>
      <c r="P194" s="85">
        <v>54.19</v>
      </c>
      <c r="Q194" s="85">
        <v>0.17</v>
      </c>
      <c r="R194" s="85">
        <v>1.86</v>
      </c>
      <c r="S194" s="86">
        <v>3.74</v>
      </c>
    </row>
    <row r="195" spans="1:19" ht="12.75">
      <c r="A195" s="246">
        <v>2</v>
      </c>
      <c r="B195" s="247">
        <v>23</v>
      </c>
      <c r="C195" s="247">
        <v>7</v>
      </c>
      <c r="D195" s="35">
        <v>3</v>
      </c>
      <c r="E195" s="35">
        <v>0</v>
      </c>
      <c r="F195" s="45"/>
      <c r="G195" s="43" t="s">
        <v>452</v>
      </c>
      <c r="H195" s="69">
        <v>3138593.52</v>
      </c>
      <c r="I195" s="60">
        <v>2024249.93</v>
      </c>
      <c r="J195" s="60">
        <v>1073060.98</v>
      </c>
      <c r="K195" s="60">
        <v>350908.08</v>
      </c>
      <c r="L195" s="60">
        <v>0</v>
      </c>
      <c r="M195" s="60">
        <v>31282.61</v>
      </c>
      <c r="N195" s="60">
        <v>10000</v>
      </c>
      <c r="O195" s="85">
        <v>64.49</v>
      </c>
      <c r="P195" s="85">
        <v>34.18</v>
      </c>
      <c r="Q195" s="85">
        <v>0</v>
      </c>
      <c r="R195" s="85">
        <v>0.99</v>
      </c>
      <c r="S195" s="86">
        <v>0.31</v>
      </c>
    </row>
    <row r="196" spans="1:19" ht="12.75">
      <c r="A196" s="246">
        <v>2</v>
      </c>
      <c r="B196" s="247">
        <v>8</v>
      </c>
      <c r="C196" s="247">
        <v>13</v>
      </c>
      <c r="D196" s="35">
        <v>3</v>
      </c>
      <c r="E196" s="35">
        <v>0</v>
      </c>
      <c r="F196" s="45"/>
      <c r="G196" s="43" t="s">
        <v>453</v>
      </c>
      <c r="H196" s="69">
        <v>4700338.32</v>
      </c>
      <c r="I196" s="60">
        <v>1529177.35</v>
      </c>
      <c r="J196" s="60">
        <v>2440428.03</v>
      </c>
      <c r="K196" s="60">
        <v>1392926.91</v>
      </c>
      <c r="L196" s="60">
        <v>0</v>
      </c>
      <c r="M196" s="60">
        <v>55393.07</v>
      </c>
      <c r="N196" s="60">
        <v>675339.87</v>
      </c>
      <c r="O196" s="85">
        <v>32.53</v>
      </c>
      <c r="P196" s="85">
        <v>51.92</v>
      </c>
      <c r="Q196" s="85">
        <v>0</v>
      </c>
      <c r="R196" s="85">
        <v>1.17</v>
      </c>
      <c r="S196" s="86">
        <v>14.36</v>
      </c>
    </row>
    <row r="197" spans="1:19" ht="12.75">
      <c r="A197" s="246">
        <v>2</v>
      </c>
      <c r="B197" s="247">
        <v>19</v>
      </c>
      <c r="C197" s="247">
        <v>6</v>
      </c>
      <c r="D197" s="35">
        <v>3</v>
      </c>
      <c r="E197" s="35">
        <v>0</v>
      </c>
      <c r="F197" s="45"/>
      <c r="G197" s="43" t="s">
        <v>454</v>
      </c>
      <c r="H197" s="69">
        <v>6995451.13</v>
      </c>
      <c r="I197" s="60">
        <v>5146395.66</v>
      </c>
      <c r="J197" s="60">
        <v>1478955.47</v>
      </c>
      <c r="K197" s="60">
        <v>332457.08</v>
      </c>
      <c r="L197" s="60">
        <v>3400</v>
      </c>
      <c r="M197" s="60">
        <v>0</v>
      </c>
      <c r="N197" s="60">
        <v>366700</v>
      </c>
      <c r="O197" s="85">
        <v>73.56</v>
      </c>
      <c r="P197" s="85">
        <v>21.14</v>
      </c>
      <c r="Q197" s="85">
        <v>0.04</v>
      </c>
      <c r="R197" s="85">
        <v>0</v>
      </c>
      <c r="S197" s="86">
        <v>5.24</v>
      </c>
    </row>
    <row r="198" spans="1:19" ht="12.75">
      <c r="A198" s="246">
        <v>2</v>
      </c>
      <c r="B198" s="247">
        <v>17</v>
      </c>
      <c r="C198" s="247">
        <v>4</v>
      </c>
      <c r="D198" s="35">
        <v>3</v>
      </c>
      <c r="E198" s="35">
        <v>0</v>
      </c>
      <c r="F198" s="45"/>
      <c r="G198" s="43" t="s">
        <v>455</v>
      </c>
      <c r="H198" s="69">
        <v>8209933.16</v>
      </c>
      <c r="I198" s="60">
        <v>4786445.01</v>
      </c>
      <c r="J198" s="60">
        <v>3369820.15</v>
      </c>
      <c r="K198" s="60">
        <v>1848287.71</v>
      </c>
      <c r="L198" s="60">
        <v>53668</v>
      </c>
      <c r="M198" s="60">
        <v>0</v>
      </c>
      <c r="N198" s="60">
        <v>0</v>
      </c>
      <c r="O198" s="85">
        <v>58.3</v>
      </c>
      <c r="P198" s="85">
        <v>41.04</v>
      </c>
      <c r="Q198" s="85">
        <v>0.65</v>
      </c>
      <c r="R198" s="85">
        <v>0</v>
      </c>
      <c r="S198" s="86">
        <v>0</v>
      </c>
    </row>
    <row r="199" spans="1:19" ht="12.75">
      <c r="A199" s="246">
        <v>2</v>
      </c>
      <c r="B199" s="247">
        <v>14</v>
      </c>
      <c r="C199" s="247">
        <v>7</v>
      </c>
      <c r="D199" s="35">
        <v>3</v>
      </c>
      <c r="E199" s="35">
        <v>0</v>
      </c>
      <c r="F199" s="45"/>
      <c r="G199" s="43" t="s">
        <v>456</v>
      </c>
      <c r="H199" s="69">
        <v>7231238.63</v>
      </c>
      <c r="I199" s="60">
        <v>3515151.58</v>
      </c>
      <c r="J199" s="60">
        <v>3700087.05</v>
      </c>
      <c r="K199" s="60">
        <v>3124515.79</v>
      </c>
      <c r="L199" s="60">
        <v>4000</v>
      </c>
      <c r="M199" s="60">
        <v>0</v>
      </c>
      <c r="N199" s="60">
        <v>12000</v>
      </c>
      <c r="O199" s="85">
        <v>48.61</v>
      </c>
      <c r="P199" s="85">
        <v>51.16</v>
      </c>
      <c r="Q199" s="85">
        <v>0.05</v>
      </c>
      <c r="R199" s="85">
        <v>0</v>
      </c>
      <c r="S199" s="86">
        <v>0.16</v>
      </c>
    </row>
    <row r="200" spans="1:19" ht="12.75">
      <c r="A200" s="246">
        <v>2</v>
      </c>
      <c r="B200" s="247">
        <v>8</v>
      </c>
      <c r="C200" s="247">
        <v>14</v>
      </c>
      <c r="D200" s="35">
        <v>3</v>
      </c>
      <c r="E200" s="35">
        <v>0</v>
      </c>
      <c r="F200" s="45"/>
      <c r="G200" s="43" t="s">
        <v>457</v>
      </c>
      <c r="H200" s="69">
        <v>2360429.65</v>
      </c>
      <c r="I200" s="60">
        <v>1416533.64</v>
      </c>
      <c r="J200" s="60">
        <v>943896.01</v>
      </c>
      <c r="K200" s="60">
        <v>499714.01</v>
      </c>
      <c r="L200" s="60">
        <v>0</v>
      </c>
      <c r="M200" s="60">
        <v>0</v>
      </c>
      <c r="N200" s="60">
        <v>0</v>
      </c>
      <c r="O200" s="85">
        <v>60.01</v>
      </c>
      <c r="P200" s="85">
        <v>39.98</v>
      </c>
      <c r="Q200" s="85">
        <v>0</v>
      </c>
      <c r="R200" s="85">
        <v>0</v>
      </c>
      <c r="S200" s="86">
        <v>0</v>
      </c>
    </row>
    <row r="201" spans="1:19" ht="12.75">
      <c r="A201" s="246">
        <v>2</v>
      </c>
      <c r="B201" s="247">
        <v>11</v>
      </c>
      <c r="C201" s="247">
        <v>4</v>
      </c>
      <c r="D201" s="35">
        <v>3</v>
      </c>
      <c r="E201" s="35">
        <v>0</v>
      </c>
      <c r="F201" s="45"/>
      <c r="G201" s="43" t="s">
        <v>458</v>
      </c>
      <c r="H201" s="69">
        <v>4736148.22</v>
      </c>
      <c r="I201" s="60">
        <v>2731573.53</v>
      </c>
      <c r="J201" s="60">
        <v>1992474.69</v>
      </c>
      <c r="K201" s="60">
        <v>228161.58</v>
      </c>
      <c r="L201" s="60">
        <v>0</v>
      </c>
      <c r="M201" s="60">
        <v>0</v>
      </c>
      <c r="N201" s="60">
        <v>12100</v>
      </c>
      <c r="O201" s="85">
        <v>57.67</v>
      </c>
      <c r="P201" s="85">
        <v>42.06</v>
      </c>
      <c r="Q201" s="85">
        <v>0</v>
      </c>
      <c r="R201" s="85">
        <v>0</v>
      </c>
      <c r="S201" s="86">
        <v>0.25</v>
      </c>
    </row>
    <row r="202" spans="1:19" ht="12.75">
      <c r="A202" s="246">
        <v>2</v>
      </c>
      <c r="B202" s="247">
        <v>18</v>
      </c>
      <c r="C202" s="247">
        <v>4</v>
      </c>
      <c r="D202" s="35">
        <v>3</v>
      </c>
      <c r="E202" s="35">
        <v>0</v>
      </c>
      <c r="F202" s="45"/>
      <c r="G202" s="43" t="s">
        <v>459</v>
      </c>
      <c r="H202" s="69">
        <v>6683665.5</v>
      </c>
      <c r="I202" s="60">
        <v>3786681.46</v>
      </c>
      <c r="J202" s="60">
        <v>2802278.26</v>
      </c>
      <c r="K202" s="60">
        <v>799824.2</v>
      </c>
      <c r="L202" s="60">
        <v>6400</v>
      </c>
      <c r="M202" s="60">
        <v>79933.78</v>
      </c>
      <c r="N202" s="60">
        <v>8372</v>
      </c>
      <c r="O202" s="85">
        <v>56.65</v>
      </c>
      <c r="P202" s="85">
        <v>41.92</v>
      </c>
      <c r="Q202" s="85">
        <v>0.09</v>
      </c>
      <c r="R202" s="85">
        <v>1.19</v>
      </c>
      <c r="S202" s="86">
        <v>0.12</v>
      </c>
    </row>
    <row r="203" spans="1:19" ht="12.75">
      <c r="A203" s="246">
        <v>2</v>
      </c>
      <c r="B203" s="247">
        <v>26</v>
      </c>
      <c r="C203" s="247">
        <v>4</v>
      </c>
      <c r="D203" s="35">
        <v>3</v>
      </c>
      <c r="E203" s="35">
        <v>0</v>
      </c>
      <c r="F203" s="45"/>
      <c r="G203" s="43" t="s">
        <v>460</v>
      </c>
      <c r="H203" s="69">
        <v>5574843.84</v>
      </c>
      <c r="I203" s="60">
        <v>2863612.07</v>
      </c>
      <c r="J203" s="60">
        <v>2628928.78</v>
      </c>
      <c r="K203" s="60">
        <v>1324802.9</v>
      </c>
      <c r="L203" s="60">
        <v>0</v>
      </c>
      <c r="M203" s="60">
        <v>82302.99</v>
      </c>
      <c r="N203" s="60">
        <v>0</v>
      </c>
      <c r="O203" s="85">
        <v>51.36</v>
      </c>
      <c r="P203" s="85">
        <v>47.15</v>
      </c>
      <c r="Q203" s="85">
        <v>0</v>
      </c>
      <c r="R203" s="85">
        <v>1.47</v>
      </c>
      <c r="S203" s="86">
        <v>0</v>
      </c>
    </row>
    <row r="204" spans="1:19" ht="12.75">
      <c r="A204" s="246">
        <v>2</v>
      </c>
      <c r="B204" s="247">
        <v>20</v>
      </c>
      <c r="C204" s="247">
        <v>3</v>
      </c>
      <c r="D204" s="35">
        <v>3</v>
      </c>
      <c r="E204" s="35">
        <v>0</v>
      </c>
      <c r="F204" s="45"/>
      <c r="G204" s="43" t="s">
        <v>461</v>
      </c>
      <c r="H204" s="69">
        <v>8530610.99</v>
      </c>
      <c r="I204" s="60">
        <v>4163572.2</v>
      </c>
      <c r="J204" s="60">
        <v>4303807.76</v>
      </c>
      <c r="K204" s="60">
        <v>3706626.76</v>
      </c>
      <c r="L204" s="60">
        <v>0</v>
      </c>
      <c r="M204" s="60">
        <v>63231.03</v>
      </c>
      <c r="N204" s="60">
        <v>0</v>
      </c>
      <c r="O204" s="85">
        <v>48.8</v>
      </c>
      <c r="P204" s="85">
        <v>50.45</v>
      </c>
      <c r="Q204" s="85">
        <v>0</v>
      </c>
      <c r="R204" s="85">
        <v>0.74</v>
      </c>
      <c r="S204" s="86">
        <v>0</v>
      </c>
    </row>
    <row r="205" spans="1:19" ht="12.75">
      <c r="A205" s="246">
        <v>2</v>
      </c>
      <c r="B205" s="247">
        <v>14</v>
      </c>
      <c r="C205" s="247">
        <v>8</v>
      </c>
      <c r="D205" s="35">
        <v>3</v>
      </c>
      <c r="E205" s="35">
        <v>0</v>
      </c>
      <c r="F205" s="45"/>
      <c r="G205" s="43" t="s">
        <v>462</v>
      </c>
      <c r="H205" s="69">
        <v>7293244.14</v>
      </c>
      <c r="I205" s="60">
        <v>2583359.74</v>
      </c>
      <c r="J205" s="60">
        <v>4706884.4</v>
      </c>
      <c r="K205" s="60">
        <v>3898202.27</v>
      </c>
      <c r="L205" s="60">
        <v>0</v>
      </c>
      <c r="M205" s="60">
        <v>3000</v>
      </c>
      <c r="N205" s="60">
        <v>0</v>
      </c>
      <c r="O205" s="85">
        <v>35.42</v>
      </c>
      <c r="P205" s="85">
        <v>64.53</v>
      </c>
      <c r="Q205" s="85">
        <v>0</v>
      </c>
      <c r="R205" s="85">
        <v>0.04</v>
      </c>
      <c r="S205" s="86">
        <v>0</v>
      </c>
    </row>
    <row r="206" spans="1:19" ht="12.75">
      <c r="A206" s="246">
        <v>2</v>
      </c>
      <c r="B206" s="247">
        <v>4</v>
      </c>
      <c r="C206" s="247">
        <v>4</v>
      </c>
      <c r="D206" s="35">
        <v>3</v>
      </c>
      <c r="E206" s="35">
        <v>0</v>
      </c>
      <c r="F206" s="45"/>
      <c r="G206" s="43" t="s">
        <v>463</v>
      </c>
      <c r="H206" s="69">
        <v>3520287.56</v>
      </c>
      <c r="I206" s="60">
        <v>2508065.77</v>
      </c>
      <c r="J206" s="60">
        <v>1012221.79</v>
      </c>
      <c r="K206" s="60">
        <v>228711.79</v>
      </c>
      <c r="L206" s="60">
        <v>0</v>
      </c>
      <c r="M206" s="60">
        <v>0</v>
      </c>
      <c r="N206" s="60">
        <v>0</v>
      </c>
      <c r="O206" s="85">
        <v>71.24</v>
      </c>
      <c r="P206" s="85">
        <v>28.75</v>
      </c>
      <c r="Q206" s="85">
        <v>0</v>
      </c>
      <c r="R206" s="85">
        <v>0</v>
      </c>
      <c r="S206" s="86">
        <v>0</v>
      </c>
    </row>
    <row r="207" spans="1:19" ht="12.75">
      <c r="A207" s="246">
        <v>2</v>
      </c>
      <c r="B207" s="247">
        <v>25</v>
      </c>
      <c r="C207" s="247">
        <v>6</v>
      </c>
      <c r="D207" s="35">
        <v>3</v>
      </c>
      <c r="E207" s="35">
        <v>0</v>
      </c>
      <c r="F207" s="45"/>
      <c r="G207" s="43" t="s">
        <v>464</v>
      </c>
      <c r="H207" s="69">
        <v>4061020.05</v>
      </c>
      <c r="I207" s="60">
        <v>2112105.11</v>
      </c>
      <c r="J207" s="60">
        <v>1875582.05</v>
      </c>
      <c r="K207" s="60">
        <v>806892.69</v>
      </c>
      <c r="L207" s="60">
        <v>0</v>
      </c>
      <c r="M207" s="60">
        <v>73332.89</v>
      </c>
      <c r="N207" s="60">
        <v>0</v>
      </c>
      <c r="O207" s="85">
        <v>52</v>
      </c>
      <c r="P207" s="85">
        <v>46.18</v>
      </c>
      <c r="Q207" s="85">
        <v>0</v>
      </c>
      <c r="R207" s="85">
        <v>1.8</v>
      </c>
      <c r="S207" s="86">
        <v>0</v>
      </c>
    </row>
    <row r="208" spans="1:19" ht="12.75">
      <c r="A208" s="246">
        <v>2</v>
      </c>
      <c r="B208" s="247">
        <v>17</v>
      </c>
      <c r="C208" s="247">
        <v>5</v>
      </c>
      <c r="D208" s="35">
        <v>3</v>
      </c>
      <c r="E208" s="35">
        <v>0</v>
      </c>
      <c r="F208" s="45"/>
      <c r="G208" s="43" t="s">
        <v>465</v>
      </c>
      <c r="H208" s="69">
        <v>3453744.89</v>
      </c>
      <c r="I208" s="60">
        <v>2096813.35</v>
      </c>
      <c r="J208" s="60">
        <v>1354931.54</v>
      </c>
      <c r="K208" s="60">
        <v>953843.54</v>
      </c>
      <c r="L208" s="60">
        <v>2000</v>
      </c>
      <c r="M208" s="60">
        <v>0</v>
      </c>
      <c r="N208" s="60">
        <v>0</v>
      </c>
      <c r="O208" s="85">
        <v>60.71</v>
      </c>
      <c r="P208" s="85">
        <v>39.23</v>
      </c>
      <c r="Q208" s="85">
        <v>0.05</v>
      </c>
      <c r="R208" s="85">
        <v>0</v>
      </c>
      <c r="S208" s="86">
        <v>0</v>
      </c>
    </row>
    <row r="209" spans="1:19" ht="12.75">
      <c r="A209" s="246">
        <v>2</v>
      </c>
      <c r="B209" s="247">
        <v>12</v>
      </c>
      <c r="C209" s="247">
        <v>5</v>
      </c>
      <c r="D209" s="35">
        <v>3</v>
      </c>
      <c r="E209" s="35">
        <v>0</v>
      </c>
      <c r="F209" s="45"/>
      <c r="G209" s="43" t="s">
        <v>466</v>
      </c>
      <c r="H209" s="69">
        <v>2252507.49</v>
      </c>
      <c r="I209" s="60">
        <v>1339784.94</v>
      </c>
      <c r="J209" s="60">
        <v>912722.55</v>
      </c>
      <c r="K209" s="60">
        <v>137800</v>
      </c>
      <c r="L209" s="60">
        <v>0</v>
      </c>
      <c r="M209" s="60">
        <v>0</v>
      </c>
      <c r="N209" s="60">
        <v>0</v>
      </c>
      <c r="O209" s="85">
        <v>59.47</v>
      </c>
      <c r="P209" s="85">
        <v>40.52</v>
      </c>
      <c r="Q209" s="85">
        <v>0</v>
      </c>
      <c r="R209" s="85">
        <v>0</v>
      </c>
      <c r="S209" s="86">
        <v>0</v>
      </c>
    </row>
    <row r="210" spans="1:19" ht="12.75">
      <c r="A210" s="246">
        <v>2</v>
      </c>
      <c r="B210" s="247">
        <v>22</v>
      </c>
      <c r="C210" s="247">
        <v>3</v>
      </c>
      <c r="D210" s="35">
        <v>3</v>
      </c>
      <c r="E210" s="35">
        <v>0</v>
      </c>
      <c r="F210" s="45"/>
      <c r="G210" s="43" t="s">
        <v>467</v>
      </c>
      <c r="H210" s="69">
        <v>7898257.15</v>
      </c>
      <c r="I210" s="60">
        <v>4498775.27</v>
      </c>
      <c r="J210" s="60">
        <v>3255422.88</v>
      </c>
      <c r="K210" s="60">
        <v>1589519.85</v>
      </c>
      <c r="L210" s="60">
        <v>6000</v>
      </c>
      <c r="M210" s="60">
        <v>138059</v>
      </c>
      <c r="N210" s="60">
        <v>0</v>
      </c>
      <c r="O210" s="85">
        <v>56.95</v>
      </c>
      <c r="P210" s="85">
        <v>41.21</v>
      </c>
      <c r="Q210" s="85">
        <v>0.07</v>
      </c>
      <c r="R210" s="85">
        <v>1.74</v>
      </c>
      <c r="S210" s="86">
        <v>0</v>
      </c>
    </row>
    <row r="211" spans="1:19" ht="12.75">
      <c r="A211" s="246">
        <v>2</v>
      </c>
      <c r="B211" s="247">
        <v>24</v>
      </c>
      <c r="C211" s="247">
        <v>5</v>
      </c>
      <c r="D211" s="35">
        <v>3</v>
      </c>
      <c r="E211" s="35">
        <v>0</v>
      </c>
      <c r="F211" s="45"/>
      <c r="G211" s="43" t="s">
        <v>468</v>
      </c>
      <c r="H211" s="69">
        <v>10818362.67</v>
      </c>
      <c r="I211" s="60">
        <v>5143406.55</v>
      </c>
      <c r="J211" s="60">
        <v>5508451.64</v>
      </c>
      <c r="K211" s="60">
        <v>3641416.63</v>
      </c>
      <c r="L211" s="60">
        <v>86000</v>
      </c>
      <c r="M211" s="60">
        <v>50504.48</v>
      </c>
      <c r="N211" s="60">
        <v>30000</v>
      </c>
      <c r="O211" s="85">
        <v>47.54</v>
      </c>
      <c r="P211" s="85">
        <v>50.91</v>
      </c>
      <c r="Q211" s="85">
        <v>0.79</v>
      </c>
      <c r="R211" s="85">
        <v>0.46</v>
      </c>
      <c r="S211" s="86">
        <v>0.27</v>
      </c>
    </row>
    <row r="212" spans="1:19" ht="12.75">
      <c r="A212" s="246">
        <v>2</v>
      </c>
      <c r="B212" s="247">
        <v>24</v>
      </c>
      <c r="C212" s="247">
        <v>6</v>
      </c>
      <c r="D212" s="35">
        <v>3</v>
      </c>
      <c r="E212" s="35">
        <v>0</v>
      </c>
      <c r="F212" s="45"/>
      <c r="G212" s="43" t="s">
        <v>469</v>
      </c>
      <c r="H212" s="69">
        <v>6393153.85</v>
      </c>
      <c r="I212" s="60">
        <v>5019581.54</v>
      </c>
      <c r="J212" s="60">
        <v>1368072.31</v>
      </c>
      <c r="K212" s="60">
        <v>361741.11</v>
      </c>
      <c r="L212" s="60">
        <v>5500</v>
      </c>
      <c r="M212" s="60">
        <v>0</v>
      </c>
      <c r="N212" s="60">
        <v>0</v>
      </c>
      <c r="O212" s="85">
        <v>78.51</v>
      </c>
      <c r="P212" s="85">
        <v>21.39</v>
      </c>
      <c r="Q212" s="85">
        <v>0.08</v>
      </c>
      <c r="R212" s="85">
        <v>0</v>
      </c>
      <c r="S212" s="86">
        <v>0</v>
      </c>
    </row>
    <row r="213" spans="1:19" ht="12.75">
      <c r="A213" s="246">
        <v>2</v>
      </c>
      <c r="B213" s="247">
        <v>24</v>
      </c>
      <c r="C213" s="247">
        <v>7</v>
      </c>
      <c r="D213" s="35">
        <v>3</v>
      </c>
      <c r="E213" s="35">
        <v>0</v>
      </c>
      <c r="F213" s="45"/>
      <c r="G213" s="43" t="s">
        <v>470</v>
      </c>
      <c r="H213" s="69">
        <v>2352443.53</v>
      </c>
      <c r="I213" s="60">
        <v>1108957.95</v>
      </c>
      <c r="J213" s="60">
        <v>1243485.58</v>
      </c>
      <c r="K213" s="60">
        <v>315778.18</v>
      </c>
      <c r="L213" s="60">
        <v>0</v>
      </c>
      <c r="M213" s="60">
        <v>0</v>
      </c>
      <c r="N213" s="60">
        <v>0</v>
      </c>
      <c r="O213" s="85">
        <v>47.14</v>
      </c>
      <c r="P213" s="85">
        <v>52.85</v>
      </c>
      <c r="Q213" s="85">
        <v>0</v>
      </c>
      <c r="R213" s="85">
        <v>0</v>
      </c>
      <c r="S213" s="86">
        <v>0</v>
      </c>
    </row>
    <row r="214" spans="1:19" ht="12.75">
      <c r="A214" s="246">
        <v>2</v>
      </c>
      <c r="B214" s="247">
        <v>19</v>
      </c>
      <c r="C214" s="247">
        <v>8</v>
      </c>
      <c r="D214" s="35">
        <v>3</v>
      </c>
      <c r="E214" s="35">
        <v>0</v>
      </c>
      <c r="F214" s="45"/>
      <c r="G214" s="43" t="s">
        <v>471</v>
      </c>
      <c r="H214" s="69">
        <v>2993556.44</v>
      </c>
      <c r="I214" s="60">
        <v>2299910.34</v>
      </c>
      <c r="J214" s="60">
        <v>691646.1</v>
      </c>
      <c r="K214" s="60">
        <v>188167.16</v>
      </c>
      <c r="L214" s="60">
        <v>2000</v>
      </c>
      <c r="M214" s="60">
        <v>0</v>
      </c>
      <c r="N214" s="60">
        <v>0</v>
      </c>
      <c r="O214" s="85">
        <v>76.82</v>
      </c>
      <c r="P214" s="85">
        <v>23.1</v>
      </c>
      <c r="Q214" s="85">
        <v>0.06</v>
      </c>
      <c r="R214" s="85">
        <v>0</v>
      </c>
      <c r="S214" s="86">
        <v>0</v>
      </c>
    </row>
    <row r="215" spans="1:19" ht="12.75">
      <c r="A215" s="246">
        <v>2</v>
      </c>
      <c r="B215" s="247">
        <v>20</v>
      </c>
      <c r="C215" s="247">
        <v>6</v>
      </c>
      <c r="D215" s="35">
        <v>3</v>
      </c>
      <c r="E215" s="35">
        <v>0</v>
      </c>
      <c r="F215" s="45"/>
      <c r="G215" s="43" t="s">
        <v>472</v>
      </c>
      <c r="H215" s="69">
        <v>9057845.63</v>
      </c>
      <c r="I215" s="60">
        <v>4491956.75</v>
      </c>
      <c r="J215" s="60">
        <v>3139074.53</v>
      </c>
      <c r="K215" s="60">
        <v>2426291.79</v>
      </c>
      <c r="L215" s="60">
        <v>0</v>
      </c>
      <c r="M215" s="60">
        <v>1226814.35</v>
      </c>
      <c r="N215" s="60">
        <v>200000</v>
      </c>
      <c r="O215" s="85">
        <v>49.59</v>
      </c>
      <c r="P215" s="85">
        <v>34.65</v>
      </c>
      <c r="Q215" s="85">
        <v>0</v>
      </c>
      <c r="R215" s="85">
        <v>13.54</v>
      </c>
      <c r="S215" s="86">
        <v>2.2</v>
      </c>
    </row>
    <row r="216" spans="1:19" s="105" customFormat="1" ht="15">
      <c r="A216" s="248"/>
      <c r="B216" s="249"/>
      <c r="C216" s="249"/>
      <c r="D216" s="112"/>
      <c r="E216" s="112"/>
      <c r="F216" s="113" t="s">
        <v>473</v>
      </c>
      <c r="G216" s="114"/>
      <c r="H216" s="116">
        <v>63273.39</v>
      </c>
      <c r="I216" s="116">
        <v>0</v>
      </c>
      <c r="J216" s="116">
        <v>63273.39</v>
      </c>
      <c r="K216" s="116">
        <v>23273.39</v>
      </c>
      <c r="L216" s="116">
        <v>0</v>
      </c>
      <c r="M216" s="116">
        <v>0</v>
      </c>
      <c r="N216" s="116">
        <v>0</v>
      </c>
      <c r="O216" s="142">
        <v>0</v>
      </c>
      <c r="P216" s="142">
        <v>100</v>
      </c>
      <c r="Q216" s="142">
        <v>0</v>
      </c>
      <c r="R216" s="142">
        <v>0</v>
      </c>
      <c r="S216" s="143">
        <v>0</v>
      </c>
    </row>
    <row r="217" spans="1:19" ht="25.5">
      <c r="A217" s="246">
        <v>2</v>
      </c>
      <c r="B217" s="247">
        <v>15</v>
      </c>
      <c r="C217" s="247">
        <v>1</v>
      </c>
      <c r="D217" s="35" t="s">
        <v>474</v>
      </c>
      <c r="E217" s="35">
        <v>8</v>
      </c>
      <c r="F217" s="45"/>
      <c r="G217" s="64" t="s">
        <v>475</v>
      </c>
      <c r="H217" s="69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85">
        <v>0</v>
      </c>
      <c r="P217" s="85">
        <v>0</v>
      </c>
      <c r="Q217" s="85">
        <v>0</v>
      </c>
      <c r="R217" s="85">
        <v>0</v>
      </c>
      <c r="S217" s="86">
        <v>0</v>
      </c>
    </row>
    <row r="218" spans="1:19" ht="25.5">
      <c r="A218" s="246">
        <v>2</v>
      </c>
      <c r="B218" s="247">
        <v>63</v>
      </c>
      <c r="C218" s="247">
        <v>1</v>
      </c>
      <c r="D218" s="35" t="s">
        <v>474</v>
      </c>
      <c r="E218" s="35">
        <v>8</v>
      </c>
      <c r="F218" s="45"/>
      <c r="G218" s="64" t="s">
        <v>476</v>
      </c>
      <c r="H218" s="69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0</v>
      </c>
      <c r="N218" s="60">
        <v>0</v>
      </c>
      <c r="O218" s="85">
        <v>0</v>
      </c>
      <c r="P218" s="85">
        <v>0</v>
      </c>
      <c r="Q218" s="85">
        <v>0</v>
      </c>
      <c r="R218" s="85">
        <v>0</v>
      </c>
      <c r="S218" s="86">
        <v>0</v>
      </c>
    </row>
    <row r="219" spans="1:19" ht="12.75">
      <c r="A219" s="246">
        <v>2</v>
      </c>
      <c r="B219" s="247">
        <v>9</v>
      </c>
      <c r="C219" s="247">
        <v>7</v>
      </c>
      <c r="D219" s="35" t="s">
        <v>474</v>
      </c>
      <c r="E219" s="35">
        <v>8</v>
      </c>
      <c r="F219" s="45"/>
      <c r="G219" s="64" t="s">
        <v>477</v>
      </c>
      <c r="H219" s="69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85">
        <v>0</v>
      </c>
      <c r="P219" s="85">
        <v>0</v>
      </c>
      <c r="Q219" s="85">
        <v>0</v>
      </c>
      <c r="R219" s="85">
        <v>0</v>
      </c>
      <c r="S219" s="86">
        <v>0</v>
      </c>
    </row>
    <row r="220" spans="1:19" ht="12.75">
      <c r="A220" s="246">
        <v>2</v>
      </c>
      <c r="B220" s="247">
        <v>10</v>
      </c>
      <c r="C220" s="247">
        <v>1</v>
      </c>
      <c r="D220" s="35" t="s">
        <v>474</v>
      </c>
      <c r="E220" s="35">
        <v>8</v>
      </c>
      <c r="F220" s="45"/>
      <c r="G220" s="64" t="s">
        <v>478</v>
      </c>
      <c r="H220" s="69">
        <v>0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85">
        <v>0</v>
      </c>
      <c r="P220" s="85">
        <v>0</v>
      </c>
      <c r="Q220" s="85">
        <v>0</v>
      </c>
      <c r="R220" s="85">
        <v>0</v>
      </c>
      <c r="S220" s="86">
        <v>0</v>
      </c>
    </row>
    <row r="221" spans="1:19" ht="12.75">
      <c r="A221" s="246">
        <v>2</v>
      </c>
      <c r="B221" s="247">
        <v>20</v>
      </c>
      <c r="C221" s="247">
        <v>2</v>
      </c>
      <c r="D221" s="35" t="s">
        <v>474</v>
      </c>
      <c r="E221" s="35">
        <v>8</v>
      </c>
      <c r="F221" s="45"/>
      <c r="G221" s="64" t="s">
        <v>479</v>
      </c>
      <c r="H221" s="69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85">
        <v>0</v>
      </c>
      <c r="P221" s="85">
        <v>0</v>
      </c>
      <c r="Q221" s="85">
        <v>0</v>
      </c>
      <c r="R221" s="85">
        <v>0</v>
      </c>
      <c r="S221" s="86">
        <v>0</v>
      </c>
    </row>
    <row r="222" spans="1:19" ht="12.75">
      <c r="A222" s="246">
        <v>2</v>
      </c>
      <c r="B222" s="247">
        <v>61</v>
      </c>
      <c r="C222" s="247">
        <v>1</v>
      </c>
      <c r="D222" s="35" t="s">
        <v>474</v>
      </c>
      <c r="E222" s="35">
        <v>8</v>
      </c>
      <c r="F222" s="45"/>
      <c r="G222" s="64" t="s">
        <v>480</v>
      </c>
      <c r="H222" s="69">
        <v>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85">
        <v>0</v>
      </c>
      <c r="P222" s="85">
        <v>0</v>
      </c>
      <c r="Q222" s="85">
        <v>0</v>
      </c>
      <c r="R222" s="85">
        <v>0</v>
      </c>
      <c r="S222" s="86">
        <v>0</v>
      </c>
    </row>
    <row r="223" spans="1:19" ht="38.25">
      <c r="A223" s="246">
        <v>2</v>
      </c>
      <c r="B223" s="247">
        <v>2</v>
      </c>
      <c r="C223" s="247">
        <v>5</v>
      </c>
      <c r="D223" s="35" t="s">
        <v>474</v>
      </c>
      <c r="E223" s="35">
        <v>8</v>
      </c>
      <c r="F223" s="45"/>
      <c r="G223" s="64" t="s">
        <v>481</v>
      </c>
      <c r="H223" s="69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85">
        <v>0</v>
      </c>
      <c r="P223" s="85">
        <v>0</v>
      </c>
      <c r="Q223" s="85">
        <v>0</v>
      </c>
      <c r="R223" s="85">
        <v>0</v>
      </c>
      <c r="S223" s="86">
        <v>0</v>
      </c>
    </row>
    <row r="224" spans="1:19" ht="12.75">
      <c r="A224" s="246">
        <v>2</v>
      </c>
      <c r="B224" s="247">
        <v>8</v>
      </c>
      <c r="C224" s="247">
        <v>6</v>
      </c>
      <c r="D224" s="35" t="s">
        <v>474</v>
      </c>
      <c r="E224" s="35">
        <v>8</v>
      </c>
      <c r="F224" s="45"/>
      <c r="G224" s="64" t="s">
        <v>482</v>
      </c>
      <c r="H224" s="69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85">
        <v>0</v>
      </c>
      <c r="P224" s="85">
        <v>0</v>
      </c>
      <c r="Q224" s="85">
        <v>0</v>
      </c>
      <c r="R224" s="85">
        <v>0</v>
      </c>
      <c r="S224" s="86">
        <v>0</v>
      </c>
    </row>
    <row r="225" spans="1:19" ht="12.75">
      <c r="A225" s="246">
        <v>2</v>
      </c>
      <c r="B225" s="247">
        <v>16</v>
      </c>
      <c r="C225" s="247">
        <v>4</v>
      </c>
      <c r="D225" s="35" t="s">
        <v>474</v>
      </c>
      <c r="E225" s="35">
        <v>8</v>
      </c>
      <c r="F225" s="45"/>
      <c r="G225" s="64" t="s">
        <v>483</v>
      </c>
      <c r="H225" s="69">
        <v>40000</v>
      </c>
      <c r="I225" s="60">
        <v>0</v>
      </c>
      <c r="J225" s="60">
        <v>40000</v>
      </c>
      <c r="K225" s="60">
        <v>0</v>
      </c>
      <c r="L225" s="60">
        <v>0</v>
      </c>
      <c r="M225" s="60">
        <v>0</v>
      </c>
      <c r="N225" s="60">
        <v>0</v>
      </c>
      <c r="O225" s="85">
        <v>0</v>
      </c>
      <c r="P225" s="85">
        <v>100</v>
      </c>
      <c r="Q225" s="85">
        <v>0</v>
      </c>
      <c r="R225" s="85">
        <v>0</v>
      </c>
      <c r="S225" s="86">
        <v>0</v>
      </c>
    </row>
    <row r="226" spans="1:19" ht="12.75">
      <c r="A226" s="246">
        <v>2</v>
      </c>
      <c r="B226" s="247">
        <v>25</v>
      </c>
      <c r="C226" s="247">
        <v>2</v>
      </c>
      <c r="D226" s="35" t="s">
        <v>474</v>
      </c>
      <c r="E226" s="35">
        <v>8</v>
      </c>
      <c r="F226" s="45"/>
      <c r="G226" s="64" t="s">
        <v>484</v>
      </c>
      <c r="H226" s="69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85">
        <v>0</v>
      </c>
      <c r="P226" s="85">
        <v>0</v>
      </c>
      <c r="Q226" s="85">
        <v>0</v>
      </c>
      <c r="R226" s="85">
        <v>0</v>
      </c>
      <c r="S226" s="86">
        <v>0</v>
      </c>
    </row>
    <row r="227" spans="1:19" ht="12.75">
      <c r="A227" s="246">
        <v>2</v>
      </c>
      <c r="B227" s="247">
        <v>1</v>
      </c>
      <c r="C227" s="247">
        <v>1</v>
      </c>
      <c r="D227" s="35" t="s">
        <v>474</v>
      </c>
      <c r="E227" s="35">
        <v>8</v>
      </c>
      <c r="F227" s="45"/>
      <c r="G227" s="64" t="s">
        <v>485</v>
      </c>
      <c r="H227" s="69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85">
        <v>0</v>
      </c>
      <c r="P227" s="85">
        <v>0</v>
      </c>
      <c r="Q227" s="85">
        <v>0</v>
      </c>
      <c r="R227" s="85">
        <v>0</v>
      </c>
      <c r="S227" s="86">
        <v>0</v>
      </c>
    </row>
    <row r="228" spans="1:19" ht="25.5">
      <c r="A228" s="246">
        <v>2</v>
      </c>
      <c r="B228" s="247">
        <v>17</v>
      </c>
      <c r="C228" s="247">
        <v>4</v>
      </c>
      <c r="D228" s="35" t="s">
        <v>474</v>
      </c>
      <c r="E228" s="35">
        <v>8</v>
      </c>
      <c r="F228" s="45"/>
      <c r="G228" s="64" t="s">
        <v>486</v>
      </c>
      <c r="H228" s="69">
        <v>23273.39</v>
      </c>
      <c r="I228" s="60">
        <v>0</v>
      </c>
      <c r="J228" s="60">
        <v>23273.39</v>
      </c>
      <c r="K228" s="60">
        <v>23273.39</v>
      </c>
      <c r="L228" s="60">
        <v>0</v>
      </c>
      <c r="M228" s="60">
        <v>0</v>
      </c>
      <c r="N228" s="60">
        <v>0</v>
      </c>
      <c r="O228" s="85">
        <v>0</v>
      </c>
      <c r="P228" s="85">
        <v>100</v>
      </c>
      <c r="Q228" s="85">
        <v>0</v>
      </c>
      <c r="R228" s="85">
        <v>0</v>
      </c>
      <c r="S228" s="86">
        <v>0</v>
      </c>
    </row>
    <row r="229" spans="1:19" ht="12.75">
      <c r="A229" s="246"/>
      <c r="B229" s="247"/>
      <c r="C229" s="247"/>
      <c r="D229" s="35"/>
      <c r="E229" s="35"/>
      <c r="F229" s="45"/>
      <c r="G229" s="64"/>
      <c r="H229" s="69"/>
      <c r="I229" s="60"/>
      <c r="J229" s="60"/>
      <c r="K229" s="60"/>
      <c r="L229" s="60"/>
      <c r="M229" s="60"/>
      <c r="N229" s="60"/>
      <c r="O229" s="85"/>
      <c r="P229" s="85"/>
      <c r="Q229" s="85"/>
      <c r="R229" s="85"/>
      <c r="S229" s="86"/>
    </row>
    <row r="230" spans="1:19" ht="12.75">
      <c r="A230" s="246"/>
      <c r="B230" s="247"/>
      <c r="C230" s="247"/>
      <c r="D230" s="35"/>
      <c r="E230" s="35"/>
      <c r="F230" s="45"/>
      <c r="G230" s="63"/>
      <c r="H230" s="69"/>
      <c r="I230" s="60"/>
      <c r="J230" s="60"/>
      <c r="K230" s="60"/>
      <c r="L230" s="60"/>
      <c r="M230" s="60"/>
      <c r="N230" s="60"/>
      <c r="O230" s="85"/>
      <c r="P230" s="85"/>
      <c r="Q230" s="85"/>
      <c r="R230" s="85"/>
      <c r="S230" s="86"/>
    </row>
    <row r="231" spans="1:19" ht="12.75">
      <c r="A231" s="246"/>
      <c r="B231" s="247"/>
      <c r="C231" s="247"/>
      <c r="D231" s="35"/>
      <c r="E231" s="35"/>
      <c r="F231" s="45"/>
      <c r="G231" s="63"/>
      <c r="H231" s="69"/>
      <c r="I231" s="60"/>
      <c r="J231" s="60"/>
      <c r="K231" s="60"/>
      <c r="L231" s="60"/>
      <c r="M231" s="60"/>
      <c r="N231" s="60"/>
      <c r="O231" s="85"/>
      <c r="P231" s="85"/>
      <c r="Q231" s="85"/>
      <c r="R231" s="85"/>
      <c r="S231" s="86"/>
    </row>
    <row r="232" spans="1:19" ht="12.75">
      <c r="A232" s="246"/>
      <c r="B232" s="247"/>
      <c r="C232" s="247"/>
      <c r="D232" s="35"/>
      <c r="E232" s="35"/>
      <c r="F232" s="45"/>
      <c r="G232" s="63"/>
      <c r="H232" s="69"/>
      <c r="I232" s="60"/>
      <c r="J232" s="60"/>
      <c r="K232" s="60"/>
      <c r="L232" s="60"/>
      <c r="M232" s="60"/>
      <c r="N232" s="60"/>
      <c r="O232" s="85"/>
      <c r="P232" s="85"/>
      <c r="Q232" s="85"/>
      <c r="R232" s="85"/>
      <c r="S232" s="86"/>
    </row>
    <row r="233" spans="1:19" ht="12.75">
      <c r="A233" s="246"/>
      <c r="B233" s="247"/>
      <c r="C233" s="247"/>
      <c r="D233" s="35"/>
      <c r="E233" s="35"/>
      <c r="F233" s="45"/>
      <c r="G233" s="63"/>
      <c r="H233" s="69"/>
      <c r="I233" s="60"/>
      <c r="J233" s="60"/>
      <c r="K233" s="60"/>
      <c r="L233" s="60"/>
      <c r="M233" s="60"/>
      <c r="N233" s="60"/>
      <c r="O233" s="85"/>
      <c r="P233" s="85"/>
      <c r="Q233" s="85"/>
      <c r="R233" s="85"/>
      <c r="S233" s="86"/>
    </row>
    <row r="234" spans="1:19" ht="13.5" thickBot="1">
      <c r="A234" s="252"/>
      <c r="B234" s="253"/>
      <c r="C234" s="253"/>
      <c r="D234" s="36"/>
      <c r="E234" s="36"/>
      <c r="F234" s="46"/>
      <c r="G234" s="89"/>
      <c r="H234" s="70"/>
      <c r="I234" s="61"/>
      <c r="J234" s="61"/>
      <c r="K234" s="61"/>
      <c r="L234" s="61"/>
      <c r="M234" s="61"/>
      <c r="N234" s="61"/>
      <c r="O234" s="87"/>
      <c r="P234" s="87"/>
      <c r="Q234" s="87"/>
      <c r="R234" s="87"/>
      <c r="S234" s="88"/>
    </row>
  </sheetData>
  <sheetProtection/>
  <mergeCells count="26">
    <mergeCell ref="F12:G12"/>
    <mergeCell ref="F7:G11"/>
    <mergeCell ref="O9:O11"/>
    <mergeCell ref="P9:P11"/>
    <mergeCell ref="L10:L11"/>
    <mergeCell ref="M10:M11"/>
    <mergeCell ref="O7:S8"/>
    <mergeCell ref="H8:H11"/>
    <mergeCell ref="I8:N8"/>
    <mergeCell ref="I9:I11"/>
    <mergeCell ref="L9:M9"/>
    <mergeCell ref="N9:N11"/>
    <mergeCell ref="S9:S11"/>
    <mergeCell ref="Q9:Q11"/>
    <mergeCell ref="R9:R11"/>
    <mergeCell ref="K10:K11"/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59" t="s">
        <v>88</v>
      </c>
      <c r="N1" s="56"/>
      <c r="O1" s="58" t="str">
        <f>1!P1</f>
        <v>14.11.2012</v>
      </c>
      <c r="P1" s="56"/>
      <c r="Q1" s="56"/>
      <c r="R1" s="56"/>
      <c r="S1" s="56"/>
      <c r="T1" s="56"/>
      <c r="U1" s="56"/>
      <c r="V1" s="57"/>
    </row>
    <row r="2" spans="1:24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59" t="s">
        <v>89</v>
      </c>
      <c r="N2" s="56"/>
      <c r="O2" s="58">
        <f>1!P2</f>
        <v>1</v>
      </c>
      <c r="P2" s="56"/>
      <c r="Q2" s="56"/>
      <c r="R2" s="56"/>
      <c r="S2" s="56"/>
      <c r="T2" s="56"/>
      <c r="U2" s="56"/>
      <c r="V2" s="57"/>
      <c r="W2" s="33"/>
      <c r="X2" s="33"/>
    </row>
    <row r="3" spans="1:22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59" t="s">
        <v>90</v>
      </c>
      <c r="N3" s="56"/>
      <c r="O3" s="58" t="str">
        <f>1!P3</f>
        <v>14.11.2012</v>
      </c>
      <c r="P3" s="56"/>
      <c r="Q3" s="56"/>
      <c r="R3" s="56"/>
      <c r="S3" s="56"/>
      <c r="T3" s="56"/>
      <c r="U3" s="56"/>
      <c r="V3" s="57"/>
    </row>
    <row r="4" spans="19:25" ht="12.75">
      <c r="S4" s="33"/>
      <c r="T4" s="33"/>
      <c r="U4" s="33"/>
      <c r="V4" s="33"/>
      <c r="W4" s="33"/>
      <c r="X4" s="33"/>
      <c r="Y4" s="33"/>
    </row>
    <row r="5" spans="1:22" s="33" customFormat="1" ht="18">
      <c r="A5" s="32" t="str">
        <f>'Spis tabel'!B14</f>
        <v>Tabela 7. Struktura wydatków ogółem budżetów jst woj. dolnośląskiego wg stanu na koniec III kwartału 2012 roku    (plan)</v>
      </c>
      <c r="O5" s="32"/>
      <c r="U5" s="34"/>
      <c r="V5" s="34" t="s">
        <v>87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3"/>
      <c r="T6" s="33"/>
      <c r="U6" s="33"/>
      <c r="V6" s="33"/>
      <c r="W6" s="33"/>
      <c r="X6" s="33"/>
      <c r="Y6" s="33"/>
    </row>
    <row r="7" spans="1:22" s="33" customFormat="1" ht="17.25" customHeight="1">
      <c r="A7" s="441" t="s">
        <v>0</v>
      </c>
      <c r="B7" s="444" t="s">
        <v>1</v>
      </c>
      <c r="C7" s="444" t="s">
        <v>2</v>
      </c>
      <c r="D7" s="444" t="s">
        <v>3</v>
      </c>
      <c r="E7" s="444" t="s">
        <v>4</v>
      </c>
      <c r="F7" s="361" t="s">
        <v>5</v>
      </c>
      <c r="G7" s="426"/>
      <c r="H7" s="400" t="s">
        <v>38</v>
      </c>
      <c r="I7" s="349" t="s">
        <v>77</v>
      </c>
      <c r="J7" s="335" t="s">
        <v>39</v>
      </c>
      <c r="K7" s="335"/>
      <c r="L7" s="335"/>
      <c r="M7" s="336"/>
      <c r="N7" s="436" t="s">
        <v>40</v>
      </c>
      <c r="O7" s="420" t="s">
        <v>100</v>
      </c>
      <c r="P7" s="421"/>
      <c r="Q7" s="334" t="s">
        <v>41</v>
      </c>
      <c r="R7" s="335"/>
      <c r="S7" s="335"/>
      <c r="T7" s="335"/>
      <c r="U7" s="335"/>
      <c r="V7" s="339"/>
    </row>
    <row r="8" spans="1:22" s="33" customFormat="1" ht="16.5" customHeight="1">
      <c r="A8" s="442"/>
      <c r="B8" s="445"/>
      <c r="C8" s="445"/>
      <c r="D8" s="445"/>
      <c r="E8" s="445"/>
      <c r="F8" s="427"/>
      <c r="G8" s="428"/>
      <c r="H8" s="415"/>
      <c r="I8" s="415"/>
      <c r="J8" s="398" t="s">
        <v>51</v>
      </c>
      <c r="K8" s="398" t="s">
        <v>42</v>
      </c>
      <c r="L8" s="398" t="s">
        <v>158</v>
      </c>
      <c r="M8" s="398" t="s">
        <v>78</v>
      </c>
      <c r="N8" s="437"/>
      <c r="O8" s="423" t="s">
        <v>114</v>
      </c>
      <c r="P8" s="423" t="s">
        <v>101</v>
      </c>
      <c r="Q8" s="422" t="s">
        <v>31</v>
      </c>
      <c r="R8" s="422" t="s">
        <v>32</v>
      </c>
      <c r="S8" s="422" t="s">
        <v>33</v>
      </c>
      <c r="T8" s="422" t="s">
        <v>36</v>
      </c>
      <c r="U8" s="431" t="s">
        <v>37</v>
      </c>
      <c r="V8" s="433" t="s">
        <v>79</v>
      </c>
    </row>
    <row r="9" spans="1:25" s="33" customFormat="1" ht="34.5" customHeight="1">
      <c r="A9" s="442"/>
      <c r="B9" s="445"/>
      <c r="C9" s="445"/>
      <c r="D9" s="445"/>
      <c r="E9" s="445"/>
      <c r="F9" s="427"/>
      <c r="G9" s="428"/>
      <c r="H9" s="415"/>
      <c r="I9" s="415"/>
      <c r="J9" s="398"/>
      <c r="K9" s="398"/>
      <c r="L9" s="398"/>
      <c r="M9" s="398"/>
      <c r="N9" s="437"/>
      <c r="O9" s="424"/>
      <c r="P9" s="424"/>
      <c r="Q9" s="422"/>
      <c r="R9" s="422"/>
      <c r="S9" s="422"/>
      <c r="T9" s="422"/>
      <c r="U9" s="431"/>
      <c r="V9" s="433"/>
      <c r="W9"/>
      <c r="X9"/>
      <c r="Y9"/>
    </row>
    <row r="10" spans="1:25" s="33" customFormat="1" ht="34.5" customHeight="1" thickBot="1">
      <c r="A10" s="443"/>
      <c r="B10" s="446"/>
      <c r="C10" s="446"/>
      <c r="D10" s="446"/>
      <c r="E10" s="446"/>
      <c r="F10" s="429"/>
      <c r="G10" s="430"/>
      <c r="H10" s="435"/>
      <c r="I10" s="435"/>
      <c r="J10" s="353"/>
      <c r="K10" s="353"/>
      <c r="L10" s="353"/>
      <c r="M10" s="353"/>
      <c r="N10" s="438"/>
      <c r="O10" s="425"/>
      <c r="P10" s="425"/>
      <c r="Q10" s="402"/>
      <c r="R10" s="402"/>
      <c r="S10" s="402"/>
      <c r="T10" s="402"/>
      <c r="U10" s="432"/>
      <c r="V10" s="434"/>
      <c r="W10"/>
      <c r="X10"/>
      <c r="Y10"/>
    </row>
    <row r="11" spans="1:25" s="33" customFormat="1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439">
        <v>6</v>
      </c>
      <c r="G11" s="440"/>
      <c r="H11" s="50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48">
        <v>16</v>
      </c>
      <c r="R11" s="48">
        <v>17</v>
      </c>
      <c r="S11" s="48">
        <v>18</v>
      </c>
      <c r="T11" s="48">
        <v>19</v>
      </c>
      <c r="U11" s="49">
        <v>20</v>
      </c>
      <c r="V11" s="51">
        <v>21</v>
      </c>
      <c r="W11"/>
      <c r="X11"/>
      <c r="Y11"/>
    </row>
    <row r="12" spans="1:25" s="90" customFormat="1" ht="15">
      <c r="A12" s="238"/>
      <c r="B12" s="239"/>
      <c r="C12" s="239"/>
      <c r="D12" s="99"/>
      <c r="E12" s="99"/>
      <c r="F12" s="100" t="s">
        <v>284</v>
      </c>
      <c r="G12" s="101"/>
      <c r="H12" s="163">
        <v>15824814593.839998</v>
      </c>
      <c r="I12" s="163">
        <v>11681800219.96</v>
      </c>
      <c r="J12" s="163">
        <v>4788982171.04</v>
      </c>
      <c r="K12" s="163">
        <v>1326395054.73</v>
      </c>
      <c r="L12" s="163">
        <v>394300637.61</v>
      </c>
      <c r="M12" s="163">
        <v>5172122356.58</v>
      </c>
      <c r="N12" s="163">
        <v>4143014373.88</v>
      </c>
      <c r="O12" s="163">
        <v>3444598033.5599995</v>
      </c>
      <c r="P12" s="163">
        <v>196632690.15</v>
      </c>
      <c r="Q12" s="127">
        <v>73.8195076516554</v>
      </c>
      <c r="R12" s="127">
        <v>30.262485178841654</v>
      </c>
      <c r="S12" s="127">
        <v>8.381741516556634</v>
      </c>
      <c r="T12" s="127">
        <v>2.4916603936926145</v>
      </c>
      <c r="U12" s="127">
        <v>32.68362056256451</v>
      </c>
      <c r="V12" s="128">
        <v>26.180492348344597</v>
      </c>
      <c r="W12" s="105"/>
      <c r="X12" s="105"/>
      <c r="Y12" s="105"/>
    </row>
    <row r="13" spans="1:22" ht="12.75">
      <c r="A13" s="240">
        <v>2</v>
      </c>
      <c r="B13" s="241">
        <v>0</v>
      </c>
      <c r="C13" s="241">
        <v>0</v>
      </c>
      <c r="D13" s="93">
        <v>0</v>
      </c>
      <c r="E13" s="93">
        <v>0</v>
      </c>
      <c r="F13" s="94"/>
      <c r="G13" s="95" t="s">
        <v>285</v>
      </c>
      <c r="H13" s="167">
        <v>1814371233</v>
      </c>
      <c r="I13" s="96">
        <v>942289799</v>
      </c>
      <c r="J13" s="96">
        <v>217075620</v>
      </c>
      <c r="K13" s="96">
        <v>386791460</v>
      </c>
      <c r="L13" s="96">
        <v>38132609</v>
      </c>
      <c r="M13" s="97">
        <v>300290110</v>
      </c>
      <c r="N13" s="96">
        <v>872081434</v>
      </c>
      <c r="O13" s="96">
        <v>606977902</v>
      </c>
      <c r="P13" s="96">
        <v>144014470</v>
      </c>
      <c r="Q13" s="125">
        <v>51.93</v>
      </c>
      <c r="R13" s="125">
        <v>11.96</v>
      </c>
      <c r="S13" s="125">
        <v>21.31</v>
      </c>
      <c r="T13" s="125">
        <v>2.1</v>
      </c>
      <c r="U13" s="125">
        <v>16.55</v>
      </c>
      <c r="V13" s="126">
        <v>48.06</v>
      </c>
    </row>
    <row r="14" spans="1:22" s="105" customFormat="1" ht="15">
      <c r="A14" s="242"/>
      <c r="B14" s="243"/>
      <c r="C14" s="243"/>
      <c r="D14" s="106"/>
      <c r="E14" s="106"/>
      <c r="F14" s="107" t="s">
        <v>286</v>
      </c>
      <c r="G14" s="108"/>
      <c r="H14" s="168">
        <v>2040658967.2899997</v>
      </c>
      <c r="I14" s="168">
        <v>1776248566.52</v>
      </c>
      <c r="J14" s="168">
        <v>976908306.8199999</v>
      </c>
      <c r="K14" s="168">
        <v>144898824.84</v>
      </c>
      <c r="L14" s="168">
        <v>44768904</v>
      </c>
      <c r="M14" s="168">
        <v>609672530.86</v>
      </c>
      <c r="N14" s="168">
        <v>264410400.77</v>
      </c>
      <c r="O14" s="168">
        <v>247321020.45</v>
      </c>
      <c r="P14" s="168">
        <v>11693898.25</v>
      </c>
      <c r="Q14" s="135">
        <v>87.0428912910844</v>
      </c>
      <c r="R14" s="135">
        <v>47.87219826923538</v>
      </c>
      <c r="S14" s="135">
        <v>7.100589915444128</v>
      </c>
      <c r="T14" s="135">
        <v>2.1938454547088395</v>
      </c>
      <c r="U14" s="135">
        <v>29.876257651696044</v>
      </c>
      <c r="V14" s="136">
        <v>12.957108708915616</v>
      </c>
    </row>
    <row r="15" spans="1:22" ht="12.75">
      <c r="A15" s="244">
        <v>2</v>
      </c>
      <c r="B15" s="245">
        <v>1</v>
      </c>
      <c r="C15" s="245">
        <v>0</v>
      </c>
      <c r="D15" s="10">
        <v>0</v>
      </c>
      <c r="E15" s="10">
        <v>1</v>
      </c>
      <c r="F15" s="19"/>
      <c r="G15" s="18" t="s">
        <v>287</v>
      </c>
      <c r="H15" s="91">
        <v>72858204</v>
      </c>
      <c r="I15" s="11">
        <v>58450716</v>
      </c>
      <c r="J15" s="11">
        <v>37217507</v>
      </c>
      <c r="K15" s="11">
        <v>2990671</v>
      </c>
      <c r="L15" s="11">
        <v>1398396</v>
      </c>
      <c r="M15" s="68">
        <v>16844142</v>
      </c>
      <c r="N15" s="11">
        <v>14407488</v>
      </c>
      <c r="O15" s="11">
        <v>14065426</v>
      </c>
      <c r="P15" s="11">
        <v>197120</v>
      </c>
      <c r="Q15" s="74">
        <v>80.22</v>
      </c>
      <c r="R15" s="74">
        <v>51.08</v>
      </c>
      <c r="S15" s="74">
        <v>4.1</v>
      </c>
      <c r="T15" s="74">
        <v>1.91</v>
      </c>
      <c r="U15" s="74">
        <v>23.11</v>
      </c>
      <c r="V15" s="75">
        <v>19.77</v>
      </c>
    </row>
    <row r="16" spans="1:22" ht="12.75">
      <c r="A16" s="244">
        <v>2</v>
      </c>
      <c r="B16" s="245">
        <v>2</v>
      </c>
      <c r="C16" s="245">
        <v>0</v>
      </c>
      <c r="D16" s="11">
        <v>0</v>
      </c>
      <c r="E16" s="11">
        <v>1</v>
      </c>
      <c r="F16" s="42"/>
      <c r="G16" s="41" t="s">
        <v>288</v>
      </c>
      <c r="H16" s="91">
        <v>87303729</v>
      </c>
      <c r="I16" s="11">
        <v>74512959</v>
      </c>
      <c r="J16" s="11">
        <v>44685760</v>
      </c>
      <c r="K16" s="11">
        <v>5833558</v>
      </c>
      <c r="L16" s="11">
        <v>500000</v>
      </c>
      <c r="M16" s="68">
        <v>23493641</v>
      </c>
      <c r="N16" s="11">
        <v>12790770</v>
      </c>
      <c r="O16" s="11">
        <v>11495770</v>
      </c>
      <c r="P16" s="11">
        <v>260000</v>
      </c>
      <c r="Q16" s="74">
        <v>85.34</v>
      </c>
      <c r="R16" s="74">
        <v>51.18</v>
      </c>
      <c r="S16" s="74">
        <v>6.68</v>
      </c>
      <c r="T16" s="74">
        <v>0.57</v>
      </c>
      <c r="U16" s="74">
        <v>26.91</v>
      </c>
      <c r="V16" s="75">
        <v>14.65</v>
      </c>
    </row>
    <row r="17" spans="1:22" ht="12.75">
      <c r="A17" s="244">
        <v>2</v>
      </c>
      <c r="B17" s="245">
        <v>3</v>
      </c>
      <c r="C17" s="245">
        <v>0</v>
      </c>
      <c r="D17" s="16">
        <v>0</v>
      </c>
      <c r="E17" s="16">
        <v>1</v>
      </c>
      <c r="F17" s="23"/>
      <c r="G17" s="21" t="s">
        <v>289</v>
      </c>
      <c r="H17" s="91">
        <v>103717750</v>
      </c>
      <c r="I17" s="11">
        <v>91699590</v>
      </c>
      <c r="J17" s="11">
        <v>59562968</v>
      </c>
      <c r="K17" s="11">
        <v>5032181</v>
      </c>
      <c r="L17" s="11">
        <v>2688671</v>
      </c>
      <c r="M17" s="68">
        <v>24415770</v>
      </c>
      <c r="N17" s="11">
        <v>12018160</v>
      </c>
      <c r="O17" s="11">
        <v>11280285</v>
      </c>
      <c r="P17" s="11">
        <v>147875</v>
      </c>
      <c r="Q17" s="74">
        <v>88.41</v>
      </c>
      <c r="R17" s="74">
        <v>57.42</v>
      </c>
      <c r="S17" s="74">
        <v>4.85</v>
      </c>
      <c r="T17" s="74">
        <v>2.59</v>
      </c>
      <c r="U17" s="74">
        <v>23.54</v>
      </c>
      <c r="V17" s="75">
        <v>11.58</v>
      </c>
    </row>
    <row r="18" spans="1:22" ht="12.75">
      <c r="A18" s="244">
        <v>2</v>
      </c>
      <c r="B18" s="245">
        <v>4</v>
      </c>
      <c r="C18" s="245">
        <v>0</v>
      </c>
      <c r="D18" s="16">
        <v>0</v>
      </c>
      <c r="E18" s="16">
        <v>1</v>
      </c>
      <c r="F18" s="23"/>
      <c r="G18" s="21" t="s">
        <v>290</v>
      </c>
      <c r="H18" s="91">
        <v>48519476</v>
      </c>
      <c r="I18" s="11">
        <v>48201395</v>
      </c>
      <c r="J18" s="11">
        <v>22217708</v>
      </c>
      <c r="K18" s="11">
        <v>44000</v>
      </c>
      <c r="L18" s="11">
        <v>450000</v>
      </c>
      <c r="M18" s="68">
        <v>25489687</v>
      </c>
      <c r="N18" s="11">
        <v>318081</v>
      </c>
      <c r="O18" s="11">
        <v>240000</v>
      </c>
      <c r="P18" s="11">
        <v>0</v>
      </c>
      <c r="Q18" s="74">
        <v>99.34</v>
      </c>
      <c r="R18" s="74">
        <v>45.79</v>
      </c>
      <c r="S18" s="74">
        <v>0.09</v>
      </c>
      <c r="T18" s="74">
        <v>0.92</v>
      </c>
      <c r="U18" s="74">
        <v>52.53</v>
      </c>
      <c r="V18" s="75">
        <v>0.65</v>
      </c>
    </row>
    <row r="19" spans="1:22" ht="12.75">
      <c r="A19" s="244">
        <v>2</v>
      </c>
      <c r="B19" s="245">
        <v>5</v>
      </c>
      <c r="C19" s="245">
        <v>0</v>
      </c>
      <c r="D19" s="16">
        <v>0</v>
      </c>
      <c r="E19" s="16">
        <v>1</v>
      </c>
      <c r="F19" s="23"/>
      <c r="G19" s="21" t="s">
        <v>291</v>
      </c>
      <c r="H19" s="91">
        <v>57203478</v>
      </c>
      <c r="I19" s="11">
        <v>52580486</v>
      </c>
      <c r="J19" s="11">
        <v>29403039</v>
      </c>
      <c r="K19" s="11">
        <v>1306684</v>
      </c>
      <c r="L19" s="11">
        <v>1000000</v>
      </c>
      <c r="M19" s="68">
        <v>20870763</v>
      </c>
      <c r="N19" s="11">
        <v>4622992</v>
      </c>
      <c r="O19" s="11">
        <v>4622992</v>
      </c>
      <c r="P19" s="11">
        <v>0</v>
      </c>
      <c r="Q19" s="74">
        <v>91.91</v>
      </c>
      <c r="R19" s="74">
        <v>51.4</v>
      </c>
      <c r="S19" s="74">
        <v>2.28</v>
      </c>
      <c r="T19" s="74">
        <v>1.74</v>
      </c>
      <c r="U19" s="74">
        <v>36.48</v>
      </c>
      <c r="V19" s="75">
        <v>8.08</v>
      </c>
    </row>
    <row r="20" spans="1:22" ht="12.75">
      <c r="A20" s="244">
        <v>2</v>
      </c>
      <c r="B20" s="245">
        <v>6</v>
      </c>
      <c r="C20" s="245">
        <v>0</v>
      </c>
      <c r="D20" s="16">
        <v>0</v>
      </c>
      <c r="E20" s="16">
        <v>1</v>
      </c>
      <c r="F20" s="23"/>
      <c r="G20" s="21" t="s">
        <v>292</v>
      </c>
      <c r="H20" s="91">
        <v>82468348</v>
      </c>
      <c r="I20" s="11">
        <v>80352973</v>
      </c>
      <c r="J20" s="11">
        <v>33889359</v>
      </c>
      <c r="K20" s="11">
        <v>4643434</v>
      </c>
      <c r="L20" s="11">
        <v>1550000</v>
      </c>
      <c r="M20" s="68">
        <v>40270180</v>
      </c>
      <c r="N20" s="11">
        <v>2115375</v>
      </c>
      <c r="O20" s="11">
        <v>1915375</v>
      </c>
      <c r="P20" s="11">
        <v>200000</v>
      </c>
      <c r="Q20" s="74">
        <v>97.43</v>
      </c>
      <c r="R20" s="74">
        <v>41.09</v>
      </c>
      <c r="S20" s="74">
        <v>5.63</v>
      </c>
      <c r="T20" s="74">
        <v>1.87</v>
      </c>
      <c r="U20" s="74">
        <v>48.83</v>
      </c>
      <c r="V20" s="75">
        <v>2.56</v>
      </c>
    </row>
    <row r="21" spans="1:22" ht="12.75">
      <c r="A21" s="244">
        <v>2</v>
      </c>
      <c r="B21" s="245">
        <v>7</v>
      </c>
      <c r="C21" s="245">
        <v>0</v>
      </c>
      <c r="D21" s="16">
        <v>0</v>
      </c>
      <c r="E21" s="16">
        <v>1</v>
      </c>
      <c r="F21" s="23"/>
      <c r="G21" s="21" t="s">
        <v>293</v>
      </c>
      <c r="H21" s="91">
        <v>42648431</v>
      </c>
      <c r="I21" s="11">
        <v>41831472</v>
      </c>
      <c r="J21" s="11">
        <v>21531831</v>
      </c>
      <c r="K21" s="11">
        <v>178633</v>
      </c>
      <c r="L21" s="11">
        <v>435347</v>
      </c>
      <c r="M21" s="68">
        <v>19685661</v>
      </c>
      <c r="N21" s="11">
        <v>816959</v>
      </c>
      <c r="O21" s="11">
        <v>759959</v>
      </c>
      <c r="P21" s="11">
        <v>0</v>
      </c>
      <c r="Q21" s="74">
        <v>98.08</v>
      </c>
      <c r="R21" s="74">
        <v>50.48</v>
      </c>
      <c r="S21" s="74">
        <v>0.41</v>
      </c>
      <c r="T21" s="74">
        <v>1.02</v>
      </c>
      <c r="U21" s="74">
        <v>46.15</v>
      </c>
      <c r="V21" s="75">
        <v>1.91</v>
      </c>
    </row>
    <row r="22" spans="1:22" ht="12.75">
      <c r="A22" s="244">
        <v>2</v>
      </c>
      <c r="B22" s="245">
        <v>8</v>
      </c>
      <c r="C22" s="245">
        <v>0</v>
      </c>
      <c r="D22" s="16">
        <v>0</v>
      </c>
      <c r="E22" s="16">
        <v>1</v>
      </c>
      <c r="F22" s="23"/>
      <c r="G22" s="21" t="s">
        <v>294</v>
      </c>
      <c r="H22" s="91">
        <v>169576194</v>
      </c>
      <c r="I22" s="11">
        <v>156622793</v>
      </c>
      <c r="J22" s="11">
        <v>80981503</v>
      </c>
      <c r="K22" s="11">
        <v>26675528</v>
      </c>
      <c r="L22" s="11">
        <v>4289819</v>
      </c>
      <c r="M22" s="68">
        <v>44675943</v>
      </c>
      <c r="N22" s="11">
        <v>12953401</v>
      </c>
      <c r="O22" s="11">
        <v>12953401</v>
      </c>
      <c r="P22" s="11">
        <v>0</v>
      </c>
      <c r="Q22" s="74">
        <v>92.36</v>
      </c>
      <c r="R22" s="74">
        <v>47.75</v>
      </c>
      <c r="S22" s="74">
        <v>15.73</v>
      </c>
      <c r="T22" s="74">
        <v>2.52</v>
      </c>
      <c r="U22" s="74">
        <v>26.34</v>
      </c>
      <c r="V22" s="75">
        <v>7.63</v>
      </c>
    </row>
    <row r="23" spans="1:22" ht="12.75">
      <c r="A23" s="244">
        <v>2</v>
      </c>
      <c r="B23" s="245">
        <v>9</v>
      </c>
      <c r="C23" s="245">
        <v>0</v>
      </c>
      <c r="D23" s="16">
        <v>0</v>
      </c>
      <c r="E23" s="16">
        <v>1</v>
      </c>
      <c r="F23" s="23"/>
      <c r="G23" s="21" t="s">
        <v>295</v>
      </c>
      <c r="H23" s="91">
        <v>55546195.54</v>
      </c>
      <c r="I23" s="11">
        <v>54718784.54</v>
      </c>
      <c r="J23" s="11">
        <v>28978585.08</v>
      </c>
      <c r="K23" s="11">
        <v>1255823</v>
      </c>
      <c r="L23" s="11">
        <v>1290000</v>
      </c>
      <c r="M23" s="68">
        <v>23194376.46</v>
      </c>
      <c r="N23" s="11">
        <v>827411</v>
      </c>
      <c r="O23" s="11">
        <v>823411</v>
      </c>
      <c r="P23" s="11">
        <v>0</v>
      </c>
      <c r="Q23" s="74">
        <v>98.51</v>
      </c>
      <c r="R23" s="74">
        <v>52.17</v>
      </c>
      <c r="S23" s="74">
        <v>2.26</v>
      </c>
      <c r="T23" s="74">
        <v>2.32</v>
      </c>
      <c r="U23" s="74">
        <v>41.75</v>
      </c>
      <c r="V23" s="75">
        <v>1.48</v>
      </c>
    </row>
    <row r="24" spans="1:22" ht="12.75">
      <c r="A24" s="244">
        <v>2</v>
      </c>
      <c r="B24" s="245">
        <v>10</v>
      </c>
      <c r="C24" s="245">
        <v>0</v>
      </c>
      <c r="D24" s="16">
        <v>0</v>
      </c>
      <c r="E24" s="16">
        <v>1</v>
      </c>
      <c r="F24" s="23"/>
      <c r="G24" s="21" t="s">
        <v>296</v>
      </c>
      <c r="H24" s="91">
        <v>62947616</v>
      </c>
      <c r="I24" s="11">
        <v>59813801</v>
      </c>
      <c r="J24" s="11">
        <v>28869333</v>
      </c>
      <c r="K24" s="11">
        <v>4302631</v>
      </c>
      <c r="L24" s="11">
        <v>1248170</v>
      </c>
      <c r="M24" s="68">
        <v>25393667</v>
      </c>
      <c r="N24" s="11">
        <v>3133815</v>
      </c>
      <c r="O24" s="11">
        <v>2524886</v>
      </c>
      <c r="P24" s="11">
        <v>33384</v>
      </c>
      <c r="Q24" s="74">
        <v>95.02</v>
      </c>
      <c r="R24" s="74">
        <v>45.86</v>
      </c>
      <c r="S24" s="74">
        <v>6.83</v>
      </c>
      <c r="T24" s="74">
        <v>1.98</v>
      </c>
      <c r="U24" s="74">
        <v>40.34</v>
      </c>
      <c r="V24" s="75">
        <v>4.97</v>
      </c>
    </row>
    <row r="25" spans="1:22" ht="12.75">
      <c r="A25" s="244">
        <v>2</v>
      </c>
      <c r="B25" s="245">
        <v>11</v>
      </c>
      <c r="C25" s="245">
        <v>0</v>
      </c>
      <c r="D25" s="16">
        <v>0</v>
      </c>
      <c r="E25" s="16">
        <v>1</v>
      </c>
      <c r="F25" s="23"/>
      <c r="G25" s="21" t="s">
        <v>297</v>
      </c>
      <c r="H25" s="91">
        <v>97440969</v>
      </c>
      <c r="I25" s="11">
        <v>73498003</v>
      </c>
      <c r="J25" s="11">
        <v>32650306.46</v>
      </c>
      <c r="K25" s="11">
        <v>9901785.2</v>
      </c>
      <c r="L25" s="11">
        <v>3255579</v>
      </c>
      <c r="M25" s="68">
        <v>27690332.34</v>
      </c>
      <c r="N25" s="11">
        <v>23942966</v>
      </c>
      <c r="O25" s="11">
        <v>18443801</v>
      </c>
      <c r="P25" s="11">
        <v>5499165</v>
      </c>
      <c r="Q25" s="74">
        <v>75.42</v>
      </c>
      <c r="R25" s="74">
        <v>33.5</v>
      </c>
      <c r="S25" s="74">
        <v>10.16</v>
      </c>
      <c r="T25" s="74">
        <v>3.34</v>
      </c>
      <c r="U25" s="74">
        <v>28.41</v>
      </c>
      <c r="V25" s="75">
        <v>24.57</v>
      </c>
    </row>
    <row r="26" spans="1:22" ht="12.75">
      <c r="A26" s="244">
        <v>2</v>
      </c>
      <c r="B26" s="245">
        <v>12</v>
      </c>
      <c r="C26" s="245">
        <v>0</v>
      </c>
      <c r="D26" s="16">
        <v>0</v>
      </c>
      <c r="E26" s="16">
        <v>1</v>
      </c>
      <c r="F26" s="23"/>
      <c r="G26" s="21" t="s">
        <v>298</v>
      </c>
      <c r="H26" s="91">
        <v>61820959</v>
      </c>
      <c r="I26" s="11">
        <v>51476391</v>
      </c>
      <c r="J26" s="11">
        <v>28186238</v>
      </c>
      <c r="K26" s="11">
        <v>847118</v>
      </c>
      <c r="L26" s="11">
        <v>726178</v>
      </c>
      <c r="M26" s="68">
        <v>21716857</v>
      </c>
      <c r="N26" s="11">
        <v>10344568</v>
      </c>
      <c r="O26" s="11">
        <v>10344568</v>
      </c>
      <c r="P26" s="11">
        <v>0</v>
      </c>
      <c r="Q26" s="74">
        <v>83.26</v>
      </c>
      <c r="R26" s="74">
        <v>45.59</v>
      </c>
      <c r="S26" s="74">
        <v>1.37</v>
      </c>
      <c r="T26" s="74">
        <v>1.17</v>
      </c>
      <c r="U26" s="74">
        <v>35.12</v>
      </c>
      <c r="V26" s="75">
        <v>16.73</v>
      </c>
    </row>
    <row r="27" spans="1:22" ht="12.75">
      <c r="A27" s="244">
        <v>2</v>
      </c>
      <c r="B27" s="245">
        <v>13</v>
      </c>
      <c r="C27" s="245">
        <v>0</v>
      </c>
      <c r="D27" s="16">
        <v>0</v>
      </c>
      <c r="E27" s="16">
        <v>1</v>
      </c>
      <c r="F27" s="23"/>
      <c r="G27" s="21" t="s">
        <v>299</v>
      </c>
      <c r="H27" s="91">
        <v>61209496.89</v>
      </c>
      <c r="I27" s="11">
        <v>45783852.55</v>
      </c>
      <c r="J27" s="11">
        <v>24439623.32</v>
      </c>
      <c r="K27" s="11">
        <v>5356723.04</v>
      </c>
      <c r="L27" s="11">
        <v>2061469</v>
      </c>
      <c r="M27" s="68">
        <v>13926037.19</v>
      </c>
      <c r="N27" s="11">
        <v>15425644.34</v>
      </c>
      <c r="O27" s="11">
        <v>12879959.34</v>
      </c>
      <c r="P27" s="11">
        <v>2545685</v>
      </c>
      <c r="Q27" s="74">
        <v>74.79</v>
      </c>
      <c r="R27" s="74">
        <v>39.92</v>
      </c>
      <c r="S27" s="74">
        <v>8.75</v>
      </c>
      <c r="T27" s="74">
        <v>3.36</v>
      </c>
      <c r="U27" s="74">
        <v>22.75</v>
      </c>
      <c r="V27" s="75">
        <v>25.2</v>
      </c>
    </row>
    <row r="28" spans="1:22" ht="12.75">
      <c r="A28" s="244">
        <v>2</v>
      </c>
      <c r="B28" s="245">
        <v>14</v>
      </c>
      <c r="C28" s="245">
        <v>0</v>
      </c>
      <c r="D28" s="16">
        <v>0</v>
      </c>
      <c r="E28" s="16">
        <v>1</v>
      </c>
      <c r="F28" s="23"/>
      <c r="G28" s="21" t="s">
        <v>300</v>
      </c>
      <c r="H28" s="91">
        <v>98000007</v>
      </c>
      <c r="I28" s="11">
        <v>87207454</v>
      </c>
      <c r="J28" s="11">
        <v>51551120</v>
      </c>
      <c r="K28" s="11">
        <v>7058883</v>
      </c>
      <c r="L28" s="11">
        <v>3052000</v>
      </c>
      <c r="M28" s="68">
        <v>25545451</v>
      </c>
      <c r="N28" s="11">
        <v>10792553</v>
      </c>
      <c r="O28" s="11">
        <v>10767553</v>
      </c>
      <c r="P28" s="11">
        <v>0</v>
      </c>
      <c r="Q28" s="74">
        <v>88.98</v>
      </c>
      <c r="R28" s="74">
        <v>52.6</v>
      </c>
      <c r="S28" s="74">
        <v>7.2</v>
      </c>
      <c r="T28" s="74">
        <v>3.11</v>
      </c>
      <c r="U28" s="74">
        <v>26.06</v>
      </c>
      <c r="V28" s="75">
        <v>11.01</v>
      </c>
    </row>
    <row r="29" spans="1:22" ht="12.75">
      <c r="A29" s="244">
        <v>2</v>
      </c>
      <c r="B29" s="245">
        <v>15</v>
      </c>
      <c r="C29" s="245">
        <v>0</v>
      </c>
      <c r="D29" s="16">
        <v>0</v>
      </c>
      <c r="E29" s="16">
        <v>1</v>
      </c>
      <c r="F29" s="23"/>
      <c r="G29" s="21" t="s">
        <v>301</v>
      </c>
      <c r="H29" s="91">
        <v>54730821</v>
      </c>
      <c r="I29" s="11">
        <v>52076265</v>
      </c>
      <c r="J29" s="11">
        <v>33130545</v>
      </c>
      <c r="K29" s="11">
        <v>1438510</v>
      </c>
      <c r="L29" s="11">
        <v>1158813</v>
      </c>
      <c r="M29" s="68">
        <v>16348397</v>
      </c>
      <c r="N29" s="11">
        <v>2654556</v>
      </c>
      <c r="O29" s="11">
        <v>2649556</v>
      </c>
      <c r="P29" s="11">
        <v>5000</v>
      </c>
      <c r="Q29" s="74">
        <v>95.14</v>
      </c>
      <c r="R29" s="74">
        <v>60.53</v>
      </c>
      <c r="S29" s="74">
        <v>2.62</v>
      </c>
      <c r="T29" s="74">
        <v>2.11</v>
      </c>
      <c r="U29" s="74">
        <v>29.87</v>
      </c>
      <c r="V29" s="75">
        <v>4.85</v>
      </c>
    </row>
    <row r="30" spans="1:22" ht="12.75">
      <c r="A30" s="244">
        <v>2</v>
      </c>
      <c r="B30" s="245">
        <v>16</v>
      </c>
      <c r="C30" s="245">
        <v>0</v>
      </c>
      <c r="D30" s="16">
        <v>0</v>
      </c>
      <c r="E30" s="16">
        <v>1</v>
      </c>
      <c r="F30" s="23"/>
      <c r="G30" s="21" t="s">
        <v>302</v>
      </c>
      <c r="H30" s="91">
        <v>63607306</v>
      </c>
      <c r="I30" s="11">
        <v>47500945</v>
      </c>
      <c r="J30" s="11">
        <v>23292169</v>
      </c>
      <c r="K30" s="11">
        <v>1776720</v>
      </c>
      <c r="L30" s="11">
        <v>1300000</v>
      </c>
      <c r="M30" s="68">
        <v>21132056</v>
      </c>
      <c r="N30" s="11">
        <v>16106361</v>
      </c>
      <c r="O30" s="11">
        <v>15557373</v>
      </c>
      <c r="P30" s="11">
        <v>548988</v>
      </c>
      <c r="Q30" s="74">
        <v>74.67</v>
      </c>
      <c r="R30" s="74">
        <v>36.61</v>
      </c>
      <c r="S30" s="74">
        <v>2.79</v>
      </c>
      <c r="T30" s="74">
        <v>2.04</v>
      </c>
      <c r="U30" s="74">
        <v>33.22</v>
      </c>
      <c r="V30" s="75">
        <v>25.32</v>
      </c>
    </row>
    <row r="31" spans="1:22" ht="12.75">
      <c r="A31" s="244">
        <v>2</v>
      </c>
      <c r="B31" s="245">
        <v>17</v>
      </c>
      <c r="C31" s="245">
        <v>0</v>
      </c>
      <c r="D31" s="16">
        <v>0</v>
      </c>
      <c r="E31" s="16">
        <v>1</v>
      </c>
      <c r="F31" s="23"/>
      <c r="G31" s="21" t="s">
        <v>303</v>
      </c>
      <c r="H31" s="91">
        <v>45430197</v>
      </c>
      <c r="I31" s="11">
        <v>43181397</v>
      </c>
      <c r="J31" s="11">
        <v>25010229</v>
      </c>
      <c r="K31" s="11">
        <v>3360169</v>
      </c>
      <c r="L31" s="11">
        <v>1122180</v>
      </c>
      <c r="M31" s="68">
        <v>13688819</v>
      </c>
      <c r="N31" s="11">
        <v>2248800</v>
      </c>
      <c r="O31" s="11">
        <v>2248800</v>
      </c>
      <c r="P31" s="11">
        <v>0</v>
      </c>
      <c r="Q31" s="74">
        <v>95.04</v>
      </c>
      <c r="R31" s="74">
        <v>55.05</v>
      </c>
      <c r="S31" s="74">
        <v>7.39</v>
      </c>
      <c r="T31" s="74">
        <v>2.47</v>
      </c>
      <c r="U31" s="74">
        <v>30.13</v>
      </c>
      <c r="V31" s="75">
        <v>4.95</v>
      </c>
    </row>
    <row r="32" spans="1:22" ht="12.75">
      <c r="A32" s="244">
        <v>2</v>
      </c>
      <c r="B32" s="245">
        <v>18</v>
      </c>
      <c r="C32" s="245">
        <v>0</v>
      </c>
      <c r="D32" s="16">
        <v>0</v>
      </c>
      <c r="E32" s="16">
        <v>1</v>
      </c>
      <c r="F32" s="23"/>
      <c r="G32" s="21" t="s">
        <v>304</v>
      </c>
      <c r="H32" s="91">
        <v>33661210</v>
      </c>
      <c r="I32" s="11">
        <v>31923087</v>
      </c>
      <c r="J32" s="11">
        <v>18901021</v>
      </c>
      <c r="K32" s="11">
        <v>1943188</v>
      </c>
      <c r="L32" s="11">
        <v>800000</v>
      </c>
      <c r="M32" s="68">
        <v>10278878</v>
      </c>
      <c r="N32" s="11">
        <v>1738123</v>
      </c>
      <c r="O32" s="11">
        <v>1144108</v>
      </c>
      <c r="P32" s="11">
        <v>594015</v>
      </c>
      <c r="Q32" s="74">
        <v>94.83</v>
      </c>
      <c r="R32" s="74">
        <v>56.15</v>
      </c>
      <c r="S32" s="74">
        <v>5.77</v>
      </c>
      <c r="T32" s="74">
        <v>2.37</v>
      </c>
      <c r="U32" s="74">
        <v>30.53</v>
      </c>
      <c r="V32" s="75">
        <v>5.16</v>
      </c>
    </row>
    <row r="33" spans="1:22" ht="12.75">
      <c r="A33" s="244">
        <v>2</v>
      </c>
      <c r="B33" s="245">
        <v>19</v>
      </c>
      <c r="C33" s="245">
        <v>0</v>
      </c>
      <c r="D33" s="16">
        <v>0</v>
      </c>
      <c r="E33" s="16">
        <v>1</v>
      </c>
      <c r="F33" s="23"/>
      <c r="G33" s="21" t="s">
        <v>305</v>
      </c>
      <c r="H33" s="91">
        <v>148208493.1</v>
      </c>
      <c r="I33" s="11">
        <v>120111752.44</v>
      </c>
      <c r="J33" s="11">
        <v>73214132.09</v>
      </c>
      <c r="K33" s="11">
        <v>5858971</v>
      </c>
      <c r="L33" s="11">
        <v>3815000</v>
      </c>
      <c r="M33" s="68">
        <v>37223649.35</v>
      </c>
      <c r="N33" s="11">
        <v>28096740.66</v>
      </c>
      <c r="O33" s="11">
        <v>28039936.66</v>
      </c>
      <c r="P33" s="11">
        <v>10000</v>
      </c>
      <c r="Q33" s="74">
        <v>81.04</v>
      </c>
      <c r="R33" s="74">
        <v>49.39</v>
      </c>
      <c r="S33" s="74">
        <v>3.95</v>
      </c>
      <c r="T33" s="74">
        <v>2.57</v>
      </c>
      <c r="U33" s="74">
        <v>25.11</v>
      </c>
      <c r="V33" s="75">
        <v>18.95</v>
      </c>
    </row>
    <row r="34" spans="1:22" ht="12.75">
      <c r="A34" s="244">
        <v>2</v>
      </c>
      <c r="B34" s="245">
        <v>20</v>
      </c>
      <c r="C34" s="245">
        <v>0</v>
      </c>
      <c r="D34" s="16">
        <v>0</v>
      </c>
      <c r="E34" s="16">
        <v>1</v>
      </c>
      <c r="F34" s="23"/>
      <c r="G34" s="21" t="s">
        <v>306</v>
      </c>
      <c r="H34" s="91">
        <v>64345097</v>
      </c>
      <c r="I34" s="11">
        <v>60241771</v>
      </c>
      <c r="J34" s="11">
        <v>37068501</v>
      </c>
      <c r="K34" s="11">
        <v>2040584</v>
      </c>
      <c r="L34" s="11">
        <v>2203754</v>
      </c>
      <c r="M34" s="68">
        <v>18928932</v>
      </c>
      <c r="N34" s="11">
        <v>4103326</v>
      </c>
      <c r="O34" s="11">
        <v>3248788</v>
      </c>
      <c r="P34" s="11">
        <v>770000</v>
      </c>
      <c r="Q34" s="74">
        <v>93.62</v>
      </c>
      <c r="R34" s="74">
        <v>57.6</v>
      </c>
      <c r="S34" s="74">
        <v>3.17</v>
      </c>
      <c r="T34" s="74">
        <v>3.42</v>
      </c>
      <c r="U34" s="74">
        <v>29.41</v>
      </c>
      <c r="V34" s="75">
        <v>6.37</v>
      </c>
    </row>
    <row r="35" spans="1:22" ht="12.75">
      <c r="A35" s="244">
        <v>2</v>
      </c>
      <c r="B35" s="245">
        <v>21</v>
      </c>
      <c r="C35" s="245">
        <v>0</v>
      </c>
      <c r="D35" s="16">
        <v>0</v>
      </c>
      <c r="E35" s="16">
        <v>1</v>
      </c>
      <c r="F35" s="23"/>
      <c r="G35" s="21" t="s">
        <v>307</v>
      </c>
      <c r="H35" s="91">
        <v>141609745</v>
      </c>
      <c r="I35" s="11">
        <v>129962596</v>
      </c>
      <c r="J35" s="11">
        <v>69441773</v>
      </c>
      <c r="K35" s="11">
        <v>15119859</v>
      </c>
      <c r="L35" s="11">
        <v>2200000</v>
      </c>
      <c r="M35" s="68">
        <v>43200964</v>
      </c>
      <c r="N35" s="11">
        <v>11647149</v>
      </c>
      <c r="O35" s="11">
        <v>11461472</v>
      </c>
      <c r="P35" s="11">
        <v>4091</v>
      </c>
      <c r="Q35" s="74">
        <v>91.77</v>
      </c>
      <c r="R35" s="74">
        <v>49.03</v>
      </c>
      <c r="S35" s="74">
        <v>10.67</v>
      </c>
      <c r="T35" s="74">
        <v>1.55</v>
      </c>
      <c r="U35" s="74">
        <v>30.5</v>
      </c>
      <c r="V35" s="75">
        <v>8.22</v>
      </c>
    </row>
    <row r="36" spans="1:22" ht="12.75">
      <c r="A36" s="244">
        <v>2</v>
      </c>
      <c r="B36" s="245">
        <v>22</v>
      </c>
      <c r="C36" s="245">
        <v>0</v>
      </c>
      <c r="D36" s="16">
        <v>0</v>
      </c>
      <c r="E36" s="16">
        <v>1</v>
      </c>
      <c r="F36" s="23"/>
      <c r="G36" s="21" t="s">
        <v>308</v>
      </c>
      <c r="H36" s="91">
        <v>58117708.5</v>
      </c>
      <c r="I36" s="11">
        <v>49282172.5</v>
      </c>
      <c r="J36" s="11">
        <v>28590114.61</v>
      </c>
      <c r="K36" s="11">
        <v>2968900</v>
      </c>
      <c r="L36" s="11">
        <v>1860000</v>
      </c>
      <c r="M36" s="68">
        <v>15863157.89</v>
      </c>
      <c r="N36" s="11">
        <v>8835536</v>
      </c>
      <c r="O36" s="11">
        <v>8685536</v>
      </c>
      <c r="P36" s="11">
        <v>0</v>
      </c>
      <c r="Q36" s="74">
        <v>84.79</v>
      </c>
      <c r="R36" s="74">
        <v>49.19</v>
      </c>
      <c r="S36" s="74">
        <v>5.1</v>
      </c>
      <c r="T36" s="74">
        <v>3.2</v>
      </c>
      <c r="U36" s="74">
        <v>27.29</v>
      </c>
      <c r="V36" s="75">
        <v>15.2</v>
      </c>
    </row>
    <row r="37" spans="1:22" ht="12.75">
      <c r="A37" s="244">
        <v>2</v>
      </c>
      <c r="B37" s="245">
        <v>23</v>
      </c>
      <c r="C37" s="245">
        <v>0</v>
      </c>
      <c r="D37" s="16">
        <v>0</v>
      </c>
      <c r="E37" s="16">
        <v>1</v>
      </c>
      <c r="F37" s="23"/>
      <c r="G37" s="21" t="s">
        <v>309</v>
      </c>
      <c r="H37" s="91">
        <v>101163750</v>
      </c>
      <c r="I37" s="11">
        <v>75953060</v>
      </c>
      <c r="J37" s="11">
        <v>28695601</v>
      </c>
      <c r="K37" s="11">
        <v>20991735</v>
      </c>
      <c r="L37" s="11">
        <v>1780000</v>
      </c>
      <c r="M37" s="68">
        <v>24485724</v>
      </c>
      <c r="N37" s="11">
        <v>25210690</v>
      </c>
      <c r="O37" s="11">
        <v>24691791</v>
      </c>
      <c r="P37" s="11">
        <v>443556</v>
      </c>
      <c r="Q37" s="74">
        <v>75.07</v>
      </c>
      <c r="R37" s="74">
        <v>28.36</v>
      </c>
      <c r="S37" s="74">
        <v>20.75</v>
      </c>
      <c r="T37" s="74">
        <v>1.75</v>
      </c>
      <c r="U37" s="74">
        <v>24.2</v>
      </c>
      <c r="V37" s="75">
        <v>24.92</v>
      </c>
    </row>
    <row r="38" spans="1:22" ht="12.75">
      <c r="A38" s="244">
        <v>2</v>
      </c>
      <c r="B38" s="245">
        <v>24</v>
      </c>
      <c r="C38" s="245">
        <v>0</v>
      </c>
      <c r="D38" s="16">
        <v>0</v>
      </c>
      <c r="E38" s="16">
        <v>1</v>
      </c>
      <c r="F38" s="23"/>
      <c r="G38" s="21" t="s">
        <v>310</v>
      </c>
      <c r="H38" s="91">
        <v>85403998.95</v>
      </c>
      <c r="I38" s="11">
        <v>70987295.9</v>
      </c>
      <c r="J38" s="11">
        <v>42435542.74</v>
      </c>
      <c r="K38" s="11">
        <v>5857153.46</v>
      </c>
      <c r="L38" s="11">
        <v>2090000</v>
      </c>
      <c r="M38" s="68">
        <v>20604599.7</v>
      </c>
      <c r="N38" s="11">
        <v>14416703.05</v>
      </c>
      <c r="O38" s="11">
        <v>13918847.73</v>
      </c>
      <c r="P38" s="11">
        <v>145212.25</v>
      </c>
      <c r="Q38" s="74">
        <v>83.11</v>
      </c>
      <c r="R38" s="74">
        <v>49.68</v>
      </c>
      <c r="S38" s="74">
        <v>6.85</v>
      </c>
      <c r="T38" s="74">
        <v>2.44</v>
      </c>
      <c r="U38" s="74">
        <v>24.12</v>
      </c>
      <c r="V38" s="75">
        <v>16.88</v>
      </c>
    </row>
    <row r="39" spans="1:22" ht="12.75">
      <c r="A39" s="244">
        <v>2</v>
      </c>
      <c r="B39" s="245">
        <v>25</v>
      </c>
      <c r="C39" s="245">
        <v>0</v>
      </c>
      <c r="D39" s="16">
        <v>0</v>
      </c>
      <c r="E39" s="16">
        <v>1</v>
      </c>
      <c r="F39" s="23"/>
      <c r="G39" s="21" t="s">
        <v>311</v>
      </c>
      <c r="H39" s="91">
        <v>95693124.31</v>
      </c>
      <c r="I39" s="11">
        <v>78024009.59</v>
      </c>
      <c r="J39" s="11">
        <v>48830958.52</v>
      </c>
      <c r="K39" s="11">
        <v>6934424.14</v>
      </c>
      <c r="L39" s="11">
        <v>1183108</v>
      </c>
      <c r="M39" s="68">
        <v>21075518.93</v>
      </c>
      <c r="N39" s="11">
        <v>17669114.72</v>
      </c>
      <c r="O39" s="11">
        <v>15384307.72</v>
      </c>
      <c r="P39" s="11">
        <v>289807</v>
      </c>
      <c r="Q39" s="74">
        <v>81.53</v>
      </c>
      <c r="R39" s="74">
        <v>51.02</v>
      </c>
      <c r="S39" s="74">
        <v>7.24</v>
      </c>
      <c r="T39" s="74">
        <v>1.23</v>
      </c>
      <c r="U39" s="74">
        <v>22.02</v>
      </c>
      <c r="V39" s="75">
        <v>18.46</v>
      </c>
    </row>
    <row r="40" spans="1:22" ht="12.75">
      <c r="A40" s="244">
        <v>2</v>
      </c>
      <c r="B40" s="245">
        <v>26</v>
      </c>
      <c r="C40" s="245">
        <v>0</v>
      </c>
      <c r="D40" s="16">
        <v>0</v>
      </c>
      <c r="E40" s="16">
        <v>1</v>
      </c>
      <c r="F40" s="23"/>
      <c r="G40" s="21" t="s">
        <v>312</v>
      </c>
      <c r="H40" s="91">
        <v>47426663</v>
      </c>
      <c r="I40" s="11">
        <v>40253545</v>
      </c>
      <c r="J40" s="11">
        <v>24132839</v>
      </c>
      <c r="K40" s="11">
        <v>1180959</v>
      </c>
      <c r="L40" s="11">
        <v>1310420</v>
      </c>
      <c r="M40" s="68">
        <v>13629327</v>
      </c>
      <c r="N40" s="11">
        <v>7173118</v>
      </c>
      <c r="O40" s="11">
        <v>7173118</v>
      </c>
      <c r="P40" s="11">
        <v>0</v>
      </c>
      <c r="Q40" s="74">
        <v>84.87</v>
      </c>
      <c r="R40" s="74">
        <v>50.88</v>
      </c>
      <c r="S40" s="74">
        <v>2.49</v>
      </c>
      <c r="T40" s="74">
        <v>2.76</v>
      </c>
      <c r="U40" s="74">
        <v>28.73</v>
      </c>
      <c r="V40" s="75">
        <v>15.12</v>
      </c>
    </row>
    <row r="41" spans="1:22" s="105" customFormat="1" ht="15">
      <c r="A41" s="248"/>
      <c r="B41" s="249"/>
      <c r="C41" s="249"/>
      <c r="D41" s="112"/>
      <c r="E41" s="112"/>
      <c r="F41" s="113" t="s">
        <v>313</v>
      </c>
      <c r="G41" s="114"/>
      <c r="H41" s="169">
        <v>4775504192.9</v>
      </c>
      <c r="I41" s="169">
        <v>3465852757.94</v>
      </c>
      <c r="J41" s="169">
        <v>1293093994.78</v>
      </c>
      <c r="K41" s="169">
        <v>339847717.61</v>
      </c>
      <c r="L41" s="169">
        <v>137299520</v>
      </c>
      <c r="M41" s="169">
        <v>1695611525.5500002</v>
      </c>
      <c r="N41" s="169">
        <v>1309651434.96</v>
      </c>
      <c r="O41" s="169">
        <v>1078876517.87</v>
      </c>
      <c r="P41" s="169">
        <v>485770.22</v>
      </c>
      <c r="Q41" s="142">
        <v>72.57564055943811</v>
      </c>
      <c r="R41" s="142">
        <v>27.0776433764316</v>
      </c>
      <c r="S41" s="142">
        <v>7.116478258259515</v>
      </c>
      <c r="T41" s="142">
        <v>2.8750790378140727</v>
      </c>
      <c r="U41" s="142">
        <v>35.50643988693293</v>
      </c>
      <c r="V41" s="143">
        <v>27.42435944056189</v>
      </c>
    </row>
    <row r="42" spans="1:22" ht="12.75">
      <c r="A42" s="244">
        <v>2</v>
      </c>
      <c r="B42" s="245">
        <v>61</v>
      </c>
      <c r="C42" s="245">
        <v>0</v>
      </c>
      <c r="D42" s="16">
        <v>0</v>
      </c>
      <c r="E42" s="16">
        <v>2</v>
      </c>
      <c r="F42" s="23"/>
      <c r="G42" s="21" t="s">
        <v>314</v>
      </c>
      <c r="H42" s="91">
        <v>439179037.47</v>
      </c>
      <c r="I42" s="11">
        <v>288245273.47</v>
      </c>
      <c r="J42" s="11">
        <v>130358621</v>
      </c>
      <c r="K42" s="11">
        <v>39699242</v>
      </c>
      <c r="L42" s="11">
        <v>10799520</v>
      </c>
      <c r="M42" s="68">
        <v>107387890.47</v>
      </c>
      <c r="N42" s="11">
        <v>150933764</v>
      </c>
      <c r="O42" s="11">
        <v>149719767</v>
      </c>
      <c r="P42" s="11">
        <v>435851</v>
      </c>
      <c r="Q42" s="74">
        <v>65.63</v>
      </c>
      <c r="R42" s="74">
        <v>29.68</v>
      </c>
      <c r="S42" s="74">
        <v>9.03</v>
      </c>
      <c r="T42" s="74">
        <v>2.45</v>
      </c>
      <c r="U42" s="74">
        <v>24.45</v>
      </c>
      <c r="V42" s="75">
        <v>34.36</v>
      </c>
    </row>
    <row r="43" spans="1:22" ht="12.75">
      <c r="A43" s="244">
        <v>2</v>
      </c>
      <c r="B43" s="245">
        <v>62</v>
      </c>
      <c r="C43" s="245">
        <v>0</v>
      </c>
      <c r="D43" s="16">
        <v>0</v>
      </c>
      <c r="E43" s="16">
        <v>2</v>
      </c>
      <c r="F43" s="23"/>
      <c r="G43" s="21" t="s">
        <v>315</v>
      </c>
      <c r="H43" s="91">
        <v>408727451.33</v>
      </c>
      <c r="I43" s="11">
        <v>356370432.37</v>
      </c>
      <c r="J43" s="11">
        <v>177835074.82</v>
      </c>
      <c r="K43" s="11">
        <v>43670714.61</v>
      </c>
      <c r="L43" s="11">
        <v>12500000</v>
      </c>
      <c r="M43" s="68">
        <v>122364642.94</v>
      </c>
      <c r="N43" s="11">
        <v>52357018.96</v>
      </c>
      <c r="O43" s="11">
        <v>45410014.87</v>
      </c>
      <c r="P43" s="11">
        <v>49919.22</v>
      </c>
      <c r="Q43" s="74">
        <v>87.19</v>
      </c>
      <c r="R43" s="74">
        <v>43.5</v>
      </c>
      <c r="S43" s="74">
        <v>10.68</v>
      </c>
      <c r="T43" s="74">
        <v>3.05</v>
      </c>
      <c r="U43" s="74">
        <v>29.93</v>
      </c>
      <c r="V43" s="75">
        <v>12.8</v>
      </c>
    </row>
    <row r="44" spans="1:22" ht="12.75">
      <c r="A44" s="244">
        <v>2</v>
      </c>
      <c r="B44" s="245">
        <v>64</v>
      </c>
      <c r="C44" s="245">
        <v>0</v>
      </c>
      <c r="D44" s="16">
        <v>0</v>
      </c>
      <c r="E44" s="16">
        <v>2</v>
      </c>
      <c r="F44" s="23"/>
      <c r="G44" s="21" t="s">
        <v>316</v>
      </c>
      <c r="H44" s="91">
        <v>3927597704.1</v>
      </c>
      <c r="I44" s="11">
        <v>2821237052.1</v>
      </c>
      <c r="J44" s="11">
        <v>984900298.96</v>
      </c>
      <c r="K44" s="11">
        <v>256477761</v>
      </c>
      <c r="L44" s="11">
        <v>114000000</v>
      </c>
      <c r="M44" s="68">
        <v>1465858992.14</v>
      </c>
      <c r="N44" s="11">
        <v>1106360652</v>
      </c>
      <c r="O44" s="11">
        <v>883746736</v>
      </c>
      <c r="P44" s="11">
        <v>0</v>
      </c>
      <c r="Q44" s="74">
        <v>71.83</v>
      </c>
      <c r="R44" s="74">
        <v>25.07</v>
      </c>
      <c r="S44" s="74">
        <v>6.53</v>
      </c>
      <c r="T44" s="74">
        <v>2.9</v>
      </c>
      <c r="U44" s="74">
        <v>37.32</v>
      </c>
      <c r="V44" s="75">
        <v>28.16</v>
      </c>
    </row>
    <row r="45" spans="1:22" s="105" customFormat="1" ht="15">
      <c r="A45" s="248"/>
      <c r="B45" s="249"/>
      <c r="C45" s="249"/>
      <c r="D45" s="112"/>
      <c r="E45" s="112"/>
      <c r="F45" s="113" t="s">
        <v>317</v>
      </c>
      <c r="G45" s="114"/>
      <c r="H45" s="169">
        <v>7194280200.65</v>
      </c>
      <c r="I45" s="169">
        <v>5497409096.5</v>
      </c>
      <c r="J45" s="169">
        <v>2301904249.44</v>
      </c>
      <c r="K45" s="169">
        <v>454857052.28</v>
      </c>
      <c r="L45" s="169">
        <v>174099604.61</v>
      </c>
      <c r="M45" s="169">
        <v>2566548190.17</v>
      </c>
      <c r="N45" s="169">
        <v>1696871104.15</v>
      </c>
      <c r="O45" s="169">
        <v>1511422593.2399998</v>
      </c>
      <c r="P45" s="169">
        <v>40438551.68</v>
      </c>
      <c r="Q45" s="142">
        <v>76.41360835519461</v>
      </c>
      <c r="R45" s="142">
        <v>31.99631075297879</v>
      </c>
      <c r="S45" s="142">
        <v>6.322481743745592</v>
      </c>
      <c r="T45" s="142">
        <v>2.4199725303202704</v>
      </c>
      <c r="U45" s="142">
        <v>35.67484332814996</v>
      </c>
      <c r="V45" s="143">
        <v>23.586391644805392</v>
      </c>
    </row>
    <row r="46" spans="1:22" s="105" customFormat="1" ht="15">
      <c r="A46" s="248"/>
      <c r="B46" s="249"/>
      <c r="C46" s="249"/>
      <c r="D46" s="112"/>
      <c r="E46" s="112"/>
      <c r="F46" s="113" t="s">
        <v>318</v>
      </c>
      <c r="G46" s="114"/>
      <c r="H46" s="169">
        <v>2637861195.8799996</v>
      </c>
      <c r="I46" s="169">
        <v>2083170138.99</v>
      </c>
      <c r="J46" s="169">
        <v>836777430.8100001</v>
      </c>
      <c r="K46" s="169">
        <v>191585483.54</v>
      </c>
      <c r="L46" s="169">
        <v>80427306.87</v>
      </c>
      <c r="M46" s="169">
        <v>974379917.77</v>
      </c>
      <c r="N46" s="169">
        <v>554691056.8899999</v>
      </c>
      <c r="O46" s="169">
        <v>483043936.96999997</v>
      </c>
      <c r="P46" s="169">
        <v>12341794.99</v>
      </c>
      <c r="Q46" s="142">
        <v>78.97193916964412</v>
      </c>
      <c r="R46" s="142">
        <v>31.72181432885623</v>
      </c>
      <c r="S46" s="142">
        <v>7.262909960510125</v>
      </c>
      <c r="T46" s="142">
        <v>3.0489590201189176</v>
      </c>
      <c r="U46" s="142">
        <v>36.93825586015883</v>
      </c>
      <c r="V46" s="143">
        <v>21.028060830355898</v>
      </c>
    </row>
    <row r="47" spans="1:22" ht="12.75">
      <c r="A47" s="244">
        <v>2</v>
      </c>
      <c r="B47" s="245">
        <v>2</v>
      </c>
      <c r="C47" s="245">
        <v>1</v>
      </c>
      <c r="D47" s="16">
        <v>1</v>
      </c>
      <c r="E47" s="16">
        <v>0</v>
      </c>
      <c r="F47" s="23"/>
      <c r="G47" s="21" t="s">
        <v>319</v>
      </c>
      <c r="H47" s="91">
        <v>100953827</v>
      </c>
      <c r="I47" s="11">
        <v>82478723</v>
      </c>
      <c r="J47" s="11">
        <v>23440521</v>
      </c>
      <c r="K47" s="11">
        <v>9688474</v>
      </c>
      <c r="L47" s="11">
        <v>2888773</v>
      </c>
      <c r="M47" s="68">
        <v>46460955</v>
      </c>
      <c r="N47" s="11">
        <v>18475104</v>
      </c>
      <c r="O47" s="11">
        <v>12252868</v>
      </c>
      <c r="P47" s="11">
        <v>0</v>
      </c>
      <c r="Q47" s="74">
        <v>81.69</v>
      </c>
      <c r="R47" s="74">
        <v>23.21</v>
      </c>
      <c r="S47" s="74">
        <v>9.59</v>
      </c>
      <c r="T47" s="74">
        <v>2.86</v>
      </c>
      <c r="U47" s="74">
        <v>46.02</v>
      </c>
      <c r="V47" s="75">
        <v>18.3</v>
      </c>
    </row>
    <row r="48" spans="1:22" ht="12.75">
      <c r="A48" s="244">
        <v>2</v>
      </c>
      <c r="B48" s="245">
        <v>21</v>
      </c>
      <c r="C48" s="245">
        <v>1</v>
      </c>
      <c r="D48" s="16">
        <v>1</v>
      </c>
      <c r="E48" s="16">
        <v>0</v>
      </c>
      <c r="F48" s="23"/>
      <c r="G48" s="21" t="s">
        <v>320</v>
      </c>
      <c r="H48" s="91">
        <v>51565819.07</v>
      </c>
      <c r="I48" s="11">
        <v>39677358.06</v>
      </c>
      <c r="J48" s="11">
        <v>12084170.64</v>
      </c>
      <c r="K48" s="11">
        <v>1987122</v>
      </c>
      <c r="L48" s="11">
        <v>2143598</v>
      </c>
      <c r="M48" s="68">
        <v>23462467.42</v>
      </c>
      <c r="N48" s="11">
        <v>11888461.01</v>
      </c>
      <c r="O48" s="11">
        <v>11422311.01</v>
      </c>
      <c r="P48" s="11">
        <v>266150</v>
      </c>
      <c r="Q48" s="74">
        <v>76.94</v>
      </c>
      <c r="R48" s="74">
        <v>23.43</v>
      </c>
      <c r="S48" s="74">
        <v>3.85</v>
      </c>
      <c r="T48" s="74">
        <v>4.15</v>
      </c>
      <c r="U48" s="74">
        <v>45.5</v>
      </c>
      <c r="V48" s="75">
        <v>23.05</v>
      </c>
    </row>
    <row r="49" spans="1:22" ht="12.75">
      <c r="A49" s="244">
        <v>2</v>
      </c>
      <c r="B49" s="245">
        <v>1</v>
      </c>
      <c r="C49" s="245">
        <v>1</v>
      </c>
      <c r="D49" s="16">
        <v>1</v>
      </c>
      <c r="E49" s="16">
        <v>0</v>
      </c>
      <c r="F49" s="23"/>
      <c r="G49" s="21" t="s">
        <v>321</v>
      </c>
      <c r="H49" s="91">
        <v>140654137</v>
      </c>
      <c r="I49" s="11">
        <v>100458184</v>
      </c>
      <c r="J49" s="11">
        <v>40448367</v>
      </c>
      <c r="K49" s="11">
        <v>9475853</v>
      </c>
      <c r="L49" s="11">
        <v>3090463</v>
      </c>
      <c r="M49" s="68">
        <v>47443501</v>
      </c>
      <c r="N49" s="11">
        <v>40195953</v>
      </c>
      <c r="O49" s="11">
        <v>26325547</v>
      </c>
      <c r="P49" s="11">
        <v>2009158</v>
      </c>
      <c r="Q49" s="74">
        <v>71.42</v>
      </c>
      <c r="R49" s="74">
        <v>28.75</v>
      </c>
      <c r="S49" s="74">
        <v>6.73</v>
      </c>
      <c r="T49" s="74">
        <v>2.19</v>
      </c>
      <c r="U49" s="74">
        <v>33.73</v>
      </c>
      <c r="V49" s="75">
        <v>28.57</v>
      </c>
    </row>
    <row r="50" spans="1:22" ht="12.75">
      <c r="A50" s="244">
        <v>2</v>
      </c>
      <c r="B50" s="245">
        <v>9</v>
      </c>
      <c r="C50" s="245">
        <v>1</v>
      </c>
      <c r="D50" s="16">
        <v>1</v>
      </c>
      <c r="E50" s="16">
        <v>0</v>
      </c>
      <c r="F50" s="23"/>
      <c r="G50" s="21" t="s">
        <v>322</v>
      </c>
      <c r="H50" s="91">
        <v>40353422.66</v>
      </c>
      <c r="I50" s="11">
        <v>31943618.66</v>
      </c>
      <c r="J50" s="11">
        <v>17457337.68</v>
      </c>
      <c r="K50" s="11">
        <v>1675828</v>
      </c>
      <c r="L50" s="11">
        <v>264227</v>
      </c>
      <c r="M50" s="68">
        <v>12546225.98</v>
      </c>
      <c r="N50" s="11">
        <v>8409804</v>
      </c>
      <c r="O50" s="11">
        <v>7678239</v>
      </c>
      <c r="P50" s="11">
        <v>0</v>
      </c>
      <c r="Q50" s="74">
        <v>79.15</v>
      </c>
      <c r="R50" s="74">
        <v>43.26</v>
      </c>
      <c r="S50" s="74">
        <v>4.15</v>
      </c>
      <c r="T50" s="74">
        <v>0.65</v>
      </c>
      <c r="U50" s="74">
        <v>31.09</v>
      </c>
      <c r="V50" s="75">
        <v>20.84</v>
      </c>
    </row>
    <row r="51" spans="1:22" ht="12.75">
      <c r="A51" s="244">
        <v>2</v>
      </c>
      <c r="B51" s="245">
        <v>8</v>
      </c>
      <c r="C51" s="245">
        <v>1</v>
      </c>
      <c r="D51" s="16">
        <v>1</v>
      </c>
      <c r="E51" s="16">
        <v>0</v>
      </c>
      <c r="F51" s="23"/>
      <c r="G51" s="21" t="s">
        <v>323</v>
      </c>
      <c r="H51" s="91">
        <v>20934545.27</v>
      </c>
      <c r="I51" s="11">
        <v>15283744.7</v>
      </c>
      <c r="J51" s="11">
        <v>6792362.17</v>
      </c>
      <c r="K51" s="11">
        <v>1621920</v>
      </c>
      <c r="L51" s="11">
        <v>442000</v>
      </c>
      <c r="M51" s="68">
        <v>6427462.53</v>
      </c>
      <c r="N51" s="11">
        <v>5650800.57</v>
      </c>
      <c r="O51" s="11">
        <v>4969887.57</v>
      </c>
      <c r="P51" s="11">
        <v>115752</v>
      </c>
      <c r="Q51" s="74">
        <v>73</v>
      </c>
      <c r="R51" s="74">
        <v>32.44</v>
      </c>
      <c r="S51" s="74">
        <v>7.74</v>
      </c>
      <c r="T51" s="74">
        <v>2.11</v>
      </c>
      <c r="U51" s="74">
        <v>30.7</v>
      </c>
      <c r="V51" s="75">
        <v>26.99</v>
      </c>
    </row>
    <row r="52" spans="1:22" ht="12.75">
      <c r="A52" s="244">
        <v>2</v>
      </c>
      <c r="B52" s="245">
        <v>2</v>
      </c>
      <c r="C52" s="245">
        <v>2</v>
      </c>
      <c r="D52" s="16">
        <v>1</v>
      </c>
      <c r="E52" s="16">
        <v>0</v>
      </c>
      <c r="F52" s="23"/>
      <c r="G52" s="21" t="s">
        <v>324</v>
      </c>
      <c r="H52" s="91">
        <v>109817745</v>
      </c>
      <c r="I52" s="11">
        <v>82459707</v>
      </c>
      <c r="J52" s="11">
        <v>29065149</v>
      </c>
      <c r="K52" s="11">
        <v>17646763</v>
      </c>
      <c r="L52" s="11">
        <v>2879224</v>
      </c>
      <c r="M52" s="68">
        <v>32868571</v>
      </c>
      <c r="N52" s="11">
        <v>27358038</v>
      </c>
      <c r="O52" s="11">
        <v>25197654</v>
      </c>
      <c r="P52" s="11">
        <v>0</v>
      </c>
      <c r="Q52" s="74">
        <v>75.08</v>
      </c>
      <c r="R52" s="74">
        <v>26.46</v>
      </c>
      <c r="S52" s="74">
        <v>16.06</v>
      </c>
      <c r="T52" s="74">
        <v>2.62</v>
      </c>
      <c r="U52" s="74">
        <v>29.93</v>
      </c>
      <c r="V52" s="75">
        <v>24.91</v>
      </c>
    </row>
    <row r="53" spans="1:22" ht="12.75">
      <c r="A53" s="244">
        <v>2</v>
      </c>
      <c r="B53" s="245">
        <v>3</v>
      </c>
      <c r="C53" s="245">
        <v>1</v>
      </c>
      <c r="D53" s="16">
        <v>1</v>
      </c>
      <c r="E53" s="16">
        <v>0</v>
      </c>
      <c r="F53" s="23"/>
      <c r="G53" s="21" t="s">
        <v>325</v>
      </c>
      <c r="H53" s="91">
        <v>244518157.89</v>
      </c>
      <c r="I53" s="11">
        <v>186223340.89</v>
      </c>
      <c r="J53" s="11">
        <v>79957699</v>
      </c>
      <c r="K53" s="11">
        <v>19637269</v>
      </c>
      <c r="L53" s="11">
        <v>10154411</v>
      </c>
      <c r="M53" s="68">
        <v>76473961.89</v>
      </c>
      <c r="N53" s="11">
        <v>58294817</v>
      </c>
      <c r="O53" s="11">
        <v>55454317</v>
      </c>
      <c r="P53" s="11">
        <v>100000</v>
      </c>
      <c r="Q53" s="74">
        <v>76.15</v>
      </c>
      <c r="R53" s="74">
        <v>32.7</v>
      </c>
      <c r="S53" s="74">
        <v>8.03</v>
      </c>
      <c r="T53" s="74">
        <v>4.15</v>
      </c>
      <c r="U53" s="74">
        <v>31.27</v>
      </c>
      <c r="V53" s="75">
        <v>23.84</v>
      </c>
    </row>
    <row r="54" spans="1:22" ht="12.75">
      <c r="A54" s="244">
        <v>2</v>
      </c>
      <c r="B54" s="245">
        <v>5</v>
      </c>
      <c r="C54" s="245">
        <v>1</v>
      </c>
      <c r="D54" s="16">
        <v>1</v>
      </c>
      <c r="E54" s="16">
        <v>0</v>
      </c>
      <c r="F54" s="23"/>
      <c r="G54" s="21" t="s">
        <v>326</v>
      </c>
      <c r="H54" s="91">
        <v>64614091.43</v>
      </c>
      <c r="I54" s="11">
        <v>57117409.91</v>
      </c>
      <c r="J54" s="11">
        <v>27577820.58</v>
      </c>
      <c r="K54" s="11">
        <v>5727416</v>
      </c>
      <c r="L54" s="11">
        <v>1433514</v>
      </c>
      <c r="M54" s="68">
        <v>22378659.33</v>
      </c>
      <c r="N54" s="11">
        <v>7496681.52</v>
      </c>
      <c r="O54" s="11">
        <v>6627452.6</v>
      </c>
      <c r="P54" s="11">
        <v>174120.99</v>
      </c>
      <c r="Q54" s="74">
        <v>88.39</v>
      </c>
      <c r="R54" s="74">
        <v>42.68</v>
      </c>
      <c r="S54" s="74">
        <v>8.86</v>
      </c>
      <c r="T54" s="74">
        <v>2.21</v>
      </c>
      <c r="U54" s="74">
        <v>34.63</v>
      </c>
      <c r="V54" s="75">
        <v>11.6</v>
      </c>
    </row>
    <row r="55" spans="1:22" ht="12.75">
      <c r="A55" s="244">
        <v>2</v>
      </c>
      <c r="B55" s="245">
        <v>21</v>
      </c>
      <c r="C55" s="245">
        <v>2</v>
      </c>
      <c r="D55" s="16">
        <v>1</v>
      </c>
      <c r="E55" s="16">
        <v>0</v>
      </c>
      <c r="F55" s="23"/>
      <c r="G55" s="21" t="s">
        <v>327</v>
      </c>
      <c r="H55" s="91">
        <v>18334202.94</v>
      </c>
      <c r="I55" s="11">
        <v>12406828.94</v>
      </c>
      <c r="J55" s="11">
        <v>5032970.6</v>
      </c>
      <c r="K55" s="11">
        <v>923000</v>
      </c>
      <c r="L55" s="11">
        <v>721936</v>
      </c>
      <c r="M55" s="68">
        <v>5728922.34</v>
      </c>
      <c r="N55" s="11">
        <v>5927374</v>
      </c>
      <c r="O55" s="11">
        <v>5927374</v>
      </c>
      <c r="P55" s="11">
        <v>0</v>
      </c>
      <c r="Q55" s="74">
        <v>67.67</v>
      </c>
      <c r="R55" s="74">
        <v>27.45</v>
      </c>
      <c r="S55" s="74">
        <v>5.03</v>
      </c>
      <c r="T55" s="74">
        <v>3.93</v>
      </c>
      <c r="U55" s="74">
        <v>31.24</v>
      </c>
      <c r="V55" s="75">
        <v>32.32</v>
      </c>
    </row>
    <row r="56" spans="1:22" ht="12.75">
      <c r="A56" s="244">
        <v>2</v>
      </c>
      <c r="B56" s="245">
        <v>7</v>
      </c>
      <c r="C56" s="245">
        <v>1</v>
      </c>
      <c r="D56" s="16">
        <v>1</v>
      </c>
      <c r="E56" s="16">
        <v>0</v>
      </c>
      <c r="F56" s="23"/>
      <c r="G56" s="21" t="s">
        <v>328</v>
      </c>
      <c r="H56" s="91">
        <v>51456571.52</v>
      </c>
      <c r="I56" s="11">
        <v>46081697.52</v>
      </c>
      <c r="J56" s="11">
        <v>20765411.76</v>
      </c>
      <c r="K56" s="11">
        <v>2894100</v>
      </c>
      <c r="L56" s="11">
        <v>1494692</v>
      </c>
      <c r="M56" s="68">
        <v>20927493.76</v>
      </c>
      <c r="N56" s="11">
        <v>5374874</v>
      </c>
      <c r="O56" s="11">
        <v>4842374</v>
      </c>
      <c r="P56" s="11">
        <v>10500</v>
      </c>
      <c r="Q56" s="74">
        <v>89.55</v>
      </c>
      <c r="R56" s="74">
        <v>40.35</v>
      </c>
      <c r="S56" s="74">
        <v>5.62</v>
      </c>
      <c r="T56" s="74">
        <v>2.9</v>
      </c>
      <c r="U56" s="74">
        <v>40.67</v>
      </c>
      <c r="V56" s="75">
        <v>10.44</v>
      </c>
    </row>
    <row r="57" spans="1:22" ht="12.75">
      <c r="A57" s="244">
        <v>2</v>
      </c>
      <c r="B57" s="245">
        <v>6</v>
      </c>
      <c r="C57" s="245">
        <v>1</v>
      </c>
      <c r="D57" s="16">
        <v>1</v>
      </c>
      <c r="E57" s="16">
        <v>0</v>
      </c>
      <c r="F57" s="23"/>
      <c r="G57" s="21" t="s">
        <v>329</v>
      </c>
      <c r="H57" s="91">
        <v>33753102</v>
      </c>
      <c r="I57" s="11">
        <v>22851232</v>
      </c>
      <c r="J57" s="11">
        <v>8676211</v>
      </c>
      <c r="K57" s="11">
        <v>1639830</v>
      </c>
      <c r="L57" s="11">
        <v>643600</v>
      </c>
      <c r="M57" s="68">
        <v>11891591</v>
      </c>
      <c r="N57" s="11">
        <v>10901870</v>
      </c>
      <c r="O57" s="11">
        <v>10301870</v>
      </c>
      <c r="P57" s="11">
        <v>600000</v>
      </c>
      <c r="Q57" s="74">
        <v>67.7</v>
      </c>
      <c r="R57" s="74">
        <v>25.7</v>
      </c>
      <c r="S57" s="74">
        <v>4.85</v>
      </c>
      <c r="T57" s="74">
        <v>1.9</v>
      </c>
      <c r="U57" s="74">
        <v>35.23</v>
      </c>
      <c r="V57" s="75">
        <v>32.29</v>
      </c>
    </row>
    <row r="58" spans="1:22" ht="12.75">
      <c r="A58" s="244">
        <v>2</v>
      </c>
      <c r="B58" s="245">
        <v>8</v>
      </c>
      <c r="C58" s="245">
        <v>2</v>
      </c>
      <c r="D58" s="16">
        <v>1</v>
      </c>
      <c r="E58" s="16">
        <v>0</v>
      </c>
      <c r="F58" s="23"/>
      <c r="G58" s="21" t="s">
        <v>330</v>
      </c>
      <c r="H58" s="91">
        <v>79544460.23</v>
      </c>
      <c r="I58" s="11">
        <v>73523431.5</v>
      </c>
      <c r="J58" s="11">
        <v>30061024.43</v>
      </c>
      <c r="K58" s="11">
        <v>9839202</v>
      </c>
      <c r="L58" s="11">
        <v>3146600</v>
      </c>
      <c r="M58" s="68">
        <v>30476605.07</v>
      </c>
      <c r="N58" s="11">
        <v>6021028.73</v>
      </c>
      <c r="O58" s="11">
        <v>2881868.73</v>
      </c>
      <c r="P58" s="11">
        <v>94940</v>
      </c>
      <c r="Q58" s="74">
        <v>92.43</v>
      </c>
      <c r="R58" s="74">
        <v>37.79</v>
      </c>
      <c r="S58" s="74">
        <v>12.36</v>
      </c>
      <c r="T58" s="74">
        <v>3.95</v>
      </c>
      <c r="U58" s="74">
        <v>38.31</v>
      </c>
      <c r="V58" s="75">
        <v>7.56</v>
      </c>
    </row>
    <row r="59" spans="1:22" ht="12.75">
      <c r="A59" s="244">
        <v>2</v>
      </c>
      <c r="B59" s="245">
        <v>6</v>
      </c>
      <c r="C59" s="245">
        <v>2</v>
      </c>
      <c r="D59" s="16">
        <v>1</v>
      </c>
      <c r="E59" s="16">
        <v>0</v>
      </c>
      <c r="F59" s="23"/>
      <c r="G59" s="21" t="s">
        <v>331</v>
      </c>
      <c r="H59" s="91">
        <v>33076934.93</v>
      </c>
      <c r="I59" s="11">
        <v>27269659.93</v>
      </c>
      <c r="J59" s="11">
        <v>8783315.4</v>
      </c>
      <c r="K59" s="11">
        <v>3469875</v>
      </c>
      <c r="L59" s="11">
        <v>404362</v>
      </c>
      <c r="M59" s="68">
        <v>14612107.53</v>
      </c>
      <c r="N59" s="11">
        <v>5807275</v>
      </c>
      <c r="O59" s="11">
        <v>5061090</v>
      </c>
      <c r="P59" s="11">
        <v>0</v>
      </c>
      <c r="Q59" s="74">
        <v>82.44</v>
      </c>
      <c r="R59" s="74">
        <v>26.55</v>
      </c>
      <c r="S59" s="74">
        <v>10.49</v>
      </c>
      <c r="T59" s="74">
        <v>1.22</v>
      </c>
      <c r="U59" s="74">
        <v>44.17</v>
      </c>
      <c r="V59" s="75">
        <v>17.55</v>
      </c>
    </row>
    <row r="60" spans="1:22" ht="12.75">
      <c r="A60" s="244">
        <v>2</v>
      </c>
      <c r="B60" s="245">
        <v>8</v>
      </c>
      <c r="C60" s="245">
        <v>3</v>
      </c>
      <c r="D60" s="16">
        <v>1</v>
      </c>
      <c r="E60" s="16">
        <v>0</v>
      </c>
      <c r="F60" s="23"/>
      <c r="G60" s="21" t="s">
        <v>332</v>
      </c>
      <c r="H60" s="91">
        <v>34216333.79</v>
      </c>
      <c r="I60" s="11">
        <v>28287705.79</v>
      </c>
      <c r="J60" s="11">
        <v>10573832.22</v>
      </c>
      <c r="K60" s="11">
        <v>1673239</v>
      </c>
      <c r="L60" s="11">
        <v>945444</v>
      </c>
      <c r="M60" s="68">
        <v>15095190.57</v>
      </c>
      <c r="N60" s="11">
        <v>5928628</v>
      </c>
      <c r="O60" s="11">
        <v>5918261</v>
      </c>
      <c r="P60" s="11">
        <v>10367</v>
      </c>
      <c r="Q60" s="74">
        <v>82.67</v>
      </c>
      <c r="R60" s="74">
        <v>30.9</v>
      </c>
      <c r="S60" s="74">
        <v>4.89</v>
      </c>
      <c r="T60" s="74">
        <v>2.76</v>
      </c>
      <c r="U60" s="74">
        <v>44.11</v>
      </c>
      <c r="V60" s="75">
        <v>17.32</v>
      </c>
    </row>
    <row r="61" spans="1:22" ht="12.75">
      <c r="A61" s="244">
        <v>2</v>
      </c>
      <c r="B61" s="245">
        <v>10</v>
      </c>
      <c r="C61" s="245">
        <v>1</v>
      </c>
      <c r="D61" s="16">
        <v>1</v>
      </c>
      <c r="E61" s="16">
        <v>0</v>
      </c>
      <c r="F61" s="23"/>
      <c r="G61" s="21" t="s">
        <v>333</v>
      </c>
      <c r="H61" s="91">
        <v>55293185.23</v>
      </c>
      <c r="I61" s="11">
        <v>45138043.23</v>
      </c>
      <c r="J61" s="11">
        <v>20805233.5</v>
      </c>
      <c r="K61" s="11">
        <v>3465308.88</v>
      </c>
      <c r="L61" s="11">
        <v>1213391.87</v>
      </c>
      <c r="M61" s="68">
        <v>19654108.98</v>
      </c>
      <c r="N61" s="11">
        <v>10155142</v>
      </c>
      <c r="O61" s="11">
        <v>4440142</v>
      </c>
      <c r="P61" s="11">
        <v>0</v>
      </c>
      <c r="Q61" s="74">
        <v>81.63</v>
      </c>
      <c r="R61" s="74">
        <v>37.62</v>
      </c>
      <c r="S61" s="74">
        <v>6.26</v>
      </c>
      <c r="T61" s="74">
        <v>2.19</v>
      </c>
      <c r="U61" s="74">
        <v>35.54</v>
      </c>
      <c r="V61" s="75">
        <v>18.36</v>
      </c>
    </row>
    <row r="62" spans="1:22" ht="12.75">
      <c r="A62" s="244">
        <v>2</v>
      </c>
      <c r="B62" s="245">
        <v>11</v>
      </c>
      <c r="C62" s="245">
        <v>1</v>
      </c>
      <c r="D62" s="16">
        <v>1</v>
      </c>
      <c r="E62" s="16">
        <v>0</v>
      </c>
      <c r="F62" s="23"/>
      <c r="G62" s="21" t="s">
        <v>334</v>
      </c>
      <c r="H62" s="91">
        <v>292414208.46</v>
      </c>
      <c r="I62" s="11">
        <v>253675832.46</v>
      </c>
      <c r="J62" s="11">
        <v>129314578</v>
      </c>
      <c r="K62" s="11">
        <v>18000000</v>
      </c>
      <c r="L62" s="11">
        <v>6849752</v>
      </c>
      <c r="M62" s="68">
        <v>99511502.46</v>
      </c>
      <c r="N62" s="11">
        <v>38738376</v>
      </c>
      <c r="O62" s="11">
        <v>28611376</v>
      </c>
      <c r="P62" s="11">
        <v>2800000</v>
      </c>
      <c r="Q62" s="74">
        <v>86.75</v>
      </c>
      <c r="R62" s="74">
        <v>44.22</v>
      </c>
      <c r="S62" s="74">
        <v>6.15</v>
      </c>
      <c r="T62" s="74">
        <v>2.34</v>
      </c>
      <c r="U62" s="74">
        <v>34.03</v>
      </c>
      <c r="V62" s="75">
        <v>13.24</v>
      </c>
    </row>
    <row r="63" spans="1:22" ht="12.75">
      <c r="A63" s="244">
        <v>2</v>
      </c>
      <c r="B63" s="245">
        <v>8</v>
      </c>
      <c r="C63" s="245">
        <v>4</v>
      </c>
      <c r="D63" s="16">
        <v>1</v>
      </c>
      <c r="E63" s="16">
        <v>0</v>
      </c>
      <c r="F63" s="23"/>
      <c r="G63" s="21" t="s">
        <v>335</v>
      </c>
      <c r="H63" s="91">
        <v>52430913</v>
      </c>
      <c r="I63" s="11">
        <v>48222607</v>
      </c>
      <c r="J63" s="11">
        <v>19283029</v>
      </c>
      <c r="K63" s="11">
        <v>4113539</v>
      </c>
      <c r="L63" s="11">
        <v>1951642</v>
      </c>
      <c r="M63" s="68">
        <v>22874397</v>
      </c>
      <c r="N63" s="11">
        <v>4208306</v>
      </c>
      <c r="O63" s="11">
        <v>3864813</v>
      </c>
      <c r="P63" s="11">
        <v>10250</v>
      </c>
      <c r="Q63" s="74">
        <v>91.97</v>
      </c>
      <c r="R63" s="74">
        <v>36.77</v>
      </c>
      <c r="S63" s="74">
        <v>7.84</v>
      </c>
      <c r="T63" s="74">
        <v>3.72</v>
      </c>
      <c r="U63" s="74">
        <v>43.62</v>
      </c>
      <c r="V63" s="75">
        <v>8.02</v>
      </c>
    </row>
    <row r="64" spans="1:22" ht="12.75">
      <c r="A64" s="244">
        <v>2</v>
      </c>
      <c r="B64" s="245">
        <v>14</v>
      </c>
      <c r="C64" s="245">
        <v>1</v>
      </c>
      <c r="D64" s="16">
        <v>1</v>
      </c>
      <c r="E64" s="16">
        <v>0</v>
      </c>
      <c r="F64" s="23"/>
      <c r="G64" s="21" t="s">
        <v>336</v>
      </c>
      <c r="H64" s="91">
        <v>116535021</v>
      </c>
      <c r="I64" s="11">
        <v>81611244</v>
      </c>
      <c r="J64" s="11">
        <v>35850100</v>
      </c>
      <c r="K64" s="11">
        <v>6925343</v>
      </c>
      <c r="L64" s="11">
        <v>1000928</v>
      </c>
      <c r="M64" s="68">
        <v>37834873</v>
      </c>
      <c r="N64" s="11">
        <v>34923777</v>
      </c>
      <c r="O64" s="11">
        <v>31196497</v>
      </c>
      <c r="P64" s="11">
        <v>477780</v>
      </c>
      <c r="Q64" s="74">
        <v>70.03</v>
      </c>
      <c r="R64" s="74">
        <v>30.76</v>
      </c>
      <c r="S64" s="74">
        <v>5.94</v>
      </c>
      <c r="T64" s="74">
        <v>0.85</v>
      </c>
      <c r="U64" s="74">
        <v>32.46</v>
      </c>
      <c r="V64" s="75">
        <v>29.96</v>
      </c>
    </row>
    <row r="65" spans="1:22" ht="12.75">
      <c r="A65" s="244">
        <v>2</v>
      </c>
      <c r="B65" s="245">
        <v>15</v>
      </c>
      <c r="C65" s="245">
        <v>1</v>
      </c>
      <c r="D65" s="16">
        <v>1</v>
      </c>
      <c r="E65" s="16">
        <v>0</v>
      </c>
      <c r="F65" s="23"/>
      <c r="G65" s="21" t="s">
        <v>337</v>
      </c>
      <c r="H65" s="91">
        <v>99270255</v>
      </c>
      <c r="I65" s="11">
        <v>71284192</v>
      </c>
      <c r="J65" s="11">
        <v>33349149.32</v>
      </c>
      <c r="K65" s="11">
        <v>3225849</v>
      </c>
      <c r="L65" s="11">
        <v>1400000</v>
      </c>
      <c r="M65" s="68">
        <v>33309193.68</v>
      </c>
      <c r="N65" s="11">
        <v>27986063</v>
      </c>
      <c r="O65" s="11">
        <v>25785063</v>
      </c>
      <c r="P65" s="11">
        <v>101000</v>
      </c>
      <c r="Q65" s="74">
        <v>71.8</v>
      </c>
      <c r="R65" s="74">
        <v>33.59</v>
      </c>
      <c r="S65" s="74">
        <v>3.24</v>
      </c>
      <c r="T65" s="74">
        <v>1.41</v>
      </c>
      <c r="U65" s="74">
        <v>33.55</v>
      </c>
      <c r="V65" s="75">
        <v>28.19</v>
      </c>
    </row>
    <row r="66" spans="1:22" ht="12.75">
      <c r="A66" s="244">
        <v>2</v>
      </c>
      <c r="B66" s="245">
        <v>6</v>
      </c>
      <c r="C66" s="245">
        <v>3</v>
      </c>
      <c r="D66" s="16">
        <v>1</v>
      </c>
      <c r="E66" s="16">
        <v>0</v>
      </c>
      <c r="F66" s="23"/>
      <c r="G66" s="21" t="s">
        <v>338</v>
      </c>
      <c r="H66" s="91">
        <v>20336168.64</v>
      </c>
      <c r="I66" s="11">
        <v>16396988.64</v>
      </c>
      <c r="J66" s="11">
        <v>6984962</v>
      </c>
      <c r="K66" s="11">
        <v>1275628</v>
      </c>
      <c r="L66" s="11">
        <v>354986</v>
      </c>
      <c r="M66" s="68">
        <v>7781412.64</v>
      </c>
      <c r="N66" s="11">
        <v>3939180</v>
      </c>
      <c r="O66" s="11">
        <v>3826567</v>
      </c>
      <c r="P66" s="11">
        <v>92613</v>
      </c>
      <c r="Q66" s="74">
        <v>80.62</v>
      </c>
      <c r="R66" s="74">
        <v>34.34</v>
      </c>
      <c r="S66" s="74">
        <v>6.27</v>
      </c>
      <c r="T66" s="74">
        <v>1.74</v>
      </c>
      <c r="U66" s="74">
        <v>38.26</v>
      </c>
      <c r="V66" s="75">
        <v>19.37</v>
      </c>
    </row>
    <row r="67" spans="1:22" ht="12.75">
      <c r="A67" s="244">
        <v>2</v>
      </c>
      <c r="B67" s="245">
        <v>2</v>
      </c>
      <c r="C67" s="245">
        <v>3</v>
      </c>
      <c r="D67" s="16">
        <v>1</v>
      </c>
      <c r="E67" s="16">
        <v>0</v>
      </c>
      <c r="F67" s="23"/>
      <c r="G67" s="21" t="s">
        <v>339</v>
      </c>
      <c r="H67" s="91">
        <v>22316150</v>
      </c>
      <c r="I67" s="11">
        <v>18832824</v>
      </c>
      <c r="J67" s="11">
        <v>7758150</v>
      </c>
      <c r="K67" s="11">
        <v>2283320</v>
      </c>
      <c r="L67" s="11">
        <v>442567</v>
      </c>
      <c r="M67" s="68">
        <v>8348787</v>
      </c>
      <c r="N67" s="11">
        <v>3483326</v>
      </c>
      <c r="O67" s="11">
        <v>2873326</v>
      </c>
      <c r="P67" s="11">
        <v>200000</v>
      </c>
      <c r="Q67" s="74">
        <v>84.39</v>
      </c>
      <c r="R67" s="74">
        <v>34.76</v>
      </c>
      <c r="S67" s="74">
        <v>10.23</v>
      </c>
      <c r="T67" s="74">
        <v>1.98</v>
      </c>
      <c r="U67" s="74">
        <v>37.41</v>
      </c>
      <c r="V67" s="75">
        <v>15.6</v>
      </c>
    </row>
    <row r="68" spans="1:22" ht="12.75">
      <c r="A68" s="244">
        <v>2</v>
      </c>
      <c r="B68" s="245">
        <v>2</v>
      </c>
      <c r="C68" s="245">
        <v>4</v>
      </c>
      <c r="D68" s="16">
        <v>1</v>
      </c>
      <c r="E68" s="16">
        <v>0</v>
      </c>
      <c r="F68" s="23"/>
      <c r="G68" s="21" t="s">
        <v>340</v>
      </c>
      <c r="H68" s="91">
        <v>16571507.7</v>
      </c>
      <c r="I68" s="11">
        <v>13927757.7</v>
      </c>
      <c r="J68" s="11">
        <v>6236459.98</v>
      </c>
      <c r="K68" s="11">
        <v>906050</v>
      </c>
      <c r="L68" s="11">
        <v>216113</v>
      </c>
      <c r="M68" s="68">
        <v>6569134.72</v>
      </c>
      <c r="N68" s="11">
        <v>2643750</v>
      </c>
      <c r="O68" s="11">
        <v>2158750</v>
      </c>
      <c r="P68" s="11">
        <v>60000</v>
      </c>
      <c r="Q68" s="74">
        <v>84.04</v>
      </c>
      <c r="R68" s="74">
        <v>37.63</v>
      </c>
      <c r="S68" s="74">
        <v>5.46</v>
      </c>
      <c r="T68" s="74">
        <v>1.3</v>
      </c>
      <c r="U68" s="74">
        <v>39.64</v>
      </c>
      <c r="V68" s="75">
        <v>15.95</v>
      </c>
    </row>
    <row r="69" spans="1:22" ht="12.75">
      <c r="A69" s="244">
        <v>2</v>
      </c>
      <c r="B69" s="245">
        <v>8</v>
      </c>
      <c r="C69" s="245">
        <v>5</v>
      </c>
      <c r="D69" s="16">
        <v>1</v>
      </c>
      <c r="E69" s="16">
        <v>0</v>
      </c>
      <c r="F69" s="23"/>
      <c r="G69" s="21" t="s">
        <v>341</v>
      </c>
      <c r="H69" s="91">
        <v>21278911.32</v>
      </c>
      <c r="I69" s="11">
        <v>18743315.32</v>
      </c>
      <c r="J69" s="11">
        <v>6862951</v>
      </c>
      <c r="K69" s="11">
        <v>2069523</v>
      </c>
      <c r="L69" s="11">
        <v>740000</v>
      </c>
      <c r="M69" s="68">
        <v>9070841.32</v>
      </c>
      <c r="N69" s="11">
        <v>2535596</v>
      </c>
      <c r="O69" s="11">
        <v>2477879</v>
      </c>
      <c r="P69" s="11">
        <v>57000</v>
      </c>
      <c r="Q69" s="74">
        <v>88.08</v>
      </c>
      <c r="R69" s="74">
        <v>32.25</v>
      </c>
      <c r="S69" s="74">
        <v>9.72</v>
      </c>
      <c r="T69" s="74">
        <v>3.47</v>
      </c>
      <c r="U69" s="74">
        <v>42.62</v>
      </c>
      <c r="V69" s="75">
        <v>11.91</v>
      </c>
    </row>
    <row r="70" spans="1:22" ht="12.75">
      <c r="A70" s="244">
        <v>2</v>
      </c>
      <c r="B70" s="245">
        <v>21</v>
      </c>
      <c r="C70" s="245">
        <v>3</v>
      </c>
      <c r="D70" s="16">
        <v>1</v>
      </c>
      <c r="E70" s="16">
        <v>0</v>
      </c>
      <c r="F70" s="23"/>
      <c r="G70" s="21" t="s">
        <v>342</v>
      </c>
      <c r="H70" s="91">
        <v>21598759.78</v>
      </c>
      <c r="I70" s="11">
        <v>20088759.78</v>
      </c>
      <c r="J70" s="11">
        <v>7995726.96</v>
      </c>
      <c r="K70" s="11">
        <v>1195110</v>
      </c>
      <c r="L70" s="11">
        <v>231067</v>
      </c>
      <c r="M70" s="68">
        <v>10666855.82</v>
      </c>
      <c r="N70" s="11">
        <v>1510000</v>
      </c>
      <c r="O70" s="11">
        <v>1510000</v>
      </c>
      <c r="P70" s="11">
        <v>0</v>
      </c>
      <c r="Q70" s="74">
        <v>93</v>
      </c>
      <c r="R70" s="74">
        <v>37.01</v>
      </c>
      <c r="S70" s="74">
        <v>5.53</v>
      </c>
      <c r="T70" s="74">
        <v>1.06</v>
      </c>
      <c r="U70" s="74">
        <v>49.38</v>
      </c>
      <c r="V70" s="75">
        <v>6.99</v>
      </c>
    </row>
    <row r="71" spans="1:22" ht="12.75">
      <c r="A71" s="244">
        <v>2</v>
      </c>
      <c r="B71" s="245">
        <v>6</v>
      </c>
      <c r="C71" s="245">
        <v>4</v>
      </c>
      <c r="D71" s="16">
        <v>1</v>
      </c>
      <c r="E71" s="16">
        <v>0</v>
      </c>
      <c r="F71" s="23"/>
      <c r="G71" s="21" t="s">
        <v>343</v>
      </c>
      <c r="H71" s="91">
        <v>34741360</v>
      </c>
      <c r="I71" s="11">
        <v>23739594</v>
      </c>
      <c r="J71" s="11">
        <v>7561108</v>
      </c>
      <c r="K71" s="11">
        <v>3640559</v>
      </c>
      <c r="L71" s="11">
        <v>764045</v>
      </c>
      <c r="M71" s="68">
        <v>11773882</v>
      </c>
      <c r="N71" s="11">
        <v>11001766</v>
      </c>
      <c r="O71" s="11">
        <v>7491766</v>
      </c>
      <c r="P71" s="11">
        <v>0</v>
      </c>
      <c r="Q71" s="74">
        <v>68.33</v>
      </c>
      <c r="R71" s="74">
        <v>21.76</v>
      </c>
      <c r="S71" s="74">
        <v>10.47</v>
      </c>
      <c r="T71" s="74">
        <v>2.19</v>
      </c>
      <c r="U71" s="74">
        <v>33.89</v>
      </c>
      <c r="V71" s="75">
        <v>31.66</v>
      </c>
    </row>
    <row r="72" spans="1:22" ht="12.75">
      <c r="A72" s="244">
        <v>2</v>
      </c>
      <c r="B72" s="245">
        <v>19</v>
      </c>
      <c r="C72" s="245">
        <v>1</v>
      </c>
      <c r="D72" s="16">
        <v>1</v>
      </c>
      <c r="E72" s="16">
        <v>0</v>
      </c>
      <c r="F72" s="23"/>
      <c r="G72" s="21" t="s">
        <v>344</v>
      </c>
      <c r="H72" s="91">
        <v>166265739.92</v>
      </c>
      <c r="I72" s="11">
        <v>137721157.92</v>
      </c>
      <c r="J72" s="11">
        <v>57393610.14</v>
      </c>
      <c r="K72" s="11">
        <v>15494862.6</v>
      </c>
      <c r="L72" s="11">
        <v>5878663</v>
      </c>
      <c r="M72" s="68">
        <v>58954022.18</v>
      </c>
      <c r="N72" s="11">
        <v>28544582</v>
      </c>
      <c r="O72" s="11">
        <v>25540037</v>
      </c>
      <c r="P72" s="11">
        <v>1927545</v>
      </c>
      <c r="Q72" s="74">
        <v>82.83</v>
      </c>
      <c r="R72" s="74">
        <v>34.51</v>
      </c>
      <c r="S72" s="74">
        <v>9.31</v>
      </c>
      <c r="T72" s="74">
        <v>3.53</v>
      </c>
      <c r="U72" s="74">
        <v>35.45</v>
      </c>
      <c r="V72" s="75">
        <v>17.16</v>
      </c>
    </row>
    <row r="73" spans="1:22" ht="12.75">
      <c r="A73" s="244">
        <v>2</v>
      </c>
      <c r="B73" s="245">
        <v>19</v>
      </c>
      <c r="C73" s="245">
        <v>2</v>
      </c>
      <c r="D73" s="16">
        <v>1</v>
      </c>
      <c r="E73" s="16">
        <v>0</v>
      </c>
      <c r="F73" s="23"/>
      <c r="G73" s="21" t="s">
        <v>345</v>
      </c>
      <c r="H73" s="91">
        <v>67623490</v>
      </c>
      <c r="I73" s="11">
        <v>55468140</v>
      </c>
      <c r="J73" s="11">
        <v>23476627</v>
      </c>
      <c r="K73" s="11">
        <v>4631000</v>
      </c>
      <c r="L73" s="11">
        <v>3513651</v>
      </c>
      <c r="M73" s="68">
        <v>23846862</v>
      </c>
      <c r="N73" s="11">
        <v>12155350</v>
      </c>
      <c r="O73" s="11">
        <v>10802350</v>
      </c>
      <c r="P73" s="11">
        <v>560000</v>
      </c>
      <c r="Q73" s="74">
        <v>82.02</v>
      </c>
      <c r="R73" s="74">
        <v>34.71</v>
      </c>
      <c r="S73" s="74">
        <v>6.84</v>
      </c>
      <c r="T73" s="74">
        <v>5.19</v>
      </c>
      <c r="U73" s="74">
        <v>35.26</v>
      </c>
      <c r="V73" s="75">
        <v>17.97</v>
      </c>
    </row>
    <row r="74" spans="1:22" ht="12.75">
      <c r="A74" s="244">
        <v>2</v>
      </c>
      <c r="B74" s="245">
        <v>10</v>
      </c>
      <c r="C74" s="245">
        <v>2</v>
      </c>
      <c r="D74" s="16">
        <v>1</v>
      </c>
      <c r="E74" s="16">
        <v>0</v>
      </c>
      <c r="F74" s="23"/>
      <c r="G74" s="21" t="s">
        <v>346</v>
      </c>
      <c r="H74" s="91">
        <v>25378808</v>
      </c>
      <c r="I74" s="11">
        <v>18905883</v>
      </c>
      <c r="J74" s="11">
        <v>7160733</v>
      </c>
      <c r="K74" s="11">
        <v>396300</v>
      </c>
      <c r="L74" s="11">
        <v>1143200</v>
      </c>
      <c r="M74" s="68">
        <v>10205650</v>
      </c>
      <c r="N74" s="11">
        <v>6472925</v>
      </c>
      <c r="O74" s="11">
        <v>6242961</v>
      </c>
      <c r="P74" s="11">
        <v>225000</v>
      </c>
      <c r="Q74" s="74">
        <v>74.49</v>
      </c>
      <c r="R74" s="74">
        <v>28.21</v>
      </c>
      <c r="S74" s="74">
        <v>1.56</v>
      </c>
      <c r="T74" s="74">
        <v>4.5</v>
      </c>
      <c r="U74" s="74">
        <v>40.21</v>
      </c>
      <c r="V74" s="75">
        <v>25.5</v>
      </c>
    </row>
    <row r="75" spans="1:22" ht="12.75">
      <c r="A75" s="244">
        <v>2</v>
      </c>
      <c r="B75" s="245">
        <v>21</v>
      </c>
      <c r="C75" s="245">
        <v>9</v>
      </c>
      <c r="D75" s="16">
        <v>1</v>
      </c>
      <c r="E75" s="16">
        <v>0</v>
      </c>
      <c r="F75" s="23"/>
      <c r="G75" s="21" t="s">
        <v>347</v>
      </c>
      <c r="H75" s="91">
        <v>424766588.5</v>
      </c>
      <c r="I75" s="11">
        <v>315389399.5</v>
      </c>
      <c r="J75" s="11">
        <v>85908697.68</v>
      </c>
      <c r="K75" s="11">
        <v>22926773</v>
      </c>
      <c r="L75" s="11">
        <v>19298696</v>
      </c>
      <c r="M75" s="68">
        <v>187255232.82</v>
      </c>
      <c r="N75" s="11">
        <v>109377189</v>
      </c>
      <c r="O75" s="11">
        <v>107191435</v>
      </c>
      <c r="P75" s="11">
        <v>836000</v>
      </c>
      <c r="Q75" s="74">
        <v>74.25</v>
      </c>
      <c r="R75" s="74">
        <v>20.22</v>
      </c>
      <c r="S75" s="74">
        <v>5.39</v>
      </c>
      <c r="T75" s="74">
        <v>4.54</v>
      </c>
      <c r="U75" s="74">
        <v>44.08</v>
      </c>
      <c r="V75" s="75">
        <v>25.74</v>
      </c>
    </row>
    <row r="76" spans="1:22" ht="12.75">
      <c r="A76" s="244">
        <v>2</v>
      </c>
      <c r="B76" s="245">
        <v>26</v>
      </c>
      <c r="C76" s="245">
        <v>1</v>
      </c>
      <c r="D76" s="16">
        <v>1</v>
      </c>
      <c r="E76" s="16">
        <v>0</v>
      </c>
      <c r="F76" s="23"/>
      <c r="G76" s="21" t="s">
        <v>348</v>
      </c>
      <c r="H76" s="91">
        <v>13941209.43</v>
      </c>
      <c r="I76" s="11">
        <v>12040098.43</v>
      </c>
      <c r="J76" s="11">
        <v>4863404.22</v>
      </c>
      <c r="K76" s="11">
        <v>215500</v>
      </c>
      <c r="L76" s="11">
        <v>224684</v>
      </c>
      <c r="M76" s="68">
        <v>6736510.21</v>
      </c>
      <c r="N76" s="11">
        <v>1901111</v>
      </c>
      <c r="O76" s="11">
        <v>1355746</v>
      </c>
      <c r="P76" s="11">
        <v>10367</v>
      </c>
      <c r="Q76" s="74">
        <v>86.36</v>
      </c>
      <c r="R76" s="74">
        <v>34.88</v>
      </c>
      <c r="S76" s="74">
        <v>1.54</v>
      </c>
      <c r="T76" s="74">
        <v>1.61</v>
      </c>
      <c r="U76" s="74">
        <v>48.32</v>
      </c>
      <c r="V76" s="75">
        <v>13.63</v>
      </c>
    </row>
    <row r="77" spans="1:22" ht="12.75">
      <c r="A77" s="244">
        <v>2</v>
      </c>
      <c r="B77" s="245">
        <v>25</v>
      </c>
      <c r="C77" s="245">
        <v>1</v>
      </c>
      <c r="D77" s="16">
        <v>1</v>
      </c>
      <c r="E77" s="16">
        <v>0</v>
      </c>
      <c r="F77" s="23"/>
      <c r="G77" s="21" t="s">
        <v>349</v>
      </c>
      <c r="H77" s="91">
        <v>10228156.1</v>
      </c>
      <c r="I77" s="11">
        <v>9688456.1</v>
      </c>
      <c r="J77" s="11">
        <v>5384008.45</v>
      </c>
      <c r="K77" s="11">
        <v>476950</v>
      </c>
      <c r="L77" s="11">
        <v>366077</v>
      </c>
      <c r="M77" s="68">
        <v>3461420.65</v>
      </c>
      <c r="N77" s="11">
        <v>539700</v>
      </c>
      <c r="O77" s="11">
        <v>19000</v>
      </c>
      <c r="P77" s="11">
        <v>500000</v>
      </c>
      <c r="Q77" s="74">
        <v>94.72</v>
      </c>
      <c r="R77" s="74">
        <v>52.63</v>
      </c>
      <c r="S77" s="74">
        <v>4.66</v>
      </c>
      <c r="T77" s="74">
        <v>3.57</v>
      </c>
      <c r="U77" s="74">
        <v>33.84</v>
      </c>
      <c r="V77" s="75">
        <v>5.27</v>
      </c>
    </row>
    <row r="78" spans="1:22" ht="12.75">
      <c r="A78" s="244">
        <v>2</v>
      </c>
      <c r="B78" s="245">
        <v>25</v>
      </c>
      <c r="C78" s="245">
        <v>2</v>
      </c>
      <c r="D78" s="16">
        <v>1</v>
      </c>
      <c r="E78" s="16">
        <v>0</v>
      </c>
      <c r="F78" s="23"/>
      <c r="G78" s="21" t="s">
        <v>350</v>
      </c>
      <c r="H78" s="91">
        <v>106232982</v>
      </c>
      <c r="I78" s="11">
        <v>75369974</v>
      </c>
      <c r="J78" s="11">
        <v>32062408</v>
      </c>
      <c r="K78" s="11">
        <v>9802396</v>
      </c>
      <c r="L78" s="11">
        <v>2680000</v>
      </c>
      <c r="M78" s="68">
        <v>30825170</v>
      </c>
      <c r="N78" s="11">
        <v>30863008</v>
      </c>
      <c r="O78" s="11">
        <v>28474425</v>
      </c>
      <c r="P78" s="11">
        <v>500000</v>
      </c>
      <c r="Q78" s="74">
        <v>70.94</v>
      </c>
      <c r="R78" s="74">
        <v>30.18</v>
      </c>
      <c r="S78" s="74">
        <v>9.22</v>
      </c>
      <c r="T78" s="74">
        <v>2.52</v>
      </c>
      <c r="U78" s="74">
        <v>29.01</v>
      </c>
      <c r="V78" s="75">
        <v>29.05</v>
      </c>
    </row>
    <row r="79" spans="1:22" ht="12.75">
      <c r="A79" s="244">
        <v>2</v>
      </c>
      <c r="B79" s="245">
        <v>26</v>
      </c>
      <c r="C79" s="245">
        <v>2</v>
      </c>
      <c r="D79" s="16">
        <v>1</v>
      </c>
      <c r="E79" s="16">
        <v>0</v>
      </c>
      <c r="F79" s="23"/>
      <c r="G79" s="21" t="s">
        <v>351</v>
      </c>
      <c r="H79" s="91">
        <v>46844431.07</v>
      </c>
      <c r="I79" s="11">
        <v>40863230.01</v>
      </c>
      <c r="J79" s="11">
        <v>17810302.08</v>
      </c>
      <c r="K79" s="11">
        <v>2641581.06</v>
      </c>
      <c r="L79" s="11">
        <v>1505000</v>
      </c>
      <c r="M79" s="68">
        <v>18906346.87</v>
      </c>
      <c r="N79" s="11">
        <v>5981201.06</v>
      </c>
      <c r="O79" s="11">
        <v>4320690.06</v>
      </c>
      <c r="P79" s="11">
        <v>603252</v>
      </c>
      <c r="Q79" s="74">
        <v>87.23</v>
      </c>
      <c r="R79" s="74">
        <v>38.02</v>
      </c>
      <c r="S79" s="74">
        <v>5.63</v>
      </c>
      <c r="T79" s="74">
        <v>3.21</v>
      </c>
      <c r="U79" s="74">
        <v>40.35</v>
      </c>
      <c r="V79" s="75">
        <v>12.76</v>
      </c>
    </row>
    <row r="80" spans="1:22" s="105" customFormat="1" ht="15">
      <c r="A80" s="248"/>
      <c r="B80" s="249"/>
      <c r="C80" s="249"/>
      <c r="D80" s="112"/>
      <c r="E80" s="112"/>
      <c r="F80" s="113" t="s">
        <v>352</v>
      </c>
      <c r="G80" s="114"/>
      <c r="H80" s="169">
        <v>1962866208.7299998</v>
      </c>
      <c r="I80" s="169">
        <v>1456856386.5700002</v>
      </c>
      <c r="J80" s="169">
        <v>632801783.3799999</v>
      </c>
      <c r="K80" s="169">
        <v>114809934.92999999</v>
      </c>
      <c r="L80" s="169">
        <v>33183296.27</v>
      </c>
      <c r="M80" s="169">
        <v>676061371.99</v>
      </c>
      <c r="N80" s="169">
        <v>506009822.16000015</v>
      </c>
      <c r="O80" s="169">
        <v>467539428.59000003</v>
      </c>
      <c r="P80" s="169">
        <v>12226343.3</v>
      </c>
      <c r="Q80" s="142">
        <v>74.22087048472883</v>
      </c>
      <c r="R80" s="142">
        <v>32.23866102363802</v>
      </c>
      <c r="S80" s="142">
        <v>5.849096307194749</v>
      </c>
      <c r="T80" s="142">
        <v>1.69055313716313</v>
      </c>
      <c r="U80" s="142">
        <v>34.44256001673291</v>
      </c>
      <c r="V80" s="143">
        <v>25.779129515271197</v>
      </c>
    </row>
    <row r="81" spans="1:22" ht="12.75">
      <c r="A81" s="244">
        <v>2</v>
      </c>
      <c r="B81" s="245">
        <v>1</v>
      </c>
      <c r="C81" s="245">
        <v>2</v>
      </c>
      <c r="D81" s="16">
        <v>2</v>
      </c>
      <c r="E81" s="16">
        <v>0</v>
      </c>
      <c r="F81" s="23"/>
      <c r="G81" s="21" t="s">
        <v>321</v>
      </c>
      <c r="H81" s="91">
        <v>35544244</v>
      </c>
      <c r="I81" s="11">
        <v>27186688</v>
      </c>
      <c r="J81" s="11">
        <v>9775934</v>
      </c>
      <c r="K81" s="11">
        <v>4522328</v>
      </c>
      <c r="L81" s="11">
        <v>11100</v>
      </c>
      <c r="M81" s="68">
        <v>12877326</v>
      </c>
      <c r="N81" s="11">
        <v>8357556</v>
      </c>
      <c r="O81" s="11">
        <v>8210889</v>
      </c>
      <c r="P81" s="11">
        <v>135367</v>
      </c>
      <c r="Q81" s="74">
        <v>76.48</v>
      </c>
      <c r="R81" s="74">
        <v>27.5</v>
      </c>
      <c r="S81" s="74">
        <v>12.72</v>
      </c>
      <c r="T81" s="74">
        <v>0.03</v>
      </c>
      <c r="U81" s="74">
        <v>36.22</v>
      </c>
      <c r="V81" s="75">
        <v>23.51</v>
      </c>
    </row>
    <row r="82" spans="1:22" ht="12.75">
      <c r="A82" s="244">
        <v>2</v>
      </c>
      <c r="B82" s="245">
        <v>17</v>
      </c>
      <c r="C82" s="245">
        <v>1</v>
      </c>
      <c r="D82" s="16">
        <v>2</v>
      </c>
      <c r="E82" s="16">
        <v>0</v>
      </c>
      <c r="F82" s="23"/>
      <c r="G82" s="21" t="s">
        <v>353</v>
      </c>
      <c r="H82" s="91">
        <v>15857531.87</v>
      </c>
      <c r="I82" s="11">
        <v>13143781.87</v>
      </c>
      <c r="J82" s="11">
        <v>6220821.8</v>
      </c>
      <c r="K82" s="11">
        <v>672560</v>
      </c>
      <c r="L82" s="11">
        <v>152000</v>
      </c>
      <c r="M82" s="68">
        <v>6098400.07</v>
      </c>
      <c r="N82" s="11">
        <v>2713750</v>
      </c>
      <c r="O82" s="11">
        <v>2446450</v>
      </c>
      <c r="P82" s="11">
        <v>94000</v>
      </c>
      <c r="Q82" s="74">
        <v>82.88</v>
      </c>
      <c r="R82" s="74">
        <v>39.22</v>
      </c>
      <c r="S82" s="74">
        <v>4.24</v>
      </c>
      <c r="T82" s="74">
        <v>0.95</v>
      </c>
      <c r="U82" s="74">
        <v>38.45</v>
      </c>
      <c r="V82" s="75">
        <v>17.11</v>
      </c>
    </row>
    <row r="83" spans="1:22" ht="12.75">
      <c r="A83" s="244">
        <v>2</v>
      </c>
      <c r="B83" s="245">
        <v>9</v>
      </c>
      <c r="C83" s="245">
        <v>2</v>
      </c>
      <c r="D83" s="16">
        <v>2</v>
      </c>
      <c r="E83" s="16">
        <v>0</v>
      </c>
      <c r="F83" s="23"/>
      <c r="G83" s="21" t="s">
        <v>322</v>
      </c>
      <c r="H83" s="91">
        <v>26960077.8</v>
      </c>
      <c r="I83" s="11">
        <v>20498001.8</v>
      </c>
      <c r="J83" s="11">
        <v>8747663.15</v>
      </c>
      <c r="K83" s="11">
        <v>1886414</v>
      </c>
      <c r="L83" s="11">
        <v>455000</v>
      </c>
      <c r="M83" s="68">
        <v>9408924.65</v>
      </c>
      <c r="N83" s="11">
        <v>6462076</v>
      </c>
      <c r="O83" s="11">
        <v>6451709</v>
      </c>
      <c r="P83" s="11">
        <v>10367</v>
      </c>
      <c r="Q83" s="74">
        <v>76.03</v>
      </c>
      <c r="R83" s="74">
        <v>32.44</v>
      </c>
      <c r="S83" s="74">
        <v>6.99</v>
      </c>
      <c r="T83" s="74">
        <v>1.68</v>
      </c>
      <c r="U83" s="74">
        <v>34.89</v>
      </c>
      <c r="V83" s="75">
        <v>23.96</v>
      </c>
    </row>
    <row r="84" spans="1:22" ht="12.75">
      <c r="A84" s="244">
        <v>2</v>
      </c>
      <c r="B84" s="245">
        <v>24</v>
      </c>
      <c r="C84" s="245">
        <v>2</v>
      </c>
      <c r="D84" s="16">
        <v>2</v>
      </c>
      <c r="E84" s="16">
        <v>0</v>
      </c>
      <c r="F84" s="23"/>
      <c r="G84" s="21" t="s">
        <v>354</v>
      </c>
      <c r="H84" s="91">
        <v>8666057.17</v>
      </c>
      <c r="I84" s="11">
        <v>7875348.17</v>
      </c>
      <c r="J84" s="11">
        <v>3829418.8</v>
      </c>
      <c r="K84" s="11">
        <v>383987</v>
      </c>
      <c r="L84" s="11">
        <v>147000</v>
      </c>
      <c r="M84" s="68">
        <v>3514942.37</v>
      </c>
      <c r="N84" s="11">
        <v>790709</v>
      </c>
      <c r="O84" s="11">
        <v>712242</v>
      </c>
      <c r="P84" s="11">
        <v>78467</v>
      </c>
      <c r="Q84" s="74">
        <v>90.87</v>
      </c>
      <c r="R84" s="74">
        <v>44.18</v>
      </c>
      <c r="S84" s="74">
        <v>4.43</v>
      </c>
      <c r="T84" s="74">
        <v>1.69</v>
      </c>
      <c r="U84" s="74">
        <v>40.55</v>
      </c>
      <c r="V84" s="75">
        <v>9.12</v>
      </c>
    </row>
    <row r="85" spans="1:22" ht="12.75">
      <c r="A85" s="244">
        <v>2</v>
      </c>
      <c r="B85" s="245">
        <v>13</v>
      </c>
      <c r="C85" s="245">
        <v>1</v>
      </c>
      <c r="D85" s="16">
        <v>2</v>
      </c>
      <c r="E85" s="16">
        <v>0</v>
      </c>
      <c r="F85" s="23"/>
      <c r="G85" s="21" t="s">
        <v>355</v>
      </c>
      <c r="H85" s="91">
        <v>13686150.06</v>
      </c>
      <c r="I85" s="11">
        <v>13159211.06</v>
      </c>
      <c r="J85" s="11">
        <v>5959031.77</v>
      </c>
      <c r="K85" s="11">
        <v>537030</v>
      </c>
      <c r="L85" s="11">
        <v>740762</v>
      </c>
      <c r="M85" s="68">
        <v>5922387.29</v>
      </c>
      <c r="N85" s="11">
        <v>526939</v>
      </c>
      <c r="O85" s="11">
        <v>308939</v>
      </c>
      <c r="P85" s="11">
        <v>70000</v>
      </c>
      <c r="Q85" s="74">
        <v>96.14</v>
      </c>
      <c r="R85" s="74">
        <v>43.54</v>
      </c>
      <c r="S85" s="74">
        <v>3.92</v>
      </c>
      <c r="T85" s="74">
        <v>5.41</v>
      </c>
      <c r="U85" s="74">
        <v>43.27</v>
      </c>
      <c r="V85" s="75">
        <v>3.85</v>
      </c>
    </row>
    <row r="86" spans="1:22" ht="12.75">
      <c r="A86" s="244">
        <v>2</v>
      </c>
      <c r="B86" s="245">
        <v>21</v>
      </c>
      <c r="C86" s="245">
        <v>4</v>
      </c>
      <c r="D86" s="16">
        <v>2</v>
      </c>
      <c r="E86" s="16">
        <v>0</v>
      </c>
      <c r="F86" s="23"/>
      <c r="G86" s="21" t="s">
        <v>356</v>
      </c>
      <c r="H86" s="91">
        <v>18190287.31</v>
      </c>
      <c r="I86" s="11">
        <v>13890986.31</v>
      </c>
      <c r="J86" s="11">
        <v>6344034.76</v>
      </c>
      <c r="K86" s="11">
        <v>905700</v>
      </c>
      <c r="L86" s="11">
        <v>61533</v>
      </c>
      <c r="M86" s="68">
        <v>6579718.55</v>
      </c>
      <c r="N86" s="11">
        <v>4299301</v>
      </c>
      <c r="O86" s="11">
        <v>3836001</v>
      </c>
      <c r="P86" s="11">
        <v>0</v>
      </c>
      <c r="Q86" s="74">
        <v>76.36</v>
      </c>
      <c r="R86" s="74">
        <v>34.87</v>
      </c>
      <c r="S86" s="74">
        <v>4.97</v>
      </c>
      <c r="T86" s="74">
        <v>0.33</v>
      </c>
      <c r="U86" s="74">
        <v>36.17</v>
      </c>
      <c r="V86" s="75">
        <v>23.63</v>
      </c>
    </row>
    <row r="87" spans="1:22" ht="12.75">
      <c r="A87" s="244">
        <v>2</v>
      </c>
      <c r="B87" s="245">
        <v>23</v>
      </c>
      <c r="C87" s="245">
        <v>1</v>
      </c>
      <c r="D87" s="16">
        <v>2</v>
      </c>
      <c r="E87" s="16">
        <v>0</v>
      </c>
      <c r="F87" s="23"/>
      <c r="G87" s="21" t="s">
        <v>357</v>
      </c>
      <c r="H87" s="91">
        <v>40377779.3</v>
      </c>
      <c r="I87" s="11">
        <v>31360859.3</v>
      </c>
      <c r="J87" s="11">
        <v>16220591.81</v>
      </c>
      <c r="K87" s="11">
        <v>2550160</v>
      </c>
      <c r="L87" s="11">
        <v>584800</v>
      </c>
      <c r="M87" s="68">
        <v>12005307.49</v>
      </c>
      <c r="N87" s="11">
        <v>9016920</v>
      </c>
      <c r="O87" s="11">
        <v>8431060</v>
      </c>
      <c r="P87" s="11">
        <v>0</v>
      </c>
      <c r="Q87" s="74">
        <v>77.66</v>
      </c>
      <c r="R87" s="74">
        <v>40.17</v>
      </c>
      <c r="S87" s="74">
        <v>6.31</v>
      </c>
      <c r="T87" s="74">
        <v>1.44</v>
      </c>
      <c r="U87" s="74">
        <v>29.73</v>
      </c>
      <c r="V87" s="75">
        <v>22.33</v>
      </c>
    </row>
    <row r="88" spans="1:22" ht="12.75">
      <c r="A88" s="244">
        <v>2</v>
      </c>
      <c r="B88" s="245">
        <v>23</v>
      </c>
      <c r="C88" s="245">
        <v>2</v>
      </c>
      <c r="D88" s="16">
        <v>2</v>
      </c>
      <c r="E88" s="16">
        <v>0</v>
      </c>
      <c r="F88" s="23"/>
      <c r="G88" s="21" t="s">
        <v>358</v>
      </c>
      <c r="H88" s="91">
        <v>104375107</v>
      </c>
      <c r="I88" s="11">
        <v>59915378</v>
      </c>
      <c r="J88" s="11">
        <v>26800908</v>
      </c>
      <c r="K88" s="11">
        <v>7028217</v>
      </c>
      <c r="L88" s="11">
        <v>1800000</v>
      </c>
      <c r="M88" s="68">
        <v>24286253</v>
      </c>
      <c r="N88" s="11">
        <v>44459729</v>
      </c>
      <c r="O88" s="11">
        <v>44282372</v>
      </c>
      <c r="P88" s="11">
        <v>116757</v>
      </c>
      <c r="Q88" s="74">
        <v>57.4</v>
      </c>
      <c r="R88" s="74">
        <v>25.67</v>
      </c>
      <c r="S88" s="74">
        <v>6.73</v>
      </c>
      <c r="T88" s="74">
        <v>1.72</v>
      </c>
      <c r="U88" s="74">
        <v>23.26</v>
      </c>
      <c r="V88" s="75">
        <v>42.59</v>
      </c>
    </row>
    <row r="89" spans="1:22" ht="12.75">
      <c r="A89" s="244">
        <v>2</v>
      </c>
      <c r="B89" s="245">
        <v>19</v>
      </c>
      <c r="C89" s="245">
        <v>3</v>
      </c>
      <c r="D89" s="16">
        <v>2</v>
      </c>
      <c r="E89" s="16">
        <v>0</v>
      </c>
      <c r="F89" s="23"/>
      <c r="G89" s="21" t="s">
        <v>359</v>
      </c>
      <c r="H89" s="91">
        <v>22001502.04</v>
      </c>
      <c r="I89" s="11">
        <v>16450796.04</v>
      </c>
      <c r="J89" s="11">
        <v>6861704.9</v>
      </c>
      <c r="K89" s="11">
        <v>791497</v>
      </c>
      <c r="L89" s="11">
        <v>530000</v>
      </c>
      <c r="M89" s="68">
        <v>8267594.14</v>
      </c>
      <c r="N89" s="11">
        <v>5550706</v>
      </c>
      <c r="O89" s="11">
        <v>5549706</v>
      </c>
      <c r="P89" s="11">
        <v>1000</v>
      </c>
      <c r="Q89" s="74">
        <v>74.77</v>
      </c>
      <c r="R89" s="74">
        <v>31.18</v>
      </c>
      <c r="S89" s="74">
        <v>3.59</v>
      </c>
      <c r="T89" s="74">
        <v>2.4</v>
      </c>
      <c r="U89" s="74">
        <v>37.57</v>
      </c>
      <c r="V89" s="75">
        <v>25.22</v>
      </c>
    </row>
    <row r="90" spans="1:22" ht="12.75">
      <c r="A90" s="244">
        <v>2</v>
      </c>
      <c r="B90" s="245">
        <v>14</v>
      </c>
      <c r="C90" s="245">
        <v>3</v>
      </c>
      <c r="D90" s="16">
        <v>2</v>
      </c>
      <c r="E90" s="16">
        <v>0</v>
      </c>
      <c r="F90" s="23"/>
      <c r="G90" s="21" t="s">
        <v>360</v>
      </c>
      <c r="H90" s="91">
        <v>24460171</v>
      </c>
      <c r="I90" s="11">
        <v>14638441</v>
      </c>
      <c r="J90" s="11">
        <v>6890963</v>
      </c>
      <c r="K90" s="11">
        <v>872309</v>
      </c>
      <c r="L90" s="11">
        <v>450000</v>
      </c>
      <c r="M90" s="68">
        <v>6425169</v>
      </c>
      <c r="N90" s="11">
        <v>9821730</v>
      </c>
      <c r="O90" s="11">
        <v>9801330</v>
      </c>
      <c r="P90" s="11">
        <v>10400</v>
      </c>
      <c r="Q90" s="74">
        <v>59.84</v>
      </c>
      <c r="R90" s="74">
        <v>28.17</v>
      </c>
      <c r="S90" s="74">
        <v>3.56</v>
      </c>
      <c r="T90" s="74">
        <v>1.83</v>
      </c>
      <c r="U90" s="74">
        <v>26.26</v>
      </c>
      <c r="V90" s="75">
        <v>40.15</v>
      </c>
    </row>
    <row r="91" spans="1:22" ht="12.75">
      <c r="A91" s="244">
        <v>2</v>
      </c>
      <c r="B91" s="245">
        <v>15</v>
      </c>
      <c r="C91" s="245">
        <v>2</v>
      </c>
      <c r="D91" s="16">
        <v>2</v>
      </c>
      <c r="E91" s="16">
        <v>0</v>
      </c>
      <c r="F91" s="23"/>
      <c r="G91" s="21" t="s">
        <v>361</v>
      </c>
      <c r="H91" s="91">
        <v>16343002.16</v>
      </c>
      <c r="I91" s="11">
        <v>13740559.16</v>
      </c>
      <c r="J91" s="11">
        <v>7327000</v>
      </c>
      <c r="K91" s="11">
        <v>565051</v>
      </c>
      <c r="L91" s="11">
        <v>451089</v>
      </c>
      <c r="M91" s="68">
        <v>5397419.16</v>
      </c>
      <c r="N91" s="11">
        <v>2602443</v>
      </c>
      <c r="O91" s="11">
        <v>1914726</v>
      </c>
      <c r="P91" s="11">
        <v>0</v>
      </c>
      <c r="Q91" s="74">
        <v>84.07</v>
      </c>
      <c r="R91" s="74">
        <v>44.83</v>
      </c>
      <c r="S91" s="74">
        <v>3.45</v>
      </c>
      <c r="T91" s="74">
        <v>2.76</v>
      </c>
      <c r="U91" s="74">
        <v>33.02</v>
      </c>
      <c r="V91" s="75">
        <v>15.92</v>
      </c>
    </row>
    <row r="92" spans="1:22" ht="12.75">
      <c r="A92" s="244">
        <v>2</v>
      </c>
      <c r="B92" s="245">
        <v>14</v>
      </c>
      <c r="C92" s="245">
        <v>4</v>
      </c>
      <c r="D92" s="16">
        <v>2</v>
      </c>
      <c r="E92" s="16">
        <v>0</v>
      </c>
      <c r="F92" s="23"/>
      <c r="G92" s="21" t="s">
        <v>362</v>
      </c>
      <c r="H92" s="91">
        <v>14407802.38</v>
      </c>
      <c r="I92" s="11">
        <v>13719019.38</v>
      </c>
      <c r="J92" s="11">
        <v>6858061</v>
      </c>
      <c r="K92" s="11">
        <v>478330</v>
      </c>
      <c r="L92" s="11">
        <v>501416</v>
      </c>
      <c r="M92" s="68">
        <v>5881212.38</v>
      </c>
      <c r="N92" s="11">
        <v>688783</v>
      </c>
      <c r="O92" s="11">
        <v>445050</v>
      </c>
      <c r="P92" s="11">
        <v>243733</v>
      </c>
      <c r="Q92" s="74">
        <v>95.21</v>
      </c>
      <c r="R92" s="74">
        <v>47.59</v>
      </c>
      <c r="S92" s="74">
        <v>3.31</v>
      </c>
      <c r="T92" s="74">
        <v>3.48</v>
      </c>
      <c r="U92" s="74">
        <v>40.81</v>
      </c>
      <c r="V92" s="75">
        <v>4.78</v>
      </c>
    </row>
    <row r="93" spans="1:22" ht="12.75">
      <c r="A93" s="244">
        <v>2</v>
      </c>
      <c r="B93" s="245">
        <v>2</v>
      </c>
      <c r="C93" s="245">
        <v>5</v>
      </c>
      <c r="D93" s="16">
        <v>2</v>
      </c>
      <c r="E93" s="16">
        <v>0</v>
      </c>
      <c r="F93" s="23"/>
      <c r="G93" s="21" t="s">
        <v>324</v>
      </c>
      <c r="H93" s="91">
        <v>26877656.88</v>
      </c>
      <c r="I93" s="11">
        <v>21639581.88</v>
      </c>
      <c r="J93" s="11">
        <v>9602035.19</v>
      </c>
      <c r="K93" s="11">
        <v>1723900</v>
      </c>
      <c r="L93" s="11">
        <v>564616</v>
      </c>
      <c r="M93" s="68">
        <v>9749030.69</v>
      </c>
      <c r="N93" s="11">
        <v>5238075</v>
      </c>
      <c r="O93" s="11">
        <v>3428075</v>
      </c>
      <c r="P93" s="11">
        <v>420000</v>
      </c>
      <c r="Q93" s="74">
        <v>80.51</v>
      </c>
      <c r="R93" s="74">
        <v>35.72</v>
      </c>
      <c r="S93" s="74">
        <v>6.41</v>
      </c>
      <c r="T93" s="74">
        <v>2.1</v>
      </c>
      <c r="U93" s="74">
        <v>36.27</v>
      </c>
      <c r="V93" s="75">
        <v>19.48</v>
      </c>
    </row>
    <row r="94" spans="1:22" ht="12.75">
      <c r="A94" s="244">
        <v>2</v>
      </c>
      <c r="B94" s="245">
        <v>16</v>
      </c>
      <c r="C94" s="245">
        <v>2</v>
      </c>
      <c r="D94" s="16">
        <v>2</v>
      </c>
      <c r="E94" s="16">
        <v>0</v>
      </c>
      <c r="F94" s="23"/>
      <c r="G94" s="21" t="s">
        <v>363</v>
      </c>
      <c r="H94" s="91">
        <v>11254675.22</v>
      </c>
      <c r="I94" s="11">
        <v>9780040.7</v>
      </c>
      <c r="J94" s="11">
        <v>4502427.7</v>
      </c>
      <c r="K94" s="11">
        <v>501564.7</v>
      </c>
      <c r="L94" s="11">
        <v>99323</v>
      </c>
      <c r="M94" s="68">
        <v>4676725.3</v>
      </c>
      <c r="N94" s="11">
        <v>1474634.52</v>
      </c>
      <c r="O94" s="11">
        <v>1414634.52</v>
      </c>
      <c r="P94" s="11">
        <v>60000</v>
      </c>
      <c r="Q94" s="74">
        <v>86.89</v>
      </c>
      <c r="R94" s="74">
        <v>40</v>
      </c>
      <c r="S94" s="74">
        <v>4.45</v>
      </c>
      <c r="T94" s="74">
        <v>0.88</v>
      </c>
      <c r="U94" s="74">
        <v>41.55</v>
      </c>
      <c r="V94" s="75">
        <v>13.1</v>
      </c>
    </row>
    <row r="95" spans="1:22" ht="12.75">
      <c r="A95" s="244">
        <v>2</v>
      </c>
      <c r="B95" s="245">
        <v>3</v>
      </c>
      <c r="C95" s="245">
        <v>2</v>
      </c>
      <c r="D95" s="16">
        <v>2</v>
      </c>
      <c r="E95" s="16">
        <v>0</v>
      </c>
      <c r="F95" s="23"/>
      <c r="G95" s="21" t="s">
        <v>325</v>
      </c>
      <c r="H95" s="91">
        <v>19543538.05</v>
      </c>
      <c r="I95" s="11">
        <v>16604829.05</v>
      </c>
      <c r="J95" s="11">
        <v>7213253.09</v>
      </c>
      <c r="K95" s="11">
        <v>1240464</v>
      </c>
      <c r="L95" s="11">
        <v>332450</v>
      </c>
      <c r="M95" s="68">
        <v>7818661.96</v>
      </c>
      <c r="N95" s="11">
        <v>2938709</v>
      </c>
      <c r="O95" s="11">
        <v>2783078</v>
      </c>
      <c r="P95" s="11">
        <v>154631</v>
      </c>
      <c r="Q95" s="74">
        <v>84.96</v>
      </c>
      <c r="R95" s="74">
        <v>36.9</v>
      </c>
      <c r="S95" s="74">
        <v>6.34</v>
      </c>
      <c r="T95" s="74">
        <v>1.7</v>
      </c>
      <c r="U95" s="74">
        <v>40</v>
      </c>
      <c r="V95" s="75">
        <v>15.03</v>
      </c>
    </row>
    <row r="96" spans="1:22" ht="12.75">
      <c r="A96" s="244">
        <v>2</v>
      </c>
      <c r="B96" s="245">
        <v>16</v>
      </c>
      <c r="C96" s="245">
        <v>3</v>
      </c>
      <c r="D96" s="16">
        <v>2</v>
      </c>
      <c r="E96" s="16">
        <v>0</v>
      </c>
      <c r="F96" s="23"/>
      <c r="G96" s="21" t="s">
        <v>364</v>
      </c>
      <c r="H96" s="91">
        <v>39544962.71</v>
      </c>
      <c r="I96" s="11">
        <v>20957599.61</v>
      </c>
      <c r="J96" s="11">
        <v>8976441.24</v>
      </c>
      <c r="K96" s="11">
        <v>1365633</v>
      </c>
      <c r="L96" s="11">
        <v>25000</v>
      </c>
      <c r="M96" s="68">
        <v>10590525.37</v>
      </c>
      <c r="N96" s="11">
        <v>18587363.1</v>
      </c>
      <c r="O96" s="11">
        <v>18336949.1</v>
      </c>
      <c r="P96" s="11">
        <v>32814</v>
      </c>
      <c r="Q96" s="74">
        <v>52.99</v>
      </c>
      <c r="R96" s="74">
        <v>22.69</v>
      </c>
      <c r="S96" s="74">
        <v>3.45</v>
      </c>
      <c r="T96" s="74">
        <v>0.06</v>
      </c>
      <c r="U96" s="74">
        <v>26.78</v>
      </c>
      <c r="V96" s="75">
        <v>47</v>
      </c>
    </row>
    <row r="97" spans="1:22" ht="12.75">
      <c r="A97" s="244">
        <v>2</v>
      </c>
      <c r="B97" s="245">
        <v>1</v>
      </c>
      <c r="C97" s="245">
        <v>3</v>
      </c>
      <c r="D97" s="16">
        <v>2</v>
      </c>
      <c r="E97" s="16">
        <v>0</v>
      </c>
      <c r="F97" s="23"/>
      <c r="G97" s="21" t="s">
        <v>365</v>
      </c>
      <c r="H97" s="91">
        <v>21711670.76</v>
      </c>
      <c r="I97" s="11">
        <v>17016384.62</v>
      </c>
      <c r="J97" s="11">
        <v>7225396.74</v>
      </c>
      <c r="K97" s="11">
        <v>912505</v>
      </c>
      <c r="L97" s="11">
        <v>424400</v>
      </c>
      <c r="M97" s="68">
        <v>8454082.88</v>
      </c>
      <c r="N97" s="11">
        <v>4695286.14</v>
      </c>
      <c r="O97" s="11">
        <v>343044.13</v>
      </c>
      <c r="P97" s="11">
        <v>530700</v>
      </c>
      <c r="Q97" s="74">
        <v>78.37</v>
      </c>
      <c r="R97" s="74">
        <v>33.27</v>
      </c>
      <c r="S97" s="74">
        <v>4.2</v>
      </c>
      <c r="T97" s="74">
        <v>1.95</v>
      </c>
      <c r="U97" s="74">
        <v>38.93</v>
      </c>
      <c r="V97" s="75">
        <v>21.62</v>
      </c>
    </row>
    <row r="98" spans="1:22" ht="12.75">
      <c r="A98" s="244">
        <v>2</v>
      </c>
      <c r="B98" s="245">
        <v>6</v>
      </c>
      <c r="C98" s="245">
        <v>5</v>
      </c>
      <c r="D98" s="16">
        <v>2</v>
      </c>
      <c r="E98" s="16">
        <v>0</v>
      </c>
      <c r="F98" s="23"/>
      <c r="G98" s="21" t="s">
        <v>366</v>
      </c>
      <c r="H98" s="91">
        <v>10126815.02</v>
      </c>
      <c r="I98" s="11">
        <v>9103833.02</v>
      </c>
      <c r="J98" s="11">
        <v>3952273</v>
      </c>
      <c r="K98" s="11">
        <v>452500</v>
      </c>
      <c r="L98" s="11">
        <v>600303</v>
      </c>
      <c r="M98" s="68">
        <v>4098757.02</v>
      </c>
      <c r="N98" s="11">
        <v>1022982</v>
      </c>
      <c r="O98" s="11">
        <v>1022982</v>
      </c>
      <c r="P98" s="11">
        <v>0</v>
      </c>
      <c r="Q98" s="74">
        <v>89.89</v>
      </c>
      <c r="R98" s="74">
        <v>39.02</v>
      </c>
      <c r="S98" s="74">
        <v>4.46</v>
      </c>
      <c r="T98" s="74">
        <v>5.92</v>
      </c>
      <c r="U98" s="74">
        <v>40.47</v>
      </c>
      <c r="V98" s="75">
        <v>10.1</v>
      </c>
    </row>
    <row r="99" spans="1:22" ht="12.75">
      <c r="A99" s="244">
        <v>2</v>
      </c>
      <c r="B99" s="245">
        <v>4</v>
      </c>
      <c r="C99" s="245">
        <v>2</v>
      </c>
      <c r="D99" s="16">
        <v>2</v>
      </c>
      <c r="E99" s="16">
        <v>0</v>
      </c>
      <c r="F99" s="23"/>
      <c r="G99" s="21" t="s">
        <v>367</v>
      </c>
      <c r="H99" s="91">
        <v>11977334.02</v>
      </c>
      <c r="I99" s="11">
        <v>9522347.02</v>
      </c>
      <c r="J99" s="11">
        <v>4345813.58</v>
      </c>
      <c r="K99" s="11">
        <v>308900</v>
      </c>
      <c r="L99" s="11">
        <v>318000</v>
      </c>
      <c r="M99" s="68">
        <v>4549633.44</v>
      </c>
      <c r="N99" s="11">
        <v>2454987</v>
      </c>
      <c r="O99" s="11">
        <v>2446987</v>
      </c>
      <c r="P99" s="11">
        <v>0</v>
      </c>
      <c r="Q99" s="74">
        <v>79.5</v>
      </c>
      <c r="R99" s="74">
        <v>36.28</v>
      </c>
      <c r="S99" s="74">
        <v>2.57</v>
      </c>
      <c r="T99" s="74">
        <v>2.65</v>
      </c>
      <c r="U99" s="74">
        <v>37.98</v>
      </c>
      <c r="V99" s="75">
        <v>20.49</v>
      </c>
    </row>
    <row r="100" spans="1:22" ht="12.75">
      <c r="A100" s="244">
        <v>2</v>
      </c>
      <c r="B100" s="245">
        <v>3</v>
      </c>
      <c r="C100" s="245">
        <v>3</v>
      </c>
      <c r="D100" s="16">
        <v>2</v>
      </c>
      <c r="E100" s="16">
        <v>0</v>
      </c>
      <c r="F100" s="23"/>
      <c r="G100" s="21" t="s">
        <v>368</v>
      </c>
      <c r="H100" s="91">
        <v>27597681.69</v>
      </c>
      <c r="I100" s="11">
        <v>20538816.36</v>
      </c>
      <c r="J100" s="11">
        <v>8373323.24</v>
      </c>
      <c r="K100" s="11">
        <v>1088433</v>
      </c>
      <c r="L100" s="11">
        <v>522805</v>
      </c>
      <c r="M100" s="68">
        <v>10554255.12</v>
      </c>
      <c r="N100" s="11">
        <v>7058865.33</v>
      </c>
      <c r="O100" s="11">
        <v>6870952.33</v>
      </c>
      <c r="P100" s="11">
        <v>122913</v>
      </c>
      <c r="Q100" s="74">
        <v>74.42</v>
      </c>
      <c r="R100" s="74">
        <v>30.34</v>
      </c>
      <c r="S100" s="74">
        <v>3.94</v>
      </c>
      <c r="T100" s="74">
        <v>1.89</v>
      </c>
      <c r="U100" s="74">
        <v>38.24</v>
      </c>
      <c r="V100" s="75">
        <v>25.57</v>
      </c>
    </row>
    <row r="101" spans="1:22" ht="12.75">
      <c r="A101" s="244">
        <v>2</v>
      </c>
      <c r="B101" s="245">
        <v>6</v>
      </c>
      <c r="C101" s="245">
        <v>6</v>
      </c>
      <c r="D101" s="16">
        <v>2</v>
      </c>
      <c r="E101" s="16">
        <v>0</v>
      </c>
      <c r="F101" s="23"/>
      <c r="G101" s="21" t="s">
        <v>369</v>
      </c>
      <c r="H101" s="91">
        <v>21264967</v>
      </c>
      <c r="I101" s="11">
        <v>13897467</v>
      </c>
      <c r="J101" s="11">
        <v>5341483</v>
      </c>
      <c r="K101" s="11">
        <v>1330520</v>
      </c>
      <c r="L101" s="11">
        <v>397200</v>
      </c>
      <c r="M101" s="68">
        <v>6828264</v>
      </c>
      <c r="N101" s="11">
        <v>7367500</v>
      </c>
      <c r="O101" s="11">
        <v>7072500</v>
      </c>
      <c r="P101" s="11">
        <v>0</v>
      </c>
      <c r="Q101" s="74">
        <v>65.35</v>
      </c>
      <c r="R101" s="74">
        <v>25.11</v>
      </c>
      <c r="S101" s="74">
        <v>6.25</v>
      </c>
      <c r="T101" s="74">
        <v>1.86</v>
      </c>
      <c r="U101" s="74">
        <v>32.11</v>
      </c>
      <c r="V101" s="75">
        <v>34.64</v>
      </c>
    </row>
    <row r="102" spans="1:22" ht="12.75">
      <c r="A102" s="244">
        <v>2</v>
      </c>
      <c r="B102" s="245">
        <v>23</v>
      </c>
      <c r="C102" s="245">
        <v>3</v>
      </c>
      <c r="D102" s="16">
        <v>2</v>
      </c>
      <c r="E102" s="16">
        <v>0</v>
      </c>
      <c r="F102" s="23"/>
      <c r="G102" s="21" t="s">
        <v>370</v>
      </c>
      <c r="H102" s="91">
        <v>8671098.99</v>
      </c>
      <c r="I102" s="11">
        <v>7852738.99</v>
      </c>
      <c r="J102" s="11">
        <v>3988727.87</v>
      </c>
      <c r="K102" s="11">
        <v>186397</v>
      </c>
      <c r="L102" s="11">
        <v>118195</v>
      </c>
      <c r="M102" s="68">
        <v>3559419.12</v>
      </c>
      <c r="N102" s="11">
        <v>818360</v>
      </c>
      <c r="O102" s="11">
        <v>668360</v>
      </c>
      <c r="P102" s="11">
        <v>150000</v>
      </c>
      <c r="Q102" s="74">
        <v>90.56</v>
      </c>
      <c r="R102" s="74">
        <v>46</v>
      </c>
      <c r="S102" s="74">
        <v>2.14</v>
      </c>
      <c r="T102" s="74">
        <v>1.36</v>
      </c>
      <c r="U102" s="74">
        <v>41.04</v>
      </c>
      <c r="V102" s="75">
        <v>9.43</v>
      </c>
    </row>
    <row r="103" spans="1:22" ht="12.75">
      <c r="A103" s="244">
        <v>2</v>
      </c>
      <c r="B103" s="245">
        <v>24</v>
      </c>
      <c r="C103" s="245">
        <v>3</v>
      </c>
      <c r="D103" s="16">
        <v>2</v>
      </c>
      <c r="E103" s="16">
        <v>0</v>
      </c>
      <c r="F103" s="23"/>
      <c r="G103" s="21" t="s">
        <v>371</v>
      </c>
      <c r="H103" s="91">
        <v>24353794</v>
      </c>
      <c r="I103" s="11">
        <v>20161592</v>
      </c>
      <c r="J103" s="11">
        <v>8754566</v>
      </c>
      <c r="K103" s="11">
        <v>776510</v>
      </c>
      <c r="L103" s="11">
        <v>30000</v>
      </c>
      <c r="M103" s="68">
        <v>10600516</v>
      </c>
      <c r="N103" s="11">
        <v>4192202</v>
      </c>
      <c r="O103" s="11">
        <v>3918298</v>
      </c>
      <c r="P103" s="11">
        <v>191526</v>
      </c>
      <c r="Q103" s="74">
        <v>82.78</v>
      </c>
      <c r="R103" s="74">
        <v>35.94</v>
      </c>
      <c r="S103" s="74">
        <v>3.18</v>
      </c>
      <c r="T103" s="74">
        <v>0.12</v>
      </c>
      <c r="U103" s="74">
        <v>43.52</v>
      </c>
      <c r="V103" s="75">
        <v>17.21</v>
      </c>
    </row>
    <row r="104" spans="1:22" ht="12.75">
      <c r="A104" s="244">
        <v>2</v>
      </c>
      <c r="B104" s="245">
        <v>7</v>
      </c>
      <c r="C104" s="245">
        <v>2</v>
      </c>
      <c r="D104" s="16">
        <v>2</v>
      </c>
      <c r="E104" s="16">
        <v>0</v>
      </c>
      <c r="F104" s="23"/>
      <c r="G104" s="21" t="s">
        <v>328</v>
      </c>
      <c r="H104" s="91">
        <v>27952114.5</v>
      </c>
      <c r="I104" s="11">
        <v>23136152.82</v>
      </c>
      <c r="J104" s="11">
        <v>10525325.38</v>
      </c>
      <c r="K104" s="11">
        <v>1118104</v>
      </c>
      <c r="L104" s="11">
        <v>386603</v>
      </c>
      <c r="M104" s="68">
        <v>11106120.44</v>
      </c>
      <c r="N104" s="11">
        <v>4815961.68</v>
      </c>
      <c r="O104" s="11">
        <v>4529976.68</v>
      </c>
      <c r="P104" s="11">
        <v>226485</v>
      </c>
      <c r="Q104" s="74">
        <v>82.77</v>
      </c>
      <c r="R104" s="74">
        <v>37.65</v>
      </c>
      <c r="S104" s="74">
        <v>4</v>
      </c>
      <c r="T104" s="74">
        <v>1.38</v>
      </c>
      <c r="U104" s="74">
        <v>39.73</v>
      </c>
      <c r="V104" s="75">
        <v>17.22</v>
      </c>
    </row>
    <row r="105" spans="1:22" ht="12.75">
      <c r="A105" s="244">
        <v>2</v>
      </c>
      <c r="B105" s="245">
        <v>8</v>
      </c>
      <c r="C105" s="245">
        <v>7</v>
      </c>
      <c r="D105" s="16">
        <v>2</v>
      </c>
      <c r="E105" s="16">
        <v>0</v>
      </c>
      <c r="F105" s="23"/>
      <c r="G105" s="21" t="s">
        <v>330</v>
      </c>
      <c r="H105" s="91">
        <v>49528156.07</v>
      </c>
      <c r="I105" s="11">
        <v>39604220.07</v>
      </c>
      <c r="J105" s="11">
        <v>16668846.28</v>
      </c>
      <c r="K105" s="11">
        <v>2949759</v>
      </c>
      <c r="L105" s="11">
        <v>1724000</v>
      </c>
      <c r="M105" s="68">
        <v>18261614.79</v>
      </c>
      <c r="N105" s="11">
        <v>9923936</v>
      </c>
      <c r="O105" s="11">
        <v>9807407</v>
      </c>
      <c r="P105" s="11">
        <v>56529</v>
      </c>
      <c r="Q105" s="74">
        <v>79.96</v>
      </c>
      <c r="R105" s="74">
        <v>33.65</v>
      </c>
      <c r="S105" s="74">
        <v>5.95</v>
      </c>
      <c r="T105" s="74">
        <v>3.48</v>
      </c>
      <c r="U105" s="74">
        <v>36.87</v>
      </c>
      <c r="V105" s="75">
        <v>20.03</v>
      </c>
    </row>
    <row r="106" spans="1:22" ht="12.75">
      <c r="A106" s="244">
        <v>2</v>
      </c>
      <c r="B106" s="245">
        <v>23</v>
      </c>
      <c r="C106" s="245">
        <v>5</v>
      </c>
      <c r="D106" s="16">
        <v>2</v>
      </c>
      <c r="E106" s="16">
        <v>0</v>
      </c>
      <c r="F106" s="23"/>
      <c r="G106" s="21" t="s">
        <v>372</v>
      </c>
      <c r="H106" s="91">
        <v>106517199.19</v>
      </c>
      <c r="I106" s="11">
        <v>70059661.74</v>
      </c>
      <c r="J106" s="11">
        <v>21992532.94</v>
      </c>
      <c r="K106" s="11">
        <v>8517624</v>
      </c>
      <c r="L106" s="11">
        <v>250000</v>
      </c>
      <c r="M106" s="68">
        <v>39299504.8</v>
      </c>
      <c r="N106" s="11">
        <v>36457537.45</v>
      </c>
      <c r="O106" s="11">
        <v>34710028.45</v>
      </c>
      <c r="P106" s="11">
        <v>1316509</v>
      </c>
      <c r="Q106" s="74">
        <v>65.77</v>
      </c>
      <c r="R106" s="74">
        <v>20.64</v>
      </c>
      <c r="S106" s="74">
        <v>7.99</v>
      </c>
      <c r="T106" s="74">
        <v>0.23</v>
      </c>
      <c r="U106" s="74">
        <v>36.89</v>
      </c>
      <c r="V106" s="75">
        <v>34.22</v>
      </c>
    </row>
    <row r="107" spans="1:22" ht="12.75">
      <c r="A107" s="244">
        <v>2</v>
      </c>
      <c r="B107" s="245">
        <v>17</v>
      </c>
      <c r="C107" s="245">
        <v>2</v>
      </c>
      <c r="D107" s="16">
        <v>2</v>
      </c>
      <c r="E107" s="16">
        <v>0</v>
      </c>
      <c r="F107" s="23"/>
      <c r="G107" s="21" t="s">
        <v>373</v>
      </c>
      <c r="H107" s="91">
        <v>21058352.28</v>
      </c>
      <c r="I107" s="11">
        <v>13460494.67</v>
      </c>
      <c r="J107" s="11">
        <v>5517646.53</v>
      </c>
      <c r="K107" s="11">
        <v>828118</v>
      </c>
      <c r="L107" s="11">
        <v>886100</v>
      </c>
      <c r="M107" s="68">
        <v>6228630.14</v>
      </c>
      <c r="N107" s="11">
        <v>7597857.61</v>
      </c>
      <c r="O107" s="11">
        <v>7575757.61</v>
      </c>
      <c r="P107" s="11">
        <v>22100</v>
      </c>
      <c r="Q107" s="74">
        <v>63.91</v>
      </c>
      <c r="R107" s="74">
        <v>26.2</v>
      </c>
      <c r="S107" s="74">
        <v>3.93</v>
      </c>
      <c r="T107" s="74">
        <v>4.2</v>
      </c>
      <c r="U107" s="74">
        <v>29.57</v>
      </c>
      <c r="V107" s="75">
        <v>36.08</v>
      </c>
    </row>
    <row r="108" spans="1:22" ht="12.75">
      <c r="A108" s="244">
        <v>2</v>
      </c>
      <c r="B108" s="245">
        <v>18</v>
      </c>
      <c r="C108" s="245">
        <v>1</v>
      </c>
      <c r="D108" s="16">
        <v>2</v>
      </c>
      <c r="E108" s="16">
        <v>0</v>
      </c>
      <c r="F108" s="23"/>
      <c r="G108" s="21" t="s">
        <v>374</v>
      </c>
      <c r="H108" s="91">
        <v>20624594.14</v>
      </c>
      <c r="I108" s="11">
        <v>17359869.14</v>
      </c>
      <c r="J108" s="11">
        <v>7893975.6</v>
      </c>
      <c r="K108" s="11">
        <v>1183310</v>
      </c>
      <c r="L108" s="11">
        <v>625000</v>
      </c>
      <c r="M108" s="68">
        <v>7657583.54</v>
      </c>
      <c r="N108" s="11">
        <v>3264725</v>
      </c>
      <c r="O108" s="11">
        <v>2893813</v>
      </c>
      <c r="P108" s="11">
        <v>0</v>
      </c>
      <c r="Q108" s="74">
        <v>84.17</v>
      </c>
      <c r="R108" s="74">
        <v>38.27</v>
      </c>
      <c r="S108" s="74">
        <v>5.73</v>
      </c>
      <c r="T108" s="74">
        <v>3.03</v>
      </c>
      <c r="U108" s="74">
        <v>37.12</v>
      </c>
      <c r="V108" s="75">
        <v>15.82</v>
      </c>
    </row>
    <row r="109" spans="1:22" ht="12.75">
      <c r="A109" s="244">
        <v>2</v>
      </c>
      <c r="B109" s="245">
        <v>3</v>
      </c>
      <c r="C109" s="245">
        <v>4</v>
      </c>
      <c r="D109" s="16">
        <v>2</v>
      </c>
      <c r="E109" s="16">
        <v>0</v>
      </c>
      <c r="F109" s="23"/>
      <c r="G109" s="21" t="s">
        <v>375</v>
      </c>
      <c r="H109" s="91">
        <v>14243431.15</v>
      </c>
      <c r="I109" s="11">
        <v>11747935.52</v>
      </c>
      <c r="J109" s="11">
        <v>5708299.84</v>
      </c>
      <c r="K109" s="11">
        <v>496600</v>
      </c>
      <c r="L109" s="11">
        <v>228500</v>
      </c>
      <c r="M109" s="68">
        <v>5314535.68</v>
      </c>
      <c r="N109" s="11">
        <v>2495495.63</v>
      </c>
      <c r="O109" s="11">
        <v>2285355.63</v>
      </c>
      <c r="P109" s="11">
        <v>45282</v>
      </c>
      <c r="Q109" s="74">
        <v>82.47</v>
      </c>
      <c r="R109" s="74">
        <v>40.07</v>
      </c>
      <c r="S109" s="74">
        <v>3.48</v>
      </c>
      <c r="T109" s="74">
        <v>1.6</v>
      </c>
      <c r="U109" s="74">
        <v>37.31</v>
      </c>
      <c r="V109" s="75">
        <v>17.52</v>
      </c>
    </row>
    <row r="110" spans="1:22" ht="12.75">
      <c r="A110" s="244">
        <v>2</v>
      </c>
      <c r="B110" s="245">
        <v>13</v>
      </c>
      <c r="C110" s="245">
        <v>2</v>
      </c>
      <c r="D110" s="16">
        <v>2</v>
      </c>
      <c r="E110" s="16">
        <v>0</v>
      </c>
      <c r="F110" s="23"/>
      <c r="G110" s="21" t="s">
        <v>376</v>
      </c>
      <c r="H110" s="91">
        <v>39961487</v>
      </c>
      <c r="I110" s="11">
        <v>21542361</v>
      </c>
      <c r="J110" s="11">
        <v>9525835</v>
      </c>
      <c r="K110" s="11">
        <v>1418030</v>
      </c>
      <c r="L110" s="11">
        <v>1170906</v>
      </c>
      <c r="M110" s="68">
        <v>9427590</v>
      </c>
      <c r="N110" s="11">
        <v>18419126</v>
      </c>
      <c r="O110" s="11">
        <v>18419126</v>
      </c>
      <c r="P110" s="11">
        <v>0</v>
      </c>
      <c r="Q110" s="74">
        <v>53.9</v>
      </c>
      <c r="R110" s="74">
        <v>23.83</v>
      </c>
      <c r="S110" s="74">
        <v>3.54</v>
      </c>
      <c r="T110" s="74">
        <v>2.93</v>
      </c>
      <c r="U110" s="74">
        <v>23.59</v>
      </c>
      <c r="V110" s="75">
        <v>46.09</v>
      </c>
    </row>
    <row r="111" spans="1:22" ht="12.75">
      <c r="A111" s="244">
        <v>2</v>
      </c>
      <c r="B111" s="245">
        <v>9</v>
      </c>
      <c r="C111" s="245">
        <v>3</v>
      </c>
      <c r="D111" s="16">
        <v>2</v>
      </c>
      <c r="E111" s="16">
        <v>0</v>
      </c>
      <c r="F111" s="23"/>
      <c r="G111" s="21" t="s">
        <v>377</v>
      </c>
      <c r="H111" s="91">
        <v>13328002.68</v>
      </c>
      <c r="I111" s="11">
        <v>9511253.69</v>
      </c>
      <c r="J111" s="11">
        <v>4079910.74</v>
      </c>
      <c r="K111" s="11">
        <v>285500</v>
      </c>
      <c r="L111" s="11">
        <v>80712</v>
      </c>
      <c r="M111" s="68">
        <v>5065130.95</v>
      </c>
      <c r="N111" s="11">
        <v>3816748.99</v>
      </c>
      <c r="O111" s="11">
        <v>3766748.99</v>
      </c>
      <c r="P111" s="11">
        <v>50000</v>
      </c>
      <c r="Q111" s="74">
        <v>71.36</v>
      </c>
      <c r="R111" s="74">
        <v>30.61</v>
      </c>
      <c r="S111" s="74">
        <v>2.14</v>
      </c>
      <c r="T111" s="74">
        <v>0.6</v>
      </c>
      <c r="U111" s="74">
        <v>38</v>
      </c>
      <c r="V111" s="75">
        <v>28.63</v>
      </c>
    </row>
    <row r="112" spans="1:22" ht="12.75">
      <c r="A112" s="244">
        <v>2</v>
      </c>
      <c r="B112" s="245">
        <v>9</v>
      </c>
      <c r="C112" s="245">
        <v>4</v>
      </c>
      <c r="D112" s="16">
        <v>2</v>
      </c>
      <c r="E112" s="16">
        <v>0</v>
      </c>
      <c r="F112" s="23"/>
      <c r="G112" s="21" t="s">
        <v>378</v>
      </c>
      <c r="H112" s="91">
        <v>23820447.91</v>
      </c>
      <c r="I112" s="11">
        <v>16470939.91</v>
      </c>
      <c r="J112" s="11">
        <v>6730056.37</v>
      </c>
      <c r="K112" s="11">
        <v>1679500</v>
      </c>
      <c r="L112" s="11">
        <v>500000</v>
      </c>
      <c r="M112" s="68">
        <v>7561383.54</v>
      </c>
      <c r="N112" s="11">
        <v>7349508</v>
      </c>
      <c r="O112" s="11">
        <v>6958008</v>
      </c>
      <c r="P112" s="11">
        <v>5000</v>
      </c>
      <c r="Q112" s="74">
        <v>69.14</v>
      </c>
      <c r="R112" s="74">
        <v>28.25</v>
      </c>
      <c r="S112" s="74">
        <v>7.05</v>
      </c>
      <c r="T112" s="74">
        <v>2.09</v>
      </c>
      <c r="U112" s="74">
        <v>31.74</v>
      </c>
      <c r="V112" s="75">
        <v>30.85</v>
      </c>
    </row>
    <row r="113" spans="1:22" ht="12.75">
      <c r="A113" s="244">
        <v>2</v>
      </c>
      <c r="B113" s="245">
        <v>9</v>
      </c>
      <c r="C113" s="245">
        <v>5</v>
      </c>
      <c r="D113" s="16">
        <v>2</v>
      </c>
      <c r="E113" s="16">
        <v>0</v>
      </c>
      <c r="F113" s="23"/>
      <c r="G113" s="21" t="s">
        <v>379</v>
      </c>
      <c r="H113" s="91">
        <v>18867427.47</v>
      </c>
      <c r="I113" s="11">
        <v>16239333.47</v>
      </c>
      <c r="J113" s="11">
        <v>5979184.31</v>
      </c>
      <c r="K113" s="11">
        <v>1657543</v>
      </c>
      <c r="L113" s="11">
        <v>309997</v>
      </c>
      <c r="M113" s="68">
        <v>8292609.16</v>
      </c>
      <c r="N113" s="11">
        <v>2628094</v>
      </c>
      <c r="O113" s="11">
        <v>2124221</v>
      </c>
      <c r="P113" s="11">
        <v>0</v>
      </c>
      <c r="Q113" s="74">
        <v>86.07</v>
      </c>
      <c r="R113" s="74">
        <v>31.69</v>
      </c>
      <c r="S113" s="74">
        <v>8.78</v>
      </c>
      <c r="T113" s="74">
        <v>1.64</v>
      </c>
      <c r="U113" s="74">
        <v>43.95</v>
      </c>
      <c r="V113" s="75">
        <v>13.92</v>
      </c>
    </row>
    <row r="114" spans="1:22" ht="12.75">
      <c r="A114" s="244">
        <v>2</v>
      </c>
      <c r="B114" s="245">
        <v>8</v>
      </c>
      <c r="C114" s="245">
        <v>9</v>
      </c>
      <c r="D114" s="16">
        <v>2</v>
      </c>
      <c r="E114" s="16">
        <v>0</v>
      </c>
      <c r="F114" s="23"/>
      <c r="G114" s="21" t="s">
        <v>380</v>
      </c>
      <c r="H114" s="91">
        <v>11279467.68</v>
      </c>
      <c r="I114" s="11">
        <v>6149289.68</v>
      </c>
      <c r="J114" s="11">
        <v>3222305.44</v>
      </c>
      <c r="K114" s="11">
        <v>142000</v>
      </c>
      <c r="L114" s="11">
        <v>259900</v>
      </c>
      <c r="M114" s="68">
        <v>2525084.24</v>
      </c>
      <c r="N114" s="11">
        <v>5130178</v>
      </c>
      <c r="O114" s="11">
        <v>4967631</v>
      </c>
      <c r="P114" s="11">
        <v>0</v>
      </c>
      <c r="Q114" s="74">
        <v>54.51</v>
      </c>
      <c r="R114" s="74">
        <v>28.56</v>
      </c>
      <c r="S114" s="74">
        <v>1.25</v>
      </c>
      <c r="T114" s="74">
        <v>2.3</v>
      </c>
      <c r="U114" s="74">
        <v>22.38</v>
      </c>
      <c r="V114" s="75">
        <v>45.48</v>
      </c>
    </row>
    <row r="115" spans="1:22" ht="12.75">
      <c r="A115" s="244">
        <v>2</v>
      </c>
      <c r="B115" s="245">
        <v>10</v>
      </c>
      <c r="C115" s="245">
        <v>4</v>
      </c>
      <c r="D115" s="16">
        <v>2</v>
      </c>
      <c r="E115" s="16">
        <v>0</v>
      </c>
      <c r="F115" s="23"/>
      <c r="G115" s="21" t="s">
        <v>333</v>
      </c>
      <c r="H115" s="91">
        <v>22624973</v>
      </c>
      <c r="I115" s="11">
        <v>16258063</v>
      </c>
      <c r="J115" s="11">
        <v>7850785</v>
      </c>
      <c r="K115" s="11">
        <v>791002</v>
      </c>
      <c r="L115" s="11">
        <v>209215</v>
      </c>
      <c r="M115" s="68">
        <v>7407061</v>
      </c>
      <c r="N115" s="11">
        <v>6366910</v>
      </c>
      <c r="O115" s="11">
        <v>5511910</v>
      </c>
      <c r="P115" s="11">
        <v>850000</v>
      </c>
      <c r="Q115" s="74">
        <v>71.85</v>
      </c>
      <c r="R115" s="74">
        <v>34.69</v>
      </c>
      <c r="S115" s="74">
        <v>3.49</v>
      </c>
      <c r="T115" s="74">
        <v>0.92</v>
      </c>
      <c r="U115" s="74">
        <v>32.73</v>
      </c>
      <c r="V115" s="75">
        <v>28.14</v>
      </c>
    </row>
    <row r="116" spans="1:22" ht="12.75">
      <c r="A116" s="244">
        <v>2</v>
      </c>
      <c r="B116" s="245">
        <v>11</v>
      </c>
      <c r="C116" s="245">
        <v>2</v>
      </c>
      <c r="D116" s="16">
        <v>2</v>
      </c>
      <c r="E116" s="16">
        <v>0</v>
      </c>
      <c r="F116" s="23"/>
      <c r="G116" s="21" t="s">
        <v>334</v>
      </c>
      <c r="H116" s="91">
        <v>49970125.17</v>
      </c>
      <c r="I116" s="11">
        <v>41894718.88</v>
      </c>
      <c r="J116" s="11">
        <v>15782792.17</v>
      </c>
      <c r="K116" s="11">
        <v>7024687.34</v>
      </c>
      <c r="L116" s="11">
        <v>431100</v>
      </c>
      <c r="M116" s="68">
        <v>18656139.37</v>
      </c>
      <c r="N116" s="11">
        <v>8075406.29</v>
      </c>
      <c r="O116" s="11">
        <v>5843413.79</v>
      </c>
      <c r="P116" s="11">
        <v>315000</v>
      </c>
      <c r="Q116" s="74">
        <v>83.83</v>
      </c>
      <c r="R116" s="74">
        <v>31.58</v>
      </c>
      <c r="S116" s="74">
        <v>14.05</v>
      </c>
      <c r="T116" s="74">
        <v>0.86</v>
      </c>
      <c r="U116" s="74">
        <v>37.33</v>
      </c>
      <c r="V116" s="75">
        <v>16.16</v>
      </c>
    </row>
    <row r="117" spans="1:22" ht="12.75">
      <c r="A117" s="244">
        <v>2</v>
      </c>
      <c r="B117" s="245">
        <v>2</v>
      </c>
      <c r="C117" s="245">
        <v>6</v>
      </c>
      <c r="D117" s="16">
        <v>2</v>
      </c>
      <c r="E117" s="16">
        <v>0</v>
      </c>
      <c r="F117" s="23"/>
      <c r="G117" s="21" t="s">
        <v>381</v>
      </c>
      <c r="H117" s="91">
        <v>29713832.48</v>
      </c>
      <c r="I117" s="11">
        <v>18483640.28</v>
      </c>
      <c r="J117" s="11">
        <v>8964871.23</v>
      </c>
      <c r="K117" s="11">
        <v>1328358</v>
      </c>
      <c r="L117" s="11">
        <v>301492.32</v>
      </c>
      <c r="M117" s="68">
        <v>7888918.73</v>
      </c>
      <c r="N117" s="11">
        <v>11230192.2</v>
      </c>
      <c r="O117" s="11">
        <v>10218192.2</v>
      </c>
      <c r="P117" s="11">
        <v>700000</v>
      </c>
      <c r="Q117" s="74">
        <v>62.2</v>
      </c>
      <c r="R117" s="74">
        <v>30.17</v>
      </c>
      <c r="S117" s="74">
        <v>4.47</v>
      </c>
      <c r="T117" s="74">
        <v>1.01</v>
      </c>
      <c r="U117" s="74">
        <v>26.54</v>
      </c>
      <c r="V117" s="75">
        <v>37.79</v>
      </c>
    </row>
    <row r="118" spans="1:22" ht="12.75">
      <c r="A118" s="244">
        <v>2</v>
      </c>
      <c r="B118" s="245">
        <v>18</v>
      </c>
      <c r="C118" s="245">
        <v>2</v>
      </c>
      <c r="D118" s="16">
        <v>2</v>
      </c>
      <c r="E118" s="16">
        <v>0</v>
      </c>
      <c r="F118" s="23"/>
      <c r="G118" s="21" t="s">
        <v>382</v>
      </c>
      <c r="H118" s="91">
        <v>20267764.9</v>
      </c>
      <c r="I118" s="11">
        <v>12479979.68</v>
      </c>
      <c r="J118" s="11">
        <v>5981366.2</v>
      </c>
      <c r="K118" s="11">
        <v>733748</v>
      </c>
      <c r="L118" s="11">
        <v>280000</v>
      </c>
      <c r="M118" s="68">
        <v>5484865.48</v>
      </c>
      <c r="N118" s="11">
        <v>7787785.22</v>
      </c>
      <c r="O118" s="11">
        <v>7782785.22</v>
      </c>
      <c r="P118" s="11">
        <v>0</v>
      </c>
      <c r="Q118" s="74">
        <v>61.57</v>
      </c>
      <c r="R118" s="74">
        <v>29.51</v>
      </c>
      <c r="S118" s="74">
        <v>3.62</v>
      </c>
      <c r="T118" s="74">
        <v>1.38</v>
      </c>
      <c r="U118" s="74">
        <v>27.06</v>
      </c>
      <c r="V118" s="75">
        <v>38.42</v>
      </c>
    </row>
    <row r="119" spans="1:22" ht="12.75">
      <c r="A119" s="244">
        <v>2</v>
      </c>
      <c r="B119" s="245">
        <v>19</v>
      </c>
      <c r="C119" s="245">
        <v>5</v>
      </c>
      <c r="D119" s="16">
        <v>2</v>
      </c>
      <c r="E119" s="16">
        <v>0</v>
      </c>
      <c r="F119" s="23"/>
      <c r="G119" s="21" t="s">
        <v>383</v>
      </c>
      <c r="H119" s="91">
        <v>22421856.9</v>
      </c>
      <c r="I119" s="11">
        <v>14950693.9</v>
      </c>
      <c r="J119" s="11">
        <v>6621723.31</v>
      </c>
      <c r="K119" s="11">
        <v>1282569.3</v>
      </c>
      <c r="L119" s="11">
        <v>844341</v>
      </c>
      <c r="M119" s="68">
        <v>6202060.29</v>
      </c>
      <c r="N119" s="11">
        <v>7471163</v>
      </c>
      <c r="O119" s="11">
        <v>4371163</v>
      </c>
      <c r="P119" s="11">
        <v>900000</v>
      </c>
      <c r="Q119" s="74">
        <v>66.67</v>
      </c>
      <c r="R119" s="74">
        <v>29.53</v>
      </c>
      <c r="S119" s="74">
        <v>5.72</v>
      </c>
      <c r="T119" s="74">
        <v>3.76</v>
      </c>
      <c r="U119" s="74">
        <v>27.66</v>
      </c>
      <c r="V119" s="75">
        <v>33.32</v>
      </c>
    </row>
    <row r="120" spans="1:22" ht="12.75">
      <c r="A120" s="244">
        <v>2</v>
      </c>
      <c r="B120" s="245">
        <v>7</v>
      </c>
      <c r="C120" s="245">
        <v>4</v>
      </c>
      <c r="D120" s="16">
        <v>2</v>
      </c>
      <c r="E120" s="16">
        <v>0</v>
      </c>
      <c r="F120" s="23"/>
      <c r="G120" s="21" t="s">
        <v>384</v>
      </c>
      <c r="H120" s="91">
        <v>13643843.2</v>
      </c>
      <c r="I120" s="11">
        <v>12163929.2</v>
      </c>
      <c r="J120" s="11">
        <v>5699855</v>
      </c>
      <c r="K120" s="11">
        <v>94000</v>
      </c>
      <c r="L120" s="11">
        <v>432945.72</v>
      </c>
      <c r="M120" s="68">
        <v>5937128.48</v>
      </c>
      <c r="N120" s="11">
        <v>1479914</v>
      </c>
      <c r="O120" s="11">
        <v>1421414</v>
      </c>
      <c r="P120" s="11">
        <v>0</v>
      </c>
      <c r="Q120" s="74">
        <v>89.15</v>
      </c>
      <c r="R120" s="74">
        <v>41.77</v>
      </c>
      <c r="S120" s="74">
        <v>0.68</v>
      </c>
      <c r="T120" s="74">
        <v>3.17</v>
      </c>
      <c r="U120" s="74">
        <v>43.51</v>
      </c>
      <c r="V120" s="75">
        <v>10.84</v>
      </c>
    </row>
    <row r="121" spans="1:22" ht="12.75">
      <c r="A121" s="244">
        <v>2</v>
      </c>
      <c r="B121" s="245">
        <v>5</v>
      </c>
      <c r="C121" s="245">
        <v>3</v>
      </c>
      <c r="D121" s="16">
        <v>2</v>
      </c>
      <c r="E121" s="16">
        <v>0</v>
      </c>
      <c r="F121" s="23"/>
      <c r="G121" s="21" t="s">
        <v>385</v>
      </c>
      <c r="H121" s="91">
        <v>17774296.07</v>
      </c>
      <c r="I121" s="11">
        <v>12454005.51</v>
      </c>
      <c r="J121" s="11">
        <v>5548257.43</v>
      </c>
      <c r="K121" s="11">
        <v>347719</v>
      </c>
      <c r="L121" s="11">
        <v>465000</v>
      </c>
      <c r="M121" s="68">
        <v>6093029.08</v>
      </c>
      <c r="N121" s="11">
        <v>5320290.56</v>
      </c>
      <c r="O121" s="11">
        <v>5177735.56</v>
      </c>
      <c r="P121" s="11">
        <v>11055</v>
      </c>
      <c r="Q121" s="74">
        <v>70.06</v>
      </c>
      <c r="R121" s="74">
        <v>31.21</v>
      </c>
      <c r="S121" s="74">
        <v>1.95</v>
      </c>
      <c r="T121" s="74">
        <v>2.61</v>
      </c>
      <c r="U121" s="74">
        <v>34.28</v>
      </c>
      <c r="V121" s="75">
        <v>29.93</v>
      </c>
    </row>
    <row r="122" spans="1:22" ht="12.75">
      <c r="A122" s="244">
        <v>2</v>
      </c>
      <c r="B122" s="245">
        <v>23</v>
      </c>
      <c r="C122" s="245">
        <v>6</v>
      </c>
      <c r="D122" s="16">
        <v>2</v>
      </c>
      <c r="E122" s="16">
        <v>0</v>
      </c>
      <c r="F122" s="23"/>
      <c r="G122" s="21" t="s">
        <v>386</v>
      </c>
      <c r="H122" s="91">
        <v>15522692.28</v>
      </c>
      <c r="I122" s="11">
        <v>11397128.44</v>
      </c>
      <c r="J122" s="11">
        <v>5268255.73</v>
      </c>
      <c r="K122" s="11">
        <v>999295</v>
      </c>
      <c r="L122" s="11">
        <v>70000</v>
      </c>
      <c r="M122" s="68">
        <v>5059577.71</v>
      </c>
      <c r="N122" s="11">
        <v>4125563.84</v>
      </c>
      <c r="O122" s="11">
        <v>3445163.84</v>
      </c>
      <c r="P122" s="11">
        <v>0</v>
      </c>
      <c r="Q122" s="74">
        <v>73.42</v>
      </c>
      <c r="R122" s="74">
        <v>33.93</v>
      </c>
      <c r="S122" s="74">
        <v>6.43</v>
      </c>
      <c r="T122" s="74">
        <v>0.45</v>
      </c>
      <c r="U122" s="74">
        <v>32.59</v>
      </c>
      <c r="V122" s="75">
        <v>26.57</v>
      </c>
    </row>
    <row r="123" spans="1:22" ht="12.75">
      <c r="A123" s="244">
        <v>2</v>
      </c>
      <c r="B123" s="245">
        <v>18</v>
      </c>
      <c r="C123" s="245">
        <v>3</v>
      </c>
      <c r="D123" s="16">
        <v>2</v>
      </c>
      <c r="E123" s="16">
        <v>0</v>
      </c>
      <c r="F123" s="23"/>
      <c r="G123" s="21" t="s">
        <v>387</v>
      </c>
      <c r="H123" s="91">
        <v>53079041.6</v>
      </c>
      <c r="I123" s="11">
        <v>38086983.68</v>
      </c>
      <c r="J123" s="11">
        <v>14304922.09</v>
      </c>
      <c r="K123" s="11">
        <v>5138682.9</v>
      </c>
      <c r="L123" s="11">
        <v>822120</v>
      </c>
      <c r="M123" s="68">
        <v>17821258.69</v>
      </c>
      <c r="N123" s="11">
        <v>14992057.92</v>
      </c>
      <c r="O123" s="11">
        <v>11457126.92</v>
      </c>
      <c r="P123" s="11">
        <v>914431</v>
      </c>
      <c r="Q123" s="74">
        <v>71.75</v>
      </c>
      <c r="R123" s="74">
        <v>26.95</v>
      </c>
      <c r="S123" s="74">
        <v>9.68</v>
      </c>
      <c r="T123" s="74">
        <v>1.54</v>
      </c>
      <c r="U123" s="74">
        <v>33.57</v>
      </c>
      <c r="V123" s="75">
        <v>28.24</v>
      </c>
    </row>
    <row r="124" spans="1:22" ht="12.75">
      <c r="A124" s="244">
        <v>2</v>
      </c>
      <c r="B124" s="245">
        <v>9</v>
      </c>
      <c r="C124" s="245">
        <v>6</v>
      </c>
      <c r="D124" s="16">
        <v>2</v>
      </c>
      <c r="E124" s="16">
        <v>0</v>
      </c>
      <c r="F124" s="23"/>
      <c r="G124" s="21" t="s">
        <v>388</v>
      </c>
      <c r="H124" s="91">
        <v>18006553.7</v>
      </c>
      <c r="I124" s="11">
        <v>14691691.52</v>
      </c>
      <c r="J124" s="11">
        <v>5776087.97</v>
      </c>
      <c r="K124" s="11">
        <v>1950831.24</v>
      </c>
      <c r="L124" s="11">
        <v>448100</v>
      </c>
      <c r="M124" s="68">
        <v>6516672.31</v>
      </c>
      <c r="N124" s="11">
        <v>3314862.18</v>
      </c>
      <c r="O124" s="11">
        <v>2751997</v>
      </c>
      <c r="P124" s="11">
        <v>100000</v>
      </c>
      <c r="Q124" s="74">
        <v>81.59</v>
      </c>
      <c r="R124" s="74">
        <v>32.07</v>
      </c>
      <c r="S124" s="74">
        <v>10.83</v>
      </c>
      <c r="T124" s="74">
        <v>2.48</v>
      </c>
      <c r="U124" s="74">
        <v>36.19</v>
      </c>
      <c r="V124" s="75">
        <v>18.4</v>
      </c>
    </row>
    <row r="125" spans="1:22" ht="12.75">
      <c r="A125" s="244">
        <v>2</v>
      </c>
      <c r="B125" s="245">
        <v>5</v>
      </c>
      <c r="C125" s="245">
        <v>4</v>
      </c>
      <c r="D125" s="16">
        <v>2</v>
      </c>
      <c r="E125" s="16">
        <v>0</v>
      </c>
      <c r="F125" s="23"/>
      <c r="G125" s="21" t="s">
        <v>389</v>
      </c>
      <c r="H125" s="91">
        <v>14347230</v>
      </c>
      <c r="I125" s="11">
        <v>10916580</v>
      </c>
      <c r="J125" s="11">
        <v>4908514</v>
      </c>
      <c r="K125" s="11">
        <v>510100</v>
      </c>
      <c r="L125" s="11">
        <v>455500</v>
      </c>
      <c r="M125" s="68">
        <v>5042466</v>
      </c>
      <c r="N125" s="11">
        <v>3430650</v>
      </c>
      <c r="O125" s="11">
        <v>3333150</v>
      </c>
      <c r="P125" s="11">
        <v>0</v>
      </c>
      <c r="Q125" s="74">
        <v>76.08</v>
      </c>
      <c r="R125" s="74">
        <v>34.21</v>
      </c>
      <c r="S125" s="74">
        <v>3.55</v>
      </c>
      <c r="T125" s="74">
        <v>3.17</v>
      </c>
      <c r="U125" s="74">
        <v>35.14</v>
      </c>
      <c r="V125" s="75">
        <v>23.91</v>
      </c>
    </row>
    <row r="126" spans="1:22" ht="12.75">
      <c r="A126" s="244">
        <v>2</v>
      </c>
      <c r="B126" s="245">
        <v>6</v>
      </c>
      <c r="C126" s="245">
        <v>7</v>
      </c>
      <c r="D126" s="16">
        <v>2</v>
      </c>
      <c r="E126" s="16">
        <v>0</v>
      </c>
      <c r="F126" s="23"/>
      <c r="G126" s="21" t="s">
        <v>390</v>
      </c>
      <c r="H126" s="91">
        <v>33297504</v>
      </c>
      <c r="I126" s="11">
        <v>28324646</v>
      </c>
      <c r="J126" s="11">
        <v>11149829</v>
      </c>
      <c r="K126" s="11">
        <v>1467000</v>
      </c>
      <c r="L126" s="11">
        <v>646600</v>
      </c>
      <c r="M126" s="68">
        <v>15061217</v>
      </c>
      <c r="N126" s="11">
        <v>4972858</v>
      </c>
      <c r="O126" s="11">
        <v>4972858</v>
      </c>
      <c r="P126" s="11">
        <v>0</v>
      </c>
      <c r="Q126" s="74">
        <v>85.06</v>
      </c>
      <c r="R126" s="74">
        <v>33.48</v>
      </c>
      <c r="S126" s="74">
        <v>4.4</v>
      </c>
      <c r="T126" s="74">
        <v>1.94</v>
      </c>
      <c r="U126" s="74">
        <v>45.23</v>
      </c>
      <c r="V126" s="75">
        <v>14.93</v>
      </c>
    </row>
    <row r="127" spans="1:22" ht="12.75">
      <c r="A127" s="244">
        <v>2</v>
      </c>
      <c r="B127" s="245">
        <v>4</v>
      </c>
      <c r="C127" s="245">
        <v>3</v>
      </c>
      <c r="D127" s="16">
        <v>2</v>
      </c>
      <c r="E127" s="16">
        <v>0</v>
      </c>
      <c r="F127" s="23"/>
      <c r="G127" s="21" t="s">
        <v>391</v>
      </c>
      <c r="H127" s="91">
        <v>15154432.19</v>
      </c>
      <c r="I127" s="11">
        <v>13905147.19</v>
      </c>
      <c r="J127" s="11">
        <v>6653539.27</v>
      </c>
      <c r="K127" s="11">
        <v>617598</v>
      </c>
      <c r="L127" s="11">
        <v>262700</v>
      </c>
      <c r="M127" s="68">
        <v>6371309.92</v>
      </c>
      <c r="N127" s="11">
        <v>1249285</v>
      </c>
      <c r="O127" s="11">
        <v>1249285</v>
      </c>
      <c r="P127" s="11">
        <v>0</v>
      </c>
      <c r="Q127" s="74">
        <v>91.75</v>
      </c>
      <c r="R127" s="74">
        <v>43.9</v>
      </c>
      <c r="S127" s="74">
        <v>4.07</v>
      </c>
      <c r="T127" s="74">
        <v>1.73</v>
      </c>
      <c r="U127" s="74">
        <v>42.04</v>
      </c>
      <c r="V127" s="75">
        <v>8.24</v>
      </c>
    </row>
    <row r="128" spans="1:22" ht="12.75">
      <c r="A128" s="244">
        <v>2</v>
      </c>
      <c r="B128" s="245">
        <v>8</v>
      </c>
      <c r="C128" s="245">
        <v>11</v>
      </c>
      <c r="D128" s="16">
        <v>2</v>
      </c>
      <c r="E128" s="16">
        <v>0</v>
      </c>
      <c r="F128" s="23"/>
      <c r="G128" s="21" t="s">
        <v>335</v>
      </c>
      <c r="H128" s="91">
        <v>35835593.86</v>
      </c>
      <c r="I128" s="11">
        <v>28919423.38</v>
      </c>
      <c r="J128" s="11">
        <v>14229810.44</v>
      </c>
      <c r="K128" s="11">
        <v>1340139</v>
      </c>
      <c r="L128" s="11">
        <v>1107445</v>
      </c>
      <c r="M128" s="68">
        <v>12242028.94</v>
      </c>
      <c r="N128" s="11">
        <v>6916170.48</v>
      </c>
      <c r="O128" s="11">
        <v>6439091.98</v>
      </c>
      <c r="P128" s="11">
        <v>269628.5</v>
      </c>
      <c r="Q128" s="74">
        <v>80.7</v>
      </c>
      <c r="R128" s="74">
        <v>39.7</v>
      </c>
      <c r="S128" s="74">
        <v>3.73</v>
      </c>
      <c r="T128" s="74">
        <v>3.09</v>
      </c>
      <c r="U128" s="74">
        <v>34.16</v>
      </c>
      <c r="V128" s="75">
        <v>19.29</v>
      </c>
    </row>
    <row r="129" spans="1:22" ht="12.75">
      <c r="A129" s="244">
        <v>2</v>
      </c>
      <c r="B129" s="245">
        <v>14</v>
      </c>
      <c r="C129" s="245">
        <v>6</v>
      </c>
      <c r="D129" s="16">
        <v>2</v>
      </c>
      <c r="E129" s="16">
        <v>0</v>
      </c>
      <c r="F129" s="23"/>
      <c r="G129" s="21" t="s">
        <v>336</v>
      </c>
      <c r="H129" s="91">
        <v>36670473.27</v>
      </c>
      <c r="I129" s="11">
        <v>29247655.29</v>
      </c>
      <c r="J129" s="11">
        <v>12238798.91</v>
      </c>
      <c r="K129" s="11">
        <v>3047568.35</v>
      </c>
      <c r="L129" s="11">
        <v>800768</v>
      </c>
      <c r="M129" s="68">
        <v>13160520.03</v>
      </c>
      <c r="N129" s="11">
        <v>7422817.98</v>
      </c>
      <c r="O129" s="11">
        <v>5997884.23</v>
      </c>
      <c r="P129" s="11">
        <v>50000</v>
      </c>
      <c r="Q129" s="74">
        <v>79.75</v>
      </c>
      <c r="R129" s="74">
        <v>33.37</v>
      </c>
      <c r="S129" s="74">
        <v>8.31</v>
      </c>
      <c r="T129" s="74">
        <v>2.18</v>
      </c>
      <c r="U129" s="74">
        <v>35.88</v>
      </c>
      <c r="V129" s="75">
        <v>20.24</v>
      </c>
    </row>
    <row r="130" spans="1:22" ht="12.75">
      <c r="A130" s="244">
        <v>2</v>
      </c>
      <c r="B130" s="245">
        <v>15</v>
      </c>
      <c r="C130" s="245">
        <v>4</v>
      </c>
      <c r="D130" s="16">
        <v>2</v>
      </c>
      <c r="E130" s="16">
        <v>0</v>
      </c>
      <c r="F130" s="23"/>
      <c r="G130" s="21" t="s">
        <v>337</v>
      </c>
      <c r="H130" s="91">
        <v>58685713.54</v>
      </c>
      <c r="I130" s="11">
        <v>38863494.97</v>
      </c>
      <c r="J130" s="11">
        <v>16151384.31</v>
      </c>
      <c r="K130" s="11">
        <v>3967075</v>
      </c>
      <c r="L130" s="11">
        <v>1009703</v>
      </c>
      <c r="M130" s="68">
        <v>17735332.66</v>
      </c>
      <c r="N130" s="11">
        <v>19822218.57</v>
      </c>
      <c r="O130" s="11">
        <v>19409707.07</v>
      </c>
      <c r="P130" s="11">
        <v>37011.5</v>
      </c>
      <c r="Q130" s="74">
        <v>66.22</v>
      </c>
      <c r="R130" s="74">
        <v>27.52</v>
      </c>
      <c r="S130" s="74">
        <v>6.75</v>
      </c>
      <c r="T130" s="74">
        <v>1.72</v>
      </c>
      <c r="U130" s="74">
        <v>30.22</v>
      </c>
      <c r="V130" s="75">
        <v>33.77</v>
      </c>
    </row>
    <row r="131" spans="1:22" ht="12.75">
      <c r="A131" s="244">
        <v>2</v>
      </c>
      <c r="B131" s="245">
        <v>1</v>
      </c>
      <c r="C131" s="245">
        <v>5</v>
      </c>
      <c r="D131" s="16">
        <v>2</v>
      </c>
      <c r="E131" s="16">
        <v>0</v>
      </c>
      <c r="F131" s="23"/>
      <c r="G131" s="21" t="s">
        <v>392</v>
      </c>
      <c r="H131" s="91">
        <v>25793976.64</v>
      </c>
      <c r="I131" s="11">
        <v>21401671.57</v>
      </c>
      <c r="J131" s="11">
        <v>9377093.56</v>
      </c>
      <c r="K131" s="11">
        <v>1206597</v>
      </c>
      <c r="L131" s="11">
        <v>239620</v>
      </c>
      <c r="M131" s="68">
        <v>10578361.01</v>
      </c>
      <c r="N131" s="11">
        <v>4392305.07</v>
      </c>
      <c r="O131" s="11">
        <v>3547654.07</v>
      </c>
      <c r="P131" s="11">
        <v>222851</v>
      </c>
      <c r="Q131" s="74">
        <v>82.97</v>
      </c>
      <c r="R131" s="74">
        <v>36.35</v>
      </c>
      <c r="S131" s="74">
        <v>4.67</v>
      </c>
      <c r="T131" s="74">
        <v>0.92</v>
      </c>
      <c r="U131" s="74">
        <v>41.01</v>
      </c>
      <c r="V131" s="75">
        <v>17.02</v>
      </c>
    </row>
    <row r="132" spans="1:22" ht="12.75">
      <c r="A132" s="244">
        <v>2</v>
      </c>
      <c r="B132" s="245">
        <v>5</v>
      </c>
      <c r="C132" s="245">
        <v>5</v>
      </c>
      <c r="D132" s="16">
        <v>2</v>
      </c>
      <c r="E132" s="16">
        <v>0</v>
      </c>
      <c r="F132" s="23"/>
      <c r="G132" s="21" t="s">
        <v>393</v>
      </c>
      <c r="H132" s="91">
        <v>11745353.26</v>
      </c>
      <c r="I132" s="11">
        <v>9600767.26</v>
      </c>
      <c r="J132" s="11">
        <v>5127300.32</v>
      </c>
      <c r="K132" s="11">
        <v>356962</v>
      </c>
      <c r="L132" s="11">
        <v>190000</v>
      </c>
      <c r="M132" s="68">
        <v>3926504.94</v>
      </c>
      <c r="N132" s="11">
        <v>2144586</v>
      </c>
      <c r="O132" s="11">
        <v>2030086</v>
      </c>
      <c r="P132" s="11">
        <v>22000</v>
      </c>
      <c r="Q132" s="74">
        <v>81.74</v>
      </c>
      <c r="R132" s="74">
        <v>43.65</v>
      </c>
      <c r="S132" s="74">
        <v>3.03</v>
      </c>
      <c r="T132" s="74">
        <v>1.61</v>
      </c>
      <c r="U132" s="74">
        <v>33.43</v>
      </c>
      <c r="V132" s="75">
        <v>18.25</v>
      </c>
    </row>
    <row r="133" spans="1:22" ht="12.75">
      <c r="A133" s="244">
        <v>2</v>
      </c>
      <c r="B133" s="245">
        <v>3</v>
      </c>
      <c r="C133" s="245">
        <v>5</v>
      </c>
      <c r="D133" s="16">
        <v>2</v>
      </c>
      <c r="E133" s="16">
        <v>0</v>
      </c>
      <c r="F133" s="23"/>
      <c r="G133" s="21" t="s">
        <v>394</v>
      </c>
      <c r="H133" s="91">
        <v>9930728.25</v>
      </c>
      <c r="I133" s="11">
        <v>7247628.25</v>
      </c>
      <c r="J133" s="11">
        <v>2975844.6</v>
      </c>
      <c r="K133" s="11">
        <v>322800</v>
      </c>
      <c r="L133" s="11">
        <v>262787</v>
      </c>
      <c r="M133" s="68">
        <v>3686196.65</v>
      </c>
      <c r="N133" s="11">
        <v>2683100</v>
      </c>
      <c r="O133" s="11">
        <v>2628100</v>
      </c>
      <c r="P133" s="11">
        <v>5000</v>
      </c>
      <c r="Q133" s="74">
        <v>72.98</v>
      </c>
      <c r="R133" s="74">
        <v>29.96</v>
      </c>
      <c r="S133" s="74">
        <v>3.25</v>
      </c>
      <c r="T133" s="74">
        <v>2.64</v>
      </c>
      <c r="U133" s="74">
        <v>37.11</v>
      </c>
      <c r="V133" s="75">
        <v>27.01</v>
      </c>
    </row>
    <row r="134" spans="1:22" ht="12.75">
      <c r="A134" s="244">
        <v>2</v>
      </c>
      <c r="B134" s="245">
        <v>26</v>
      </c>
      <c r="C134" s="245">
        <v>3</v>
      </c>
      <c r="D134" s="16">
        <v>2</v>
      </c>
      <c r="E134" s="16">
        <v>0</v>
      </c>
      <c r="F134" s="23"/>
      <c r="G134" s="21" t="s">
        <v>395</v>
      </c>
      <c r="H134" s="91">
        <v>18315183.95</v>
      </c>
      <c r="I134" s="11">
        <v>13993650.41</v>
      </c>
      <c r="J134" s="11">
        <v>6212781.43</v>
      </c>
      <c r="K134" s="11">
        <v>869085</v>
      </c>
      <c r="L134" s="11">
        <v>355818</v>
      </c>
      <c r="M134" s="68">
        <v>6555965.98</v>
      </c>
      <c r="N134" s="11">
        <v>4321533.54</v>
      </c>
      <c r="O134" s="11">
        <v>4210533.54</v>
      </c>
      <c r="P134" s="11">
        <v>0</v>
      </c>
      <c r="Q134" s="74">
        <v>76.4</v>
      </c>
      <c r="R134" s="74">
        <v>33.92</v>
      </c>
      <c r="S134" s="74">
        <v>4.74</v>
      </c>
      <c r="T134" s="74">
        <v>1.94</v>
      </c>
      <c r="U134" s="74">
        <v>35.79</v>
      </c>
      <c r="V134" s="75">
        <v>23.59</v>
      </c>
    </row>
    <row r="135" spans="1:22" ht="12.75">
      <c r="A135" s="244">
        <v>2</v>
      </c>
      <c r="B135" s="245">
        <v>10</v>
      </c>
      <c r="C135" s="245">
        <v>6</v>
      </c>
      <c r="D135" s="16">
        <v>2</v>
      </c>
      <c r="E135" s="16">
        <v>0</v>
      </c>
      <c r="F135" s="23"/>
      <c r="G135" s="21" t="s">
        <v>396</v>
      </c>
      <c r="H135" s="91">
        <v>5737157.12</v>
      </c>
      <c r="I135" s="11">
        <v>4225509.12</v>
      </c>
      <c r="J135" s="11">
        <v>2102581</v>
      </c>
      <c r="K135" s="11">
        <v>88020</v>
      </c>
      <c r="L135" s="11">
        <v>59538</v>
      </c>
      <c r="M135" s="68">
        <v>1975370.12</v>
      </c>
      <c r="N135" s="11">
        <v>1511648</v>
      </c>
      <c r="O135" s="11">
        <v>1281648</v>
      </c>
      <c r="P135" s="11">
        <v>100000</v>
      </c>
      <c r="Q135" s="74">
        <v>73.65</v>
      </c>
      <c r="R135" s="74">
        <v>36.64</v>
      </c>
      <c r="S135" s="74">
        <v>1.53</v>
      </c>
      <c r="T135" s="74">
        <v>1.03</v>
      </c>
      <c r="U135" s="74">
        <v>34.43</v>
      </c>
      <c r="V135" s="75">
        <v>26.34</v>
      </c>
    </row>
    <row r="136" spans="1:22" ht="12.75">
      <c r="A136" s="244">
        <v>2</v>
      </c>
      <c r="B136" s="245">
        <v>6</v>
      </c>
      <c r="C136" s="245">
        <v>8</v>
      </c>
      <c r="D136" s="16">
        <v>2</v>
      </c>
      <c r="E136" s="16">
        <v>0</v>
      </c>
      <c r="F136" s="23"/>
      <c r="G136" s="21" t="s">
        <v>397</v>
      </c>
      <c r="H136" s="91">
        <v>26258273.5</v>
      </c>
      <c r="I136" s="11">
        <v>20349843.5</v>
      </c>
      <c r="J136" s="11">
        <v>8017927.11</v>
      </c>
      <c r="K136" s="11">
        <v>1486446</v>
      </c>
      <c r="L136" s="11">
        <v>500000</v>
      </c>
      <c r="M136" s="68">
        <v>10345470.39</v>
      </c>
      <c r="N136" s="11">
        <v>5908430</v>
      </c>
      <c r="O136" s="11">
        <v>5908430</v>
      </c>
      <c r="P136" s="11">
        <v>0</v>
      </c>
      <c r="Q136" s="74">
        <v>77.49</v>
      </c>
      <c r="R136" s="74">
        <v>30.53</v>
      </c>
      <c r="S136" s="74">
        <v>5.66</v>
      </c>
      <c r="T136" s="74">
        <v>1.9</v>
      </c>
      <c r="U136" s="74">
        <v>39.39</v>
      </c>
      <c r="V136" s="75">
        <v>22.5</v>
      </c>
    </row>
    <row r="137" spans="1:22" ht="12.75">
      <c r="A137" s="244">
        <v>2</v>
      </c>
      <c r="B137" s="245">
        <v>17</v>
      </c>
      <c r="C137" s="245">
        <v>3</v>
      </c>
      <c r="D137" s="16">
        <v>2</v>
      </c>
      <c r="E137" s="16">
        <v>0</v>
      </c>
      <c r="F137" s="23"/>
      <c r="G137" s="21" t="s">
        <v>398</v>
      </c>
      <c r="H137" s="91">
        <v>14482725.26</v>
      </c>
      <c r="I137" s="11">
        <v>12514843.26</v>
      </c>
      <c r="J137" s="11">
        <v>6117172.72</v>
      </c>
      <c r="K137" s="11">
        <v>467339</v>
      </c>
      <c r="L137" s="11">
        <v>170000</v>
      </c>
      <c r="M137" s="68">
        <v>5760331.54</v>
      </c>
      <c r="N137" s="11">
        <v>1967882</v>
      </c>
      <c r="O137" s="11">
        <v>1816582</v>
      </c>
      <c r="P137" s="11">
        <v>57300</v>
      </c>
      <c r="Q137" s="74">
        <v>86.41</v>
      </c>
      <c r="R137" s="74">
        <v>42.23</v>
      </c>
      <c r="S137" s="74">
        <v>3.22</v>
      </c>
      <c r="T137" s="74">
        <v>1.17</v>
      </c>
      <c r="U137" s="74">
        <v>39.77</v>
      </c>
      <c r="V137" s="75">
        <v>13.58</v>
      </c>
    </row>
    <row r="138" spans="1:22" ht="12.75">
      <c r="A138" s="244">
        <v>2</v>
      </c>
      <c r="B138" s="245">
        <v>16</v>
      </c>
      <c r="C138" s="245">
        <v>6</v>
      </c>
      <c r="D138" s="16">
        <v>2</v>
      </c>
      <c r="E138" s="16">
        <v>0</v>
      </c>
      <c r="F138" s="23"/>
      <c r="G138" s="21" t="s">
        <v>399</v>
      </c>
      <c r="H138" s="91">
        <v>14624730.82</v>
      </c>
      <c r="I138" s="11">
        <v>12822457.06</v>
      </c>
      <c r="J138" s="11">
        <v>6969168.28</v>
      </c>
      <c r="K138" s="11">
        <v>382000</v>
      </c>
      <c r="L138" s="11">
        <v>253053.66</v>
      </c>
      <c r="M138" s="68">
        <v>5218235.12</v>
      </c>
      <c r="N138" s="11">
        <v>1802273.76</v>
      </c>
      <c r="O138" s="11">
        <v>1802273.76</v>
      </c>
      <c r="P138" s="11">
        <v>0</v>
      </c>
      <c r="Q138" s="74">
        <v>87.67</v>
      </c>
      <c r="R138" s="74">
        <v>47.65</v>
      </c>
      <c r="S138" s="74">
        <v>2.61</v>
      </c>
      <c r="T138" s="74">
        <v>1.73</v>
      </c>
      <c r="U138" s="74">
        <v>35.68</v>
      </c>
      <c r="V138" s="75">
        <v>12.32</v>
      </c>
    </row>
    <row r="139" spans="1:22" ht="12.75">
      <c r="A139" s="244">
        <v>2</v>
      </c>
      <c r="B139" s="245">
        <v>11</v>
      </c>
      <c r="C139" s="245">
        <v>3</v>
      </c>
      <c r="D139" s="16">
        <v>2</v>
      </c>
      <c r="E139" s="16">
        <v>0</v>
      </c>
      <c r="F139" s="23"/>
      <c r="G139" s="21" t="s">
        <v>400</v>
      </c>
      <c r="H139" s="91">
        <v>50073234</v>
      </c>
      <c r="I139" s="11">
        <v>33461143</v>
      </c>
      <c r="J139" s="11">
        <v>11322298</v>
      </c>
      <c r="K139" s="11">
        <v>6032935</v>
      </c>
      <c r="L139" s="11">
        <v>0</v>
      </c>
      <c r="M139" s="68">
        <v>16105910</v>
      </c>
      <c r="N139" s="11">
        <v>16612091</v>
      </c>
      <c r="O139" s="11">
        <v>14956791</v>
      </c>
      <c r="P139" s="11">
        <v>0</v>
      </c>
      <c r="Q139" s="74">
        <v>66.82</v>
      </c>
      <c r="R139" s="74">
        <v>22.61</v>
      </c>
      <c r="S139" s="74">
        <v>12.04</v>
      </c>
      <c r="T139" s="74">
        <v>0</v>
      </c>
      <c r="U139" s="74">
        <v>32.16</v>
      </c>
      <c r="V139" s="75">
        <v>33.17</v>
      </c>
    </row>
    <row r="140" spans="1:22" ht="12.75">
      <c r="A140" s="244">
        <v>2</v>
      </c>
      <c r="B140" s="245">
        <v>9</v>
      </c>
      <c r="C140" s="245">
        <v>8</v>
      </c>
      <c r="D140" s="16">
        <v>2</v>
      </c>
      <c r="E140" s="16">
        <v>0</v>
      </c>
      <c r="F140" s="23"/>
      <c r="G140" s="21" t="s">
        <v>401</v>
      </c>
      <c r="H140" s="91">
        <v>10825035.3</v>
      </c>
      <c r="I140" s="11">
        <v>7880327.3</v>
      </c>
      <c r="J140" s="11">
        <v>3603831.45</v>
      </c>
      <c r="K140" s="11">
        <v>51840</v>
      </c>
      <c r="L140" s="11">
        <v>200000</v>
      </c>
      <c r="M140" s="68">
        <v>4024655.85</v>
      </c>
      <c r="N140" s="11">
        <v>2944708</v>
      </c>
      <c r="O140" s="11">
        <v>2944708</v>
      </c>
      <c r="P140" s="11">
        <v>0</v>
      </c>
      <c r="Q140" s="74">
        <v>72.79</v>
      </c>
      <c r="R140" s="74">
        <v>33.29</v>
      </c>
      <c r="S140" s="74">
        <v>0.47</v>
      </c>
      <c r="T140" s="74">
        <v>1.84</v>
      </c>
      <c r="U140" s="74">
        <v>37.17</v>
      </c>
      <c r="V140" s="75">
        <v>27.2</v>
      </c>
    </row>
    <row r="141" spans="1:22" ht="12.75">
      <c r="A141" s="244">
        <v>2</v>
      </c>
      <c r="B141" s="245">
        <v>10</v>
      </c>
      <c r="C141" s="245">
        <v>7</v>
      </c>
      <c r="D141" s="16">
        <v>2</v>
      </c>
      <c r="E141" s="16">
        <v>0</v>
      </c>
      <c r="F141" s="23"/>
      <c r="G141" s="21" t="s">
        <v>402</v>
      </c>
      <c r="H141" s="91">
        <v>14078088.81</v>
      </c>
      <c r="I141" s="11">
        <v>11956513.21</v>
      </c>
      <c r="J141" s="11">
        <v>6024428.28</v>
      </c>
      <c r="K141" s="11">
        <v>523930</v>
      </c>
      <c r="L141" s="11">
        <v>180000</v>
      </c>
      <c r="M141" s="68">
        <v>5228154.93</v>
      </c>
      <c r="N141" s="11">
        <v>2121575.6</v>
      </c>
      <c r="O141" s="11">
        <v>2121575.6</v>
      </c>
      <c r="P141" s="11">
        <v>0</v>
      </c>
      <c r="Q141" s="74">
        <v>84.92</v>
      </c>
      <c r="R141" s="74">
        <v>42.79</v>
      </c>
      <c r="S141" s="74">
        <v>3.72</v>
      </c>
      <c r="T141" s="74">
        <v>1.27</v>
      </c>
      <c r="U141" s="74">
        <v>37.13</v>
      </c>
      <c r="V141" s="75">
        <v>15.07</v>
      </c>
    </row>
    <row r="142" spans="1:22" ht="12.75">
      <c r="A142" s="244">
        <v>2</v>
      </c>
      <c r="B142" s="245">
        <v>6</v>
      </c>
      <c r="C142" s="245">
        <v>9</v>
      </c>
      <c r="D142" s="16">
        <v>2</v>
      </c>
      <c r="E142" s="16">
        <v>0</v>
      </c>
      <c r="F142" s="23"/>
      <c r="G142" s="21" t="s">
        <v>403</v>
      </c>
      <c r="H142" s="91">
        <v>24501507.84</v>
      </c>
      <c r="I142" s="11">
        <v>13762796.84</v>
      </c>
      <c r="J142" s="11">
        <v>6641226.4</v>
      </c>
      <c r="K142" s="11">
        <v>619592</v>
      </c>
      <c r="L142" s="11">
        <v>430327.56</v>
      </c>
      <c r="M142" s="68">
        <v>6071650.88</v>
      </c>
      <c r="N142" s="11">
        <v>10738711</v>
      </c>
      <c r="O142" s="11">
        <v>10423711</v>
      </c>
      <c r="P142" s="11">
        <v>0</v>
      </c>
      <c r="Q142" s="74">
        <v>56.17</v>
      </c>
      <c r="R142" s="74">
        <v>27.1</v>
      </c>
      <c r="S142" s="74">
        <v>2.52</v>
      </c>
      <c r="T142" s="74">
        <v>1.75</v>
      </c>
      <c r="U142" s="74">
        <v>24.78</v>
      </c>
      <c r="V142" s="75">
        <v>43.82</v>
      </c>
    </row>
    <row r="143" spans="1:22" ht="12.75">
      <c r="A143" s="244">
        <v>2</v>
      </c>
      <c r="B143" s="245">
        <v>21</v>
      </c>
      <c r="C143" s="245">
        <v>7</v>
      </c>
      <c r="D143" s="16">
        <v>2</v>
      </c>
      <c r="E143" s="16">
        <v>0</v>
      </c>
      <c r="F143" s="23"/>
      <c r="G143" s="21" t="s">
        <v>404</v>
      </c>
      <c r="H143" s="91">
        <v>11720984</v>
      </c>
      <c r="I143" s="11">
        <v>9773292</v>
      </c>
      <c r="J143" s="11">
        <v>4414599</v>
      </c>
      <c r="K143" s="11">
        <v>565000</v>
      </c>
      <c r="L143" s="11">
        <v>146226</v>
      </c>
      <c r="M143" s="68">
        <v>4647467</v>
      </c>
      <c r="N143" s="11">
        <v>1947692</v>
      </c>
      <c r="O143" s="11">
        <v>1947692</v>
      </c>
      <c r="P143" s="11">
        <v>0</v>
      </c>
      <c r="Q143" s="74">
        <v>83.38</v>
      </c>
      <c r="R143" s="74">
        <v>37.66</v>
      </c>
      <c r="S143" s="74">
        <v>4.82</v>
      </c>
      <c r="T143" s="74">
        <v>1.24</v>
      </c>
      <c r="U143" s="74">
        <v>39.65</v>
      </c>
      <c r="V143" s="75">
        <v>16.61</v>
      </c>
    </row>
    <row r="144" spans="1:22" ht="12.75">
      <c r="A144" s="244">
        <v>2</v>
      </c>
      <c r="B144" s="245">
        <v>24</v>
      </c>
      <c r="C144" s="245">
        <v>4</v>
      </c>
      <c r="D144" s="16">
        <v>2</v>
      </c>
      <c r="E144" s="16">
        <v>0</v>
      </c>
      <c r="F144" s="23"/>
      <c r="G144" s="21" t="s">
        <v>405</v>
      </c>
      <c r="H144" s="91">
        <v>17588537.91</v>
      </c>
      <c r="I144" s="11">
        <v>12514548.91</v>
      </c>
      <c r="J144" s="11">
        <v>5214531.5</v>
      </c>
      <c r="K144" s="11">
        <v>1760011</v>
      </c>
      <c r="L144" s="11">
        <v>332646.01</v>
      </c>
      <c r="M144" s="68">
        <v>5207360.4</v>
      </c>
      <c r="N144" s="11">
        <v>5073989</v>
      </c>
      <c r="O144" s="11">
        <v>4642989</v>
      </c>
      <c r="P144" s="11">
        <v>0</v>
      </c>
      <c r="Q144" s="74">
        <v>71.15</v>
      </c>
      <c r="R144" s="74">
        <v>29.64</v>
      </c>
      <c r="S144" s="74">
        <v>10</v>
      </c>
      <c r="T144" s="74">
        <v>1.89</v>
      </c>
      <c r="U144" s="74">
        <v>29.6</v>
      </c>
      <c r="V144" s="75">
        <v>28.84</v>
      </c>
    </row>
    <row r="145" spans="1:22" ht="12.75">
      <c r="A145" s="244">
        <v>2</v>
      </c>
      <c r="B145" s="245">
        <v>25</v>
      </c>
      <c r="C145" s="245">
        <v>5</v>
      </c>
      <c r="D145" s="16">
        <v>2</v>
      </c>
      <c r="E145" s="16">
        <v>0</v>
      </c>
      <c r="F145" s="23"/>
      <c r="G145" s="21" t="s">
        <v>406</v>
      </c>
      <c r="H145" s="91">
        <v>21344158.16</v>
      </c>
      <c r="I145" s="11">
        <v>17577155.09</v>
      </c>
      <c r="J145" s="11">
        <v>7538994.78</v>
      </c>
      <c r="K145" s="11">
        <v>634333.1</v>
      </c>
      <c r="L145" s="11">
        <v>322000</v>
      </c>
      <c r="M145" s="68">
        <v>9081827.21</v>
      </c>
      <c r="N145" s="11">
        <v>3767003.07</v>
      </c>
      <c r="O145" s="11">
        <v>3337487.07</v>
      </c>
      <c r="P145" s="11">
        <v>400000</v>
      </c>
      <c r="Q145" s="74">
        <v>82.35</v>
      </c>
      <c r="R145" s="74">
        <v>35.32</v>
      </c>
      <c r="S145" s="74">
        <v>2.97</v>
      </c>
      <c r="T145" s="74">
        <v>1.5</v>
      </c>
      <c r="U145" s="74">
        <v>42.54</v>
      </c>
      <c r="V145" s="75">
        <v>17.64</v>
      </c>
    </row>
    <row r="146" spans="1:22" ht="12.75">
      <c r="A146" s="244">
        <v>2</v>
      </c>
      <c r="B146" s="245">
        <v>19</v>
      </c>
      <c r="C146" s="245">
        <v>7</v>
      </c>
      <c r="D146" s="16">
        <v>2</v>
      </c>
      <c r="E146" s="16">
        <v>0</v>
      </c>
      <c r="F146" s="23"/>
      <c r="G146" s="21" t="s">
        <v>344</v>
      </c>
      <c r="H146" s="91">
        <v>54315109.84</v>
      </c>
      <c r="I146" s="11">
        <v>39498093.84</v>
      </c>
      <c r="J146" s="11">
        <v>18548299.64</v>
      </c>
      <c r="K146" s="11">
        <v>2710074</v>
      </c>
      <c r="L146" s="11">
        <v>803000</v>
      </c>
      <c r="M146" s="68">
        <v>17436720.2</v>
      </c>
      <c r="N146" s="11">
        <v>14817016</v>
      </c>
      <c r="O146" s="11">
        <v>14113830</v>
      </c>
      <c r="P146" s="11">
        <v>313226</v>
      </c>
      <c r="Q146" s="74">
        <v>72.72</v>
      </c>
      <c r="R146" s="74">
        <v>34.14</v>
      </c>
      <c r="S146" s="74">
        <v>4.98</v>
      </c>
      <c r="T146" s="74">
        <v>1.47</v>
      </c>
      <c r="U146" s="74">
        <v>32.1</v>
      </c>
      <c r="V146" s="75">
        <v>27.27</v>
      </c>
    </row>
    <row r="147" spans="1:22" ht="12.75">
      <c r="A147" s="244">
        <v>2</v>
      </c>
      <c r="B147" s="245">
        <v>18</v>
      </c>
      <c r="C147" s="245">
        <v>5</v>
      </c>
      <c r="D147" s="16">
        <v>2</v>
      </c>
      <c r="E147" s="16">
        <v>0</v>
      </c>
      <c r="F147" s="23"/>
      <c r="G147" s="21" t="s">
        <v>407</v>
      </c>
      <c r="H147" s="91">
        <v>18360630.26</v>
      </c>
      <c r="I147" s="11">
        <v>15434430.26</v>
      </c>
      <c r="J147" s="11">
        <v>7014955.82</v>
      </c>
      <c r="K147" s="11">
        <v>397800</v>
      </c>
      <c r="L147" s="11">
        <v>315960</v>
      </c>
      <c r="M147" s="68">
        <v>7705714.44</v>
      </c>
      <c r="N147" s="11">
        <v>2926200</v>
      </c>
      <c r="O147" s="11">
        <v>2908500</v>
      </c>
      <c r="P147" s="11">
        <v>0</v>
      </c>
      <c r="Q147" s="74">
        <v>84.06</v>
      </c>
      <c r="R147" s="74">
        <v>38.2</v>
      </c>
      <c r="S147" s="74">
        <v>2.16</v>
      </c>
      <c r="T147" s="74">
        <v>1.72</v>
      </c>
      <c r="U147" s="74">
        <v>41.96</v>
      </c>
      <c r="V147" s="75">
        <v>15.93</v>
      </c>
    </row>
    <row r="148" spans="1:22" ht="12.75">
      <c r="A148" s="244">
        <v>2</v>
      </c>
      <c r="B148" s="245">
        <v>21</v>
      </c>
      <c r="C148" s="245">
        <v>8</v>
      </c>
      <c r="D148" s="16">
        <v>2</v>
      </c>
      <c r="E148" s="16">
        <v>0</v>
      </c>
      <c r="F148" s="23"/>
      <c r="G148" s="21" t="s">
        <v>408</v>
      </c>
      <c r="H148" s="91">
        <v>18156313.63</v>
      </c>
      <c r="I148" s="11">
        <v>14620911.63</v>
      </c>
      <c r="J148" s="11">
        <v>5567010.34</v>
      </c>
      <c r="K148" s="11">
        <v>540000</v>
      </c>
      <c r="L148" s="11">
        <v>657876</v>
      </c>
      <c r="M148" s="68">
        <v>7856025.29</v>
      </c>
      <c r="N148" s="11">
        <v>3535402</v>
      </c>
      <c r="O148" s="11">
        <v>3515402</v>
      </c>
      <c r="P148" s="11">
        <v>0</v>
      </c>
      <c r="Q148" s="74">
        <v>80.52</v>
      </c>
      <c r="R148" s="74">
        <v>30.66</v>
      </c>
      <c r="S148" s="74">
        <v>2.97</v>
      </c>
      <c r="T148" s="74">
        <v>3.62</v>
      </c>
      <c r="U148" s="74">
        <v>43.26</v>
      </c>
      <c r="V148" s="75">
        <v>19.47</v>
      </c>
    </row>
    <row r="149" spans="1:22" ht="12.75">
      <c r="A149" s="244">
        <v>2</v>
      </c>
      <c r="B149" s="245">
        <v>1</v>
      </c>
      <c r="C149" s="245">
        <v>6</v>
      </c>
      <c r="D149" s="16">
        <v>2</v>
      </c>
      <c r="E149" s="16">
        <v>0</v>
      </c>
      <c r="F149" s="23"/>
      <c r="G149" s="21" t="s">
        <v>409</v>
      </c>
      <c r="H149" s="91">
        <v>26022836.48</v>
      </c>
      <c r="I149" s="11">
        <v>21195283.44</v>
      </c>
      <c r="J149" s="11">
        <v>8849151.21</v>
      </c>
      <c r="K149" s="11">
        <v>2567513.84</v>
      </c>
      <c r="L149" s="11">
        <v>0</v>
      </c>
      <c r="M149" s="68">
        <v>9778618.39</v>
      </c>
      <c r="N149" s="11">
        <v>4827553.04</v>
      </c>
      <c r="O149" s="11">
        <v>3789053.04</v>
      </c>
      <c r="P149" s="11">
        <v>400000</v>
      </c>
      <c r="Q149" s="74">
        <v>81.44</v>
      </c>
      <c r="R149" s="74">
        <v>34</v>
      </c>
      <c r="S149" s="74">
        <v>9.86</v>
      </c>
      <c r="T149" s="74">
        <v>0</v>
      </c>
      <c r="U149" s="74">
        <v>37.57</v>
      </c>
      <c r="V149" s="75">
        <v>18.55</v>
      </c>
    </row>
    <row r="150" spans="1:22" ht="12.75">
      <c r="A150" s="244">
        <v>2</v>
      </c>
      <c r="B150" s="245">
        <v>5</v>
      </c>
      <c r="C150" s="245">
        <v>6</v>
      </c>
      <c r="D150" s="16">
        <v>2</v>
      </c>
      <c r="E150" s="16">
        <v>0</v>
      </c>
      <c r="F150" s="23"/>
      <c r="G150" s="21" t="s">
        <v>410</v>
      </c>
      <c r="H150" s="91">
        <v>11166069.91</v>
      </c>
      <c r="I150" s="11">
        <v>10239919.4</v>
      </c>
      <c r="J150" s="11">
        <v>5305704.93</v>
      </c>
      <c r="K150" s="11">
        <v>502155</v>
      </c>
      <c r="L150" s="11">
        <v>350634</v>
      </c>
      <c r="M150" s="68">
        <v>4081425.47</v>
      </c>
      <c r="N150" s="11">
        <v>926150.51</v>
      </c>
      <c r="O150" s="11">
        <v>701750.51</v>
      </c>
      <c r="P150" s="11">
        <v>0</v>
      </c>
      <c r="Q150" s="74">
        <v>91.7</v>
      </c>
      <c r="R150" s="74">
        <v>47.51</v>
      </c>
      <c r="S150" s="74">
        <v>4.49</v>
      </c>
      <c r="T150" s="74">
        <v>3.14</v>
      </c>
      <c r="U150" s="74">
        <v>36.55</v>
      </c>
      <c r="V150" s="75">
        <v>8.29</v>
      </c>
    </row>
    <row r="151" spans="1:22" ht="12.75">
      <c r="A151" s="244">
        <v>2</v>
      </c>
      <c r="B151" s="245">
        <v>22</v>
      </c>
      <c r="C151" s="245">
        <v>2</v>
      </c>
      <c r="D151" s="16">
        <v>2</v>
      </c>
      <c r="E151" s="16">
        <v>0</v>
      </c>
      <c r="F151" s="23"/>
      <c r="G151" s="21" t="s">
        <v>411</v>
      </c>
      <c r="H151" s="91">
        <v>24423035.73</v>
      </c>
      <c r="I151" s="11">
        <v>20744276.73</v>
      </c>
      <c r="J151" s="11">
        <v>9585001.6</v>
      </c>
      <c r="K151" s="11">
        <v>852666</v>
      </c>
      <c r="L151" s="11">
        <v>530000</v>
      </c>
      <c r="M151" s="68">
        <v>9776609.13</v>
      </c>
      <c r="N151" s="11">
        <v>3678759</v>
      </c>
      <c r="O151" s="11">
        <v>3667794</v>
      </c>
      <c r="P151" s="11">
        <v>0</v>
      </c>
      <c r="Q151" s="74">
        <v>84.93</v>
      </c>
      <c r="R151" s="74">
        <v>39.24</v>
      </c>
      <c r="S151" s="74">
        <v>3.49</v>
      </c>
      <c r="T151" s="74">
        <v>2.17</v>
      </c>
      <c r="U151" s="74">
        <v>40.03</v>
      </c>
      <c r="V151" s="75">
        <v>15.06</v>
      </c>
    </row>
    <row r="152" spans="1:22" ht="12.75">
      <c r="A152" s="244">
        <v>2</v>
      </c>
      <c r="B152" s="245">
        <v>20</v>
      </c>
      <c r="C152" s="245">
        <v>4</v>
      </c>
      <c r="D152" s="16">
        <v>2</v>
      </c>
      <c r="E152" s="16">
        <v>0</v>
      </c>
      <c r="F152" s="23"/>
      <c r="G152" s="21" t="s">
        <v>412</v>
      </c>
      <c r="H152" s="91">
        <v>27634986</v>
      </c>
      <c r="I152" s="11">
        <v>22213154</v>
      </c>
      <c r="J152" s="11">
        <v>10007323</v>
      </c>
      <c r="K152" s="11">
        <v>1753900</v>
      </c>
      <c r="L152" s="11">
        <v>529546</v>
      </c>
      <c r="M152" s="68">
        <v>9922385</v>
      </c>
      <c r="N152" s="11">
        <v>5421832</v>
      </c>
      <c r="O152" s="11">
        <v>5236832</v>
      </c>
      <c r="P152" s="11">
        <v>175000</v>
      </c>
      <c r="Q152" s="74">
        <v>80.38</v>
      </c>
      <c r="R152" s="74">
        <v>36.21</v>
      </c>
      <c r="S152" s="74">
        <v>6.34</v>
      </c>
      <c r="T152" s="74">
        <v>1.91</v>
      </c>
      <c r="U152" s="74">
        <v>35.9</v>
      </c>
      <c r="V152" s="75">
        <v>19.61</v>
      </c>
    </row>
    <row r="153" spans="1:22" ht="12.75">
      <c r="A153" s="244">
        <v>2</v>
      </c>
      <c r="B153" s="245">
        <v>26</v>
      </c>
      <c r="C153" s="245">
        <v>5</v>
      </c>
      <c r="D153" s="16">
        <v>2</v>
      </c>
      <c r="E153" s="16">
        <v>0</v>
      </c>
      <c r="F153" s="23"/>
      <c r="G153" s="21" t="s">
        <v>413</v>
      </c>
      <c r="H153" s="91">
        <v>19796527.2</v>
      </c>
      <c r="I153" s="11">
        <v>14925970.45</v>
      </c>
      <c r="J153" s="11">
        <v>7190049.3</v>
      </c>
      <c r="K153" s="11">
        <v>646002</v>
      </c>
      <c r="L153" s="11">
        <v>139064</v>
      </c>
      <c r="M153" s="68">
        <v>6950855.15</v>
      </c>
      <c r="N153" s="11">
        <v>4870556.75</v>
      </c>
      <c r="O153" s="11">
        <v>4857556.75</v>
      </c>
      <c r="P153" s="11">
        <v>0</v>
      </c>
      <c r="Q153" s="74">
        <v>75.39</v>
      </c>
      <c r="R153" s="74">
        <v>36.31</v>
      </c>
      <c r="S153" s="74">
        <v>3.26</v>
      </c>
      <c r="T153" s="74">
        <v>0.7</v>
      </c>
      <c r="U153" s="74">
        <v>35.11</v>
      </c>
      <c r="V153" s="75">
        <v>24.6</v>
      </c>
    </row>
    <row r="154" spans="1:22" ht="12.75">
      <c r="A154" s="244">
        <v>2</v>
      </c>
      <c r="B154" s="245">
        <v>20</v>
      </c>
      <c r="C154" s="245">
        <v>5</v>
      </c>
      <c r="D154" s="16">
        <v>2</v>
      </c>
      <c r="E154" s="16">
        <v>0</v>
      </c>
      <c r="F154" s="23"/>
      <c r="G154" s="21" t="s">
        <v>414</v>
      </c>
      <c r="H154" s="91">
        <v>18231294.96</v>
      </c>
      <c r="I154" s="11">
        <v>13749815.96</v>
      </c>
      <c r="J154" s="11">
        <v>6317649.65</v>
      </c>
      <c r="K154" s="11">
        <v>827618</v>
      </c>
      <c r="L154" s="11">
        <v>220000</v>
      </c>
      <c r="M154" s="68">
        <v>6384548.31</v>
      </c>
      <c r="N154" s="11">
        <v>4481479</v>
      </c>
      <c r="O154" s="11">
        <v>4431112</v>
      </c>
      <c r="P154" s="11">
        <v>10367</v>
      </c>
      <c r="Q154" s="74">
        <v>75.41</v>
      </c>
      <c r="R154" s="74">
        <v>34.65</v>
      </c>
      <c r="S154" s="74">
        <v>4.53</v>
      </c>
      <c r="T154" s="74">
        <v>1.2</v>
      </c>
      <c r="U154" s="74">
        <v>35.01</v>
      </c>
      <c r="V154" s="75">
        <v>24.58</v>
      </c>
    </row>
    <row r="155" spans="1:22" ht="12.75">
      <c r="A155" s="244">
        <v>2</v>
      </c>
      <c r="B155" s="245">
        <v>25</v>
      </c>
      <c r="C155" s="245">
        <v>7</v>
      </c>
      <c r="D155" s="16">
        <v>2</v>
      </c>
      <c r="E155" s="16">
        <v>0</v>
      </c>
      <c r="F155" s="23"/>
      <c r="G155" s="21" t="s">
        <v>350</v>
      </c>
      <c r="H155" s="91">
        <v>32487269.97</v>
      </c>
      <c r="I155" s="11">
        <v>23314067.84</v>
      </c>
      <c r="J155" s="11">
        <v>9603216.3</v>
      </c>
      <c r="K155" s="11">
        <v>2620400</v>
      </c>
      <c r="L155" s="11">
        <v>597000</v>
      </c>
      <c r="M155" s="68">
        <v>10493451.54</v>
      </c>
      <c r="N155" s="11">
        <v>9173202.13</v>
      </c>
      <c r="O155" s="11">
        <v>7617664.13</v>
      </c>
      <c r="P155" s="11">
        <v>1300000</v>
      </c>
      <c r="Q155" s="74">
        <v>71.76</v>
      </c>
      <c r="R155" s="74">
        <v>29.55</v>
      </c>
      <c r="S155" s="74">
        <v>8.06</v>
      </c>
      <c r="T155" s="74">
        <v>1.83</v>
      </c>
      <c r="U155" s="74">
        <v>32.3</v>
      </c>
      <c r="V155" s="75">
        <v>28.23</v>
      </c>
    </row>
    <row r="156" spans="1:22" ht="12.75">
      <c r="A156" s="244">
        <v>2</v>
      </c>
      <c r="B156" s="245">
        <v>26</v>
      </c>
      <c r="C156" s="245">
        <v>6</v>
      </c>
      <c r="D156" s="16">
        <v>2</v>
      </c>
      <c r="E156" s="16">
        <v>0</v>
      </c>
      <c r="F156" s="23"/>
      <c r="G156" s="21" t="s">
        <v>351</v>
      </c>
      <c r="H156" s="91">
        <v>31176372.51</v>
      </c>
      <c r="I156" s="11">
        <v>19940243.48</v>
      </c>
      <c r="J156" s="11">
        <v>9100547.67</v>
      </c>
      <c r="K156" s="11">
        <v>2241075</v>
      </c>
      <c r="L156" s="11">
        <v>400000</v>
      </c>
      <c r="M156" s="68">
        <v>8198620.81</v>
      </c>
      <c r="N156" s="11">
        <v>11236129.03</v>
      </c>
      <c r="O156" s="11">
        <v>10113186.2</v>
      </c>
      <c r="P156" s="11">
        <v>841500</v>
      </c>
      <c r="Q156" s="74">
        <v>63.95</v>
      </c>
      <c r="R156" s="74">
        <v>29.19</v>
      </c>
      <c r="S156" s="74">
        <v>7.18</v>
      </c>
      <c r="T156" s="74">
        <v>1.28</v>
      </c>
      <c r="U156" s="74">
        <v>26.29</v>
      </c>
      <c r="V156" s="75">
        <v>36.04</v>
      </c>
    </row>
    <row r="157" spans="1:22" ht="12.75">
      <c r="A157" s="244">
        <v>2</v>
      </c>
      <c r="B157" s="245">
        <v>23</v>
      </c>
      <c r="C157" s="245">
        <v>9</v>
      </c>
      <c r="D157" s="16">
        <v>2</v>
      </c>
      <c r="E157" s="16">
        <v>0</v>
      </c>
      <c r="F157" s="23"/>
      <c r="G157" s="21" t="s">
        <v>415</v>
      </c>
      <c r="H157" s="91">
        <v>25280106.37</v>
      </c>
      <c r="I157" s="11">
        <v>20989904.38</v>
      </c>
      <c r="J157" s="11">
        <v>10254967.56</v>
      </c>
      <c r="K157" s="11">
        <v>1545828.16</v>
      </c>
      <c r="L157" s="11">
        <v>500000</v>
      </c>
      <c r="M157" s="68">
        <v>8689108.66</v>
      </c>
      <c r="N157" s="11">
        <v>4290201.99</v>
      </c>
      <c r="O157" s="11">
        <v>4003808.69</v>
      </c>
      <c r="P157" s="11">
        <v>86393.3</v>
      </c>
      <c r="Q157" s="74">
        <v>83.02</v>
      </c>
      <c r="R157" s="74">
        <v>40.56</v>
      </c>
      <c r="S157" s="74">
        <v>6.11</v>
      </c>
      <c r="T157" s="74">
        <v>1.97</v>
      </c>
      <c r="U157" s="74">
        <v>34.37</v>
      </c>
      <c r="V157" s="75">
        <v>16.97</v>
      </c>
    </row>
    <row r="158" spans="1:22" ht="12.75">
      <c r="A158" s="244">
        <v>2</v>
      </c>
      <c r="B158" s="245">
        <v>3</v>
      </c>
      <c r="C158" s="245">
        <v>6</v>
      </c>
      <c r="D158" s="16">
        <v>2</v>
      </c>
      <c r="E158" s="16">
        <v>0</v>
      </c>
      <c r="F158" s="23"/>
      <c r="G158" s="21" t="s">
        <v>416</v>
      </c>
      <c r="H158" s="91">
        <v>10805468.39</v>
      </c>
      <c r="I158" s="11">
        <v>9934575.41</v>
      </c>
      <c r="J158" s="11">
        <v>4711543.8</v>
      </c>
      <c r="K158" s="11">
        <v>240642</v>
      </c>
      <c r="L158" s="11">
        <v>172460</v>
      </c>
      <c r="M158" s="68">
        <v>4809929.61</v>
      </c>
      <c r="N158" s="11">
        <v>870892.98</v>
      </c>
      <c r="O158" s="11">
        <v>865392.98</v>
      </c>
      <c r="P158" s="11">
        <v>1000</v>
      </c>
      <c r="Q158" s="74">
        <v>91.94</v>
      </c>
      <c r="R158" s="74">
        <v>43.6</v>
      </c>
      <c r="S158" s="74">
        <v>2.22</v>
      </c>
      <c r="T158" s="74">
        <v>1.59</v>
      </c>
      <c r="U158" s="74">
        <v>44.51</v>
      </c>
      <c r="V158" s="75">
        <v>8.05</v>
      </c>
    </row>
    <row r="159" spans="1:22" s="105" customFormat="1" ht="15">
      <c r="A159" s="248"/>
      <c r="B159" s="249"/>
      <c r="C159" s="249"/>
      <c r="D159" s="112"/>
      <c r="E159" s="112"/>
      <c r="F159" s="113" t="s">
        <v>417</v>
      </c>
      <c r="G159" s="114"/>
      <c r="H159" s="169">
        <v>2593552796.04</v>
      </c>
      <c r="I159" s="169">
        <v>1957382570.94</v>
      </c>
      <c r="J159" s="169">
        <v>832325035.2499999</v>
      </c>
      <c r="K159" s="169">
        <v>148461633.81</v>
      </c>
      <c r="L159" s="169">
        <v>60489001.47</v>
      </c>
      <c r="M159" s="169">
        <v>916106900.4100002</v>
      </c>
      <c r="N159" s="169">
        <v>636170225.1000001</v>
      </c>
      <c r="O159" s="169">
        <v>560839227.68</v>
      </c>
      <c r="P159" s="169">
        <v>15870413.39</v>
      </c>
      <c r="Q159" s="142">
        <v>75.47109023300607</v>
      </c>
      <c r="R159" s="142">
        <v>32.09207988828476</v>
      </c>
      <c r="S159" s="142">
        <v>5.724257244220383</v>
      </c>
      <c r="T159" s="142">
        <v>2.332283405310215</v>
      </c>
      <c r="U159" s="142">
        <v>35.322469695190705</v>
      </c>
      <c r="V159" s="143">
        <v>24.528909766993948</v>
      </c>
    </row>
    <row r="160" spans="1:22" ht="12.75">
      <c r="A160" s="244">
        <v>2</v>
      </c>
      <c r="B160" s="245">
        <v>24</v>
      </c>
      <c r="C160" s="245">
        <v>1</v>
      </c>
      <c r="D160" s="16">
        <v>3</v>
      </c>
      <c r="E160" s="16">
        <v>0</v>
      </c>
      <c r="F160" s="23"/>
      <c r="G160" s="21" t="s">
        <v>418</v>
      </c>
      <c r="H160" s="91">
        <v>15270385.56</v>
      </c>
      <c r="I160" s="11">
        <v>12792169.56</v>
      </c>
      <c r="J160" s="11">
        <v>5330580.68</v>
      </c>
      <c r="K160" s="11">
        <v>1003460</v>
      </c>
      <c r="L160" s="11">
        <v>662000</v>
      </c>
      <c r="M160" s="68">
        <v>5796128.88</v>
      </c>
      <c r="N160" s="11">
        <v>2478216</v>
      </c>
      <c r="O160" s="11">
        <v>1964976</v>
      </c>
      <c r="P160" s="11">
        <v>43240</v>
      </c>
      <c r="Q160" s="74">
        <v>83.77</v>
      </c>
      <c r="R160" s="74">
        <v>34.9</v>
      </c>
      <c r="S160" s="74">
        <v>6.57</v>
      </c>
      <c r="T160" s="74">
        <v>4.33</v>
      </c>
      <c r="U160" s="74">
        <v>37.95</v>
      </c>
      <c r="V160" s="75">
        <v>16.22</v>
      </c>
    </row>
    <row r="161" spans="1:22" ht="12.75">
      <c r="A161" s="244">
        <v>2</v>
      </c>
      <c r="B161" s="245">
        <v>14</v>
      </c>
      <c r="C161" s="245">
        <v>2</v>
      </c>
      <c r="D161" s="16">
        <v>3</v>
      </c>
      <c r="E161" s="16">
        <v>0</v>
      </c>
      <c r="F161" s="23"/>
      <c r="G161" s="21" t="s">
        <v>419</v>
      </c>
      <c r="H161" s="91">
        <v>30225900.86</v>
      </c>
      <c r="I161" s="11">
        <v>22325358</v>
      </c>
      <c r="J161" s="11">
        <v>9634593.07</v>
      </c>
      <c r="K161" s="11">
        <v>1495700</v>
      </c>
      <c r="L161" s="11">
        <v>1070000</v>
      </c>
      <c r="M161" s="68">
        <v>10125064.93</v>
      </c>
      <c r="N161" s="11">
        <v>7900542.86</v>
      </c>
      <c r="O161" s="11">
        <v>6760175.86</v>
      </c>
      <c r="P161" s="11">
        <v>1140367</v>
      </c>
      <c r="Q161" s="74">
        <v>73.86</v>
      </c>
      <c r="R161" s="74">
        <v>31.87</v>
      </c>
      <c r="S161" s="74">
        <v>4.94</v>
      </c>
      <c r="T161" s="74">
        <v>3.54</v>
      </c>
      <c r="U161" s="74">
        <v>33.49</v>
      </c>
      <c r="V161" s="75">
        <v>26.13</v>
      </c>
    </row>
    <row r="162" spans="1:22" ht="12.75">
      <c r="A162" s="244">
        <v>2</v>
      </c>
      <c r="B162" s="245">
        <v>25</v>
      </c>
      <c r="C162" s="245">
        <v>3</v>
      </c>
      <c r="D162" s="16">
        <v>3</v>
      </c>
      <c r="E162" s="16">
        <v>0</v>
      </c>
      <c r="F162" s="23"/>
      <c r="G162" s="21" t="s">
        <v>420</v>
      </c>
      <c r="H162" s="91">
        <v>186352641.5</v>
      </c>
      <c r="I162" s="11">
        <v>121243472.94</v>
      </c>
      <c r="J162" s="11">
        <v>46209316.07</v>
      </c>
      <c r="K162" s="11">
        <v>9431849</v>
      </c>
      <c r="L162" s="11">
        <v>3765609</v>
      </c>
      <c r="M162" s="68">
        <v>61836698.87</v>
      </c>
      <c r="N162" s="11">
        <v>65109168.56</v>
      </c>
      <c r="O162" s="11">
        <v>58665141</v>
      </c>
      <c r="P162" s="11">
        <v>302470</v>
      </c>
      <c r="Q162" s="74">
        <v>65.06</v>
      </c>
      <c r="R162" s="74">
        <v>24.79</v>
      </c>
      <c r="S162" s="74">
        <v>5.06</v>
      </c>
      <c r="T162" s="74">
        <v>2.02</v>
      </c>
      <c r="U162" s="74">
        <v>33.18</v>
      </c>
      <c r="V162" s="75">
        <v>34.93</v>
      </c>
    </row>
    <row r="163" spans="1:22" ht="12.75">
      <c r="A163" s="244">
        <v>2</v>
      </c>
      <c r="B163" s="245">
        <v>5</v>
      </c>
      <c r="C163" s="245">
        <v>2</v>
      </c>
      <c r="D163" s="16">
        <v>3</v>
      </c>
      <c r="E163" s="16">
        <v>0</v>
      </c>
      <c r="F163" s="23"/>
      <c r="G163" s="21" t="s">
        <v>421</v>
      </c>
      <c r="H163" s="91">
        <v>25859036</v>
      </c>
      <c r="I163" s="11">
        <v>24008283.78</v>
      </c>
      <c r="J163" s="11">
        <v>10793676</v>
      </c>
      <c r="K163" s="11">
        <v>1497778.17</v>
      </c>
      <c r="L163" s="11">
        <v>690000</v>
      </c>
      <c r="M163" s="68">
        <v>11026829.61</v>
      </c>
      <c r="N163" s="11">
        <v>1850752.22</v>
      </c>
      <c r="O163" s="11">
        <v>1589752.22</v>
      </c>
      <c r="P163" s="11">
        <v>0</v>
      </c>
      <c r="Q163" s="74">
        <v>92.84</v>
      </c>
      <c r="R163" s="74">
        <v>41.74</v>
      </c>
      <c r="S163" s="74">
        <v>5.79</v>
      </c>
      <c r="T163" s="74">
        <v>2.66</v>
      </c>
      <c r="U163" s="74">
        <v>42.64</v>
      </c>
      <c r="V163" s="75">
        <v>7.15</v>
      </c>
    </row>
    <row r="164" spans="1:22" ht="12.75">
      <c r="A164" s="244">
        <v>2</v>
      </c>
      <c r="B164" s="245">
        <v>22</v>
      </c>
      <c r="C164" s="245">
        <v>1</v>
      </c>
      <c r="D164" s="16">
        <v>3</v>
      </c>
      <c r="E164" s="16">
        <v>0</v>
      </c>
      <c r="F164" s="23"/>
      <c r="G164" s="21" t="s">
        <v>422</v>
      </c>
      <c r="H164" s="91">
        <v>54131592</v>
      </c>
      <c r="I164" s="11">
        <v>39694514</v>
      </c>
      <c r="J164" s="11">
        <v>16024766</v>
      </c>
      <c r="K164" s="11">
        <v>4363255</v>
      </c>
      <c r="L164" s="11">
        <v>880000</v>
      </c>
      <c r="M164" s="68">
        <v>18426493</v>
      </c>
      <c r="N164" s="11">
        <v>14437078</v>
      </c>
      <c r="O164" s="11">
        <v>11499368</v>
      </c>
      <c r="P164" s="11">
        <v>2804110</v>
      </c>
      <c r="Q164" s="74">
        <v>73.32</v>
      </c>
      <c r="R164" s="74">
        <v>29.6</v>
      </c>
      <c r="S164" s="74">
        <v>8.06</v>
      </c>
      <c r="T164" s="74">
        <v>1.62</v>
      </c>
      <c r="U164" s="74">
        <v>34.04</v>
      </c>
      <c r="V164" s="75">
        <v>26.67</v>
      </c>
    </row>
    <row r="165" spans="1:22" ht="12.75">
      <c r="A165" s="244">
        <v>2</v>
      </c>
      <c r="B165" s="245">
        <v>8</v>
      </c>
      <c r="C165" s="245">
        <v>6</v>
      </c>
      <c r="D165" s="16">
        <v>3</v>
      </c>
      <c r="E165" s="16">
        <v>0</v>
      </c>
      <c r="F165" s="23"/>
      <c r="G165" s="21" t="s">
        <v>423</v>
      </c>
      <c r="H165" s="91">
        <v>59000461.11</v>
      </c>
      <c r="I165" s="11">
        <v>47777274.11</v>
      </c>
      <c r="J165" s="11">
        <v>14830305.01</v>
      </c>
      <c r="K165" s="11">
        <v>4070550</v>
      </c>
      <c r="L165" s="11">
        <v>2267088</v>
      </c>
      <c r="M165" s="68">
        <v>26609331.1</v>
      </c>
      <c r="N165" s="11">
        <v>11223187</v>
      </c>
      <c r="O165" s="11">
        <v>10933187</v>
      </c>
      <c r="P165" s="11">
        <v>0</v>
      </c>
      <c r="Q165" s="74">
        <v>80.97</v>
      </c>
      <c r="R165" s="74">
        <v>25.13</v>
      </c>
      <c r="S165" s="74">
        <v>6.89</v>
      </c>
      <c r="T165" s="74">
        <v>3.84</v>
      </c>
      <c r="U165" s="74">
        <v>45.1</v>
      </c>
      <c r="V165" s="75">
        <v>19.02</v>
      </c>
    </row>
    <row r="166" spans="1:22" ht="12.75">
      <c r="A166" s="244">
        <v>2</v>
      </c>
      <c r="B166" s="245">
        <v>16</v>
      </c>
      <c r="C166" s="245">
        <v>1</v>
      </c>
      <c r="D166" s="16">
        <v>3</v>
      </c>
      <c r="E166" s="16">
        <v>0</v>
      </c>
      <c r="F166" s="23"/>
      <c r="G166" s="21" t="s">
        <v>424</v>
      </c>
      <c r="H166" s="91">
        <v>34225798.5</v>
      </c>
      <c r="I166" s="11">
        <v>27987511.5</v>
      </c>
      <c r="J166" s="11">
        <v>13342552.56</v>
      </c>
      <c r="K166" s="11">
        <v>1999050</v>
      </c>
      <c r="L166" s="11">
        <v>850000</v>
      </c>
      <c r="M166" s="68">
        <v>11795908.94</v>
      </c>
      <c r="N166" s="11">
        <v>6238287</v>
      </c>
      <c r="O166" s="11">
        <v>5748314</v>
      </c>
      <c r="P166" s="11">
        <v>0</v>
      </c>
      <c r="Q166" s="74">
        <v>81.77</v>
      </c>
      <c r="R166" s="74">
        <v>38.98</v>
      </c>
      <c r="S166" s="74">
        <v>5.84</v>
      </c>
      <c r="T166" s="74">
        <v>2.48</v>
      </c>
      <c r="U166" s="74">
        <v>34.46</v>
      </c>
      <c r="V166" s="75">
        <v>18.22</v>
      </c>
    </row>
    <row r="167" spans="1:22" ht="12.75">
      <c r="A167" s="244">
        <v>2</v>
      </c>
      <c r="B167" s="245">
        <v>21</v>
      </c>
      <c r="C167" s="245">
        <v>5</v>
      </c>
      <c r="D167" s="16">
        <v>3</v>
      </c>
      <c r="E167" s="16">
        <v>0</v>
      </c>
      <c r="F167" s="23"/>
      <c r="G167" s="21" t="s">
        <v>425</v>
      </c>
      <c r="H167" s="91">
        <v>27519352.9</v>
      </c>
      <c r="I167" s="11">
        <v>23655612.9</v>
      </c>
      <c r="J167" s="11">
        <v>10084270.06</v>
      </c>
      <c r="K167" s="11">
        <v>969000</v>
      </c>
      <c r="L167" s="11">
        <v>1043769</v>
      </c>
      <c r="M167" s="68">
        <v>11558573.84</v>
      </c>
      <c r="N167" s="11">
        <v>3863740</v>
      </c>
      <c r="O167" s="11">
        <v>3863740</v>
      </c>
      <c r="P167" s="11">
        <v>0</v>
      </c>
      <c r="Q167" s="74">
        <v>85.95</v>
      </c>
      <c r="R167" s="74">
        <v>36.64</v>
      </c>
      <c r="S167" s="74">
        <v>3.52</v>
      </c>
      <c r="T167" s="74">
        <v>3.79</v>
      </c>
      <c r="U167" s="74">
        <v>42</v>
      </c>
      <c r="V167" s="75">
        <v>14.04</v>
      </c>
    </row>
    <row r="168" spans="1:22" ht="12.75">
      <c r="A168" s="244">
        <v>2</v>
      </c>
      <c r="B168" s="245">
        <v>4</v>
      </c>
      <c r="C168" s="245">
        <v>1</v>
      </c>
      <c r="D168" s="16">
        <v>3</v>
      </c>
      <c r="E168" s="16">
        <v>0</v>
      </c>
      <c r="F168" s="23"/>
      <c r="G168" s="21" t="s">
        <v>426</v>
      </c>
      <c r="H168" s="91">
        <v>71048508.66</v>
      </c>
      <c r="I168" s="11">
        <v>54573122.68</v>
      </c>
      <c r="J168" s="11">
        <v>25755354.56</v>
      </c>
      <c r="K168" s="11">
        <v>1742163</v>
      </c>
      <c r="L168" s="11">
        <v>1030000</v>
      </c>
      <c r="M168" s="68">
        <v>26045605.12</v>
      </c>
      <c r="N168" s="11">
        <v>16475385.98</v>
      </c>
      <c r="O168" s="11">
        <v>15864618.44</v>
      </c>
      <c r="P168" s="11">
        <v>360367</v>
      </c>
      <c r="Q168" s="74">
        <v>76.81</v>
      </c>
      <c r="R168" s="74">
        <v>36.25</v>
      </c>
      <c r="S168" s="74">
        <v>2.45</v>
      </c>
      <c r="T168" s="74">
        <v>1.44</v>
      </c>
      <c r="U168" s="74">
        <v>36.65</v>
      </c>
      <c r="V168" s="75">
        <v>23.18</v>
      </c>
    </row>
    <row r="169" spans="1:22" ht="12.75">
      <c r="A169" s="244">
        <v>2</v>
      </c>
      <c r="B169" s="245">
        <v>12</v>
      </c>
      <c r="C169" s="245">
        <v>1</v>
      </c>
      <c r="D169" s="16">
        <v>3</v>
      </c>
      <c r="E169" s="16">
        <v>0</v>
      </c>
      <c r="F169" s="23"/>
      <c r="G169" s="21" t="s">
        <v>427</v>
      </c>
      <c r="H169" s="91">
        <v>24590347.96</v>
      </c>
      <c r="I169" s="11">
        <v>23079946.66</v>
      </c>
      <c r="J169" s="11">
        <v>9225699.67</v>
      </c>
      <c r="K169" s="11">
        <v>1018253.01</v>
      </c>
      <c r="L169" s="11">
        <v>617000</v>
      </c>
      <c r="M169" s="68">
        <v>12218993.98</v>
      </c>
      <c r="N169" s="11">
        <v>1510401.3</v>
      </c>
      <c r="O169" s="11">
        <v>1510401.3</v>
      </c>
      <c r="P169" s="11">
        <v>0</v>
      </c>
      <c r="Q169" s="74">
        <v>93.85</v>
      </c>
      <c r="R169" s="74">
        <v>37.51</v>
      </c>
      <c r="S169" s="74">
        <v>4.14</v>
      </c>
      <c r="T169" s="74">
        <v>2.5</v>
      </c>
      <c r="U169" s="74">
        <v>49.69</v>
      </c>
      <c r="V169" s="75">
        <v>6.14</v>
      </c>
    </row>
    <row r="170" spans="1:22" ht="12.75">
      <c r="A170" s="244">
        <v>2</v>
      </c>
      <c r="B170" s="245">
        <v>19</v>
      </c>
      <c r="C170" s="245">
        <v>4</v>
      </c>
      <c r="D170" s="16">
        <v>3</v>
      </c>
      <c r="E170" s="16">
        <v>0</v>
      </c>
      <c r="F170" s="23"/>
      <c r="G170" s="21" t="s">
        <v>428</v>
      </c>
      <c r="H170" s="91">
        <v>25168528.32</v>
      </c>
      <c r="I170" s="11">
        <v>21174169.32</v>
      </c>
      <c r="J170" s="11">
        <v>9739451.75</v>
      </c>
      <c r="K170" s="11">
        <v>1697387.91</v>
      </c>
      <c r="L170" s="11">
        <v>959650</v>
      </c>
      <c r="M170" s="68">
        <v>8777679.66</v>
      </c>
      <c r="N170" s="11">
        <v>3994359</v>
      </c>
      <c r="O170" s="11">
        <v>3805999</v>
      </c>
      <c r="P170" s="11">
        <v>66300</v>
      </c>
      <c r="Q170" s="74">
        <v>84.12</v>
      </c>
      <c r="R170" s="74">
        <v>38.69</v>
      </c>
      <c r="S170" s="74">
        <v>6.74</v>
      </c>
      <c r="T170" s="74">
        <v>3.81</v>
      </c>
      <c r="U170" s="74">
        <v>34.87</v>
      </c>
      <c r="V170" s="75">
        <v>15.87</v>
      </c>
    </row>
    <row r="171" spans="1:22" ht="12.75">
      <c r="A171" s="244">
        <v>2</v>
      </c>
      <c r="B171" s="245">
        <v>15</v>
      </c>
      <c r="C171" s="245">
        <v>3</v>
      </c>
      <c r="D171" s="16">
        <v>3</v>
      </c>
      <c r="E171" s="16">
        <v>0</v>
      </c>
      <c r="F171" s="23"/>
      <c r="G171" s="21" t="s">
        <v>429</v>
      </c>
      <c r="H171" s="91">
        <v>79549167.98</v>
      </c>
      <c r="I171" s="11">
        <v>52033594.98</v>
      </c>
      <c r="J171" s="11">
        <v>20608303.96</v>
      </c>
      <c r="K171" s="11">
        <v>5698967</v>
      </c>
      <c r="L171" s="11">
        <v>1266240</v>
      </c>
      <c r="M171" s="68">
        <v>24460084.02</v>
      </c>
      <c r="N171" s="11">
        <v>27515573</v>
      </c>
      <c r="O171" s="11">
        <v>26077571</v>
      </c>
      <c r="P171" s="11">
        <v>500000</v>
      </c>
      <c r="Q171" s="74">
        <v>65.41</v>
      </c>
      <c r="R171" s="74">
        <v>25.9</v>
      </c>
      <c r="S171" s="74">
        <v>7.16</v>
      </c>
      <c r="T171" s="74">
        <v>1.59</v>
      </c>
      <c r="U171" s="74">
        <v>30.74</v>
      </c>
      <c r="V171" s="75">
        <v>34.58</v>
      </c>
    </row>
    <row r="172" spans="1:22" ht="12.75">
      <c r="A172" s="244">
        <v>2</v>
      </c>
      <c r="B172" s="245">
        <v>23</v>
      </c>
      <c r="C172" s="245">
        <v>4</v>
      </c>
      <c r="D172" s="16">
        <v>3</v>
      </c>
      <c r="E172" s="16">
        <v>0</v>
      </c>
      <c r="F172" s="23"/>
      <c r="G172" s="21" t="s">
        <v>430</v>
      </c>
      <c r="H172" s="91">
        <v>79650313.32</v>
      </c>
      <c r="I172" s="11">
        <v>55664993.32</v>
      </c>
      <c r="J172" s="11">
        <v>22956311.49</v>
      </c>
      <c r="K172" s="11">
        <v>5758600</v>
      </c>
      <c r="L172" s="11">
        <v>1230000</v>
      </c>
      <c r="M172" s="68">
        <v>25720081.83</v>
      </c>
      <c r="N172" s="11">
        <v>23985320</v>
      </c>
      <c r="O172" s="11">
        <v>23288430</v>
      </c>
      <c r="P172" s="11">
        <v>242090</v>
      </c>
      <c r="Q172" s="74">
        <v>69.88</v>
      </c>
      <c r="R172" s="74">
        <v>28.82</v>
      </c>
      <c r="S172" s="74">
        <v>7.22</v>
      </c>
      <c r="T172" s="74">
        <v>1.54</v>
      </c>
      <c r="U172" s="74">
        <v>32.29</v>
      </c>
      <c r="V172" s="75">
        <v>30.11</v>
      </c>
    </row>
    <row r="173" spans="1:22" ht="12.75">
      <c r="A173" s="244">
        <v>2</v>
      </c>
      <c r="B173" s="245">
        <v>8</v>
      </c>
      <c r="C173" s="245">
        <v>8</v>
      </c>
      <c r="D173" s="16">
        <v>3</v>
      </c>
      <c r="E173" s="16">
        <v>0</v>
      </c>
      <c r="F173" s="23"/>
      <c r="G173" s="21" t="s">
        <v>431</v>
      </c>
      <c r="H173" s="91">
        <v>25862346.82</v>
      </c>
      <c r="I173" s="11">
        <v>21313166.82</v>
      </c>
      <c r="J173" s="11">
        <v>9622690</v>
      </c>
      <c r="K173" s="11">
        <v>1305745</v>
      </c>
      <c r="L173" s="11">
        <v>874153</v>
      </c>
      <c r="M173" s="68">
        <v>9510578.82</v>
      </c>
      <c r="N173" s="11">
        <v>4549180</v>
      </c>
      <c r="O173" s="11">
        <v>4549180</v>
      </c>
      <c r="P173" s="11">
        <v>0</v>
      </c>
      <c r="Q173" s="74">
        <v>82.41</v>
      </c>
      <c r="R173" s="74">
        <v>37.2</v>
      </c>
      <c r="S173" s="74">
        <v>5.04</v>
      </c>
      <c r="T173" s="74">
        <v>3.38</v>
      </c>
      <c r="U173" s="74">
        <v>36.77</v>
      </c>
      <c r="V173" s="75">
        <v>17.58</v>
      </c>
    </row>
    <row r="174" spans="1:22" ht="12.75">
      <c r="A174" s="244">
        <v>2</v>
      </c>
      <c r="B174" s="245">
        <v>10</v>
      </c>
      <c r="C174" s="245">
        <v>3</v>
      </c>
      <c r="D174" s="16">
        <v>3</v>
      </c>
      <c r="E174" s="16">
        <v>0</v>
      </c>
      <c r="F174" s="23"/>
      <c r="G174" s="21" t="s">
        <v>432</v>
      </c>
      <c r="H174" s="91">
        <v>36066180.89</v>
      </c>
      <c r="I174" s="11">
        <v>25489138.01</v>
      </c>
      <c r="J174" s="11">
        <v>10572154.14</v>
      </c>
      <c r="K174" s="11">
        <v>1258170.9</v>
      </c>
      <c r="L174" s="11">
        <v>394687.8</v>
      </c>
      <c r="M174" s="68">
        <v>13264125.17</v>
      </c>
      <c r="N174" s="11">
        <v>10577042.88</v>
      </c>
      <c r="O174" s="11">
        <v>10327042.88</v>
      </c>
      <c r="P174" s="11">
        <v>250000</v>
      </c>
      <c r="Q174" s="74">
        <v>70.67</v>
      </c>
      <c r="R174" s="74">
        <v>29.31</v>
      </c>
      <c r="S174" s="74">
        <v>3.48</v>
      </c>
      <c r="T174" s="74">
        <v>1.09</v>
      </c>
      <c r="U174" s="74">
        <v>36.77</v>
      </c>
      <c r="V174" s="75">
        <v>29.32</v>
      </c>
    </row>
    <row r="175" spans="1:22" ht="12.75">
      <c r="A175" s="244">
        <v>2</v>
      </c>
      <c r="B175" s="245">
        <v>7</v>
      </c>
      <c r="C175" s="245">
        <v>3</v>
      </c>
      <c r="D175" s="16">
        <v>3</v>
      </c>
      <c r="E175" s="16">
        <v>0</v>
      </c>
      <c r="F175" s="23"/>
      <c r="G175" s="21" t="s">
        <v>433</v>
      </c>
      <c r="H175" s="91">
        <v>29227397.83</v>
      </c>
      <c r="I175" s="11">
        <v>25287253.27</v>
      </c>
      <c r="J175" s="11">
        <v>11918783.04</v>
      </c>
      <c r="K175" s="11">
        <v>1867500</v>
      </c>
      <c r="L175" s="11">
        <v>504959</v>
      </c>
      <c r="M175" s="68">
        <v>10996011.23</v>
      </c>
      <c r="N175" s="11">
        <v>3940144.56</v>
      </c>
      <c r="O175" s="11">
        <v>3110044.56</v>
      </c>
      <c r="P175" s="11">
        <v>0</v>
      </c>
      <c r="Q175" s="74">
        <v>86.51</v>
      </c>
      <c r="R175" s="74">
        <v>40.77</v>
      </c>
      <c r="S175" s="74">
        <v>6.38</v>
      </c>
      <c r="T175" s="74">
        <v>1.72</v>
      </c>
      <c r="U175" s="74">
        <v>37.62</v>
      </c>
      <c r="V175" s="75">
        <v>13.48</v>
      </c>
    </row>
    <row r="176" spans="1:22" ht="12.75">
      <c r="A176" s="244">
        <v>2</v>
      </c>
      <c r="B176" s="245">
        <v>12</v>
      </c>
      <c r="C176" s="245">
        <v>2</v>
      </c>
      <c r="D176" s="16">
        <v>3</v>
      </c>
      <c r="E176" s="16">
        <v>0</v>
      </c>
      <c r="F176" s="23"/>
      <c r="G176" s="21" t="s">
        <v>434</v>
      </c>
      <c r="H176" s="91">
        <v>23086545.31</v>
      </c>
      <c r="I176" s="11">
        <v>19284036.13</v>
      </c>
      <c r="J176" s="11">
        <v>9182865.69</v>
      </c>
      <c r="K176" s="11">
        <v>1018182</v>
      </c>
      <c r="L176" s="11">
        <v>322000</v>
      </c>
      <c r="M176" s="68">
        <v>8760988.44</v>
      </c>
      <c r="N176" s="11">
        <v>3802509.18</v>
      </c>
      <c r="O176" s="11">
        <v>3592509.18</v>
      </c>
      <c r="P176" s="11">
        <v>120000</v>
      </c>
      <c r="Q176" s="74">
        <v>83.52</v>
      </c>
      <c r="R176" s="74">
        <v>39.77</v>
      </c>
      <c r="S176" s="74">
        <v>4.41</v>
      </c>
      <c r="T176" s="74">
        <v>1.39</v>
      </c>
      <c r="U176" s="74">
        <v>37.94</v>
      </c>
      <c r="V176" s="75">
        <v>16.47</v>
      </c>
    </row>
    <row r="177" spans="1:22" ht="12.75">
      <c r="A177" s="244">
        <v>2</v>
      </c>
      <c r="B177" s="245">
        <v>12</v>
      </c>
      <c r="C177" s="245">
        <v>3</v>
      </c>
      <c r="D177" s="16">
        <v>3</v>
      </c>
      <c r="E177" s="16">
        <v>0</v>
      </c>
      <c r="F177" s="23"/>
      <c r="G177" s="21" t="s">
        <v>435</v>
      </c>
      <c r="H177" s="91">
        <v>53974475.33</v>
      </c>
      <c r="I177" s="11">
        <v>40134053.33</v>
      </c>
      <c r="J177" s="11">
        <v>17530991.42</v>
      </c>
      <c r="K177" s="11">
        <v>2052720</v>
      </c>
      <c r="L177" s="11">
        <v>1095000</v>
      </c>
      <c r="M177" s="68">
        <v>19455341.91</v>
      </c>
      <c r="N177" s="11">
        <v>13840422</v>
      </c>
      <c r="O177" s="11">
        <v>13840422</v>
      </c>
      <c r="P177" s="11">
        <v>0</v>
      </c>
      <c r="Q177" s="74">
        <v>74.35</v>
      </c>
      <c r="R177" s="74">
        <v>32.48</v>
      </c>
      <c r="S177" s="74">
        <v>3.8</v>
      </c>
      <c r="T177" s="74">
        <v>2.02</v>
      </c>
      <c r="U177" s="74">
        <v>36.04</v>
      </c>
      <c r="V177" s="75">
        <v>25.64</v>
      </c>
    </row>
    <row r="178" spans="1:22" ht="12.75">
      <c r="A178" s="244">
        <v>2</v>
      </c>
      <c r="B178" s="245">
        <v>21</v>
      </c>
      <c r="C178" s="245">
        <v>6</v>
      </c>
      <c r="D178" s="16">
        <v>3</v>
      </c>
      <c r="E178" s="16">
        <v>0</v>
      </c>
      <c r="F178" s="23"/>
      <c r="G178" s="21" t="s">
        <v>436</v>
      </c>
      <c r="H178" s="91">
        <v>25458352.84</v>
      </c>
      <c r="I178" s="11">
        <v>22083137.84</v>
      </c>
      <c r="J178" s="11">
        <v>9948611.58</v>
      </c>
      <c r="K178" s="11">
        <v>1622447</v>
      </c>
      <c r="L178" s="11">
        <v>360000</v>
      </c>
      <c r="M178" s="68">
        <v>10152079.26</v>
      </c>
      <c r="N178" s="11">
        <v>3375215</v>
      </c>
      <c r="O178" s="11">
        <v>3330715</v>
      </c>
      <c r="P178" s="11">
        <v>0</v>
      </c>
      <c r="Q178" s="74">
        <v>86.74</v>
      </c>
      <c r="R178" s="74">
        <v>39.07</v>
      </c>
      <c r="S178" s="74">
        <v>6.37</v>
      </c>
      <c r="T178" s="74">
        <v>1.41</v>
      </c>
      <c r="U178" s="74">
        <v>39.87</v>
      </c>
      <c r="V178" s="75">
        <v>13.25</v>
      </c>
    </row>
    <row r="179" spans="1:22" ht="12.75">
      <c r="A179" s="244">
        <v>2</v>
      </c>
      <c r="B179" s="245">
        <v>14</v>
      </c>
      <c r="C179" s="245">
        <v>5</v>
      </c>
      <c r="D179" s="16">
        <v>3</v>
      </c>
      <c r="E179" s="16">
        <v>0</v>
      </c>
      <c r="F179" s="23"/>
      <c r="G179" s="21" t="s">
        <v>437</v>
      </c>
      <c r="H179" s="91">
        <v>20272898.54</v>
      </c>
      <c r="I179" s="11">
        <v>16321304.54</v>
      </c>
      <c r="J179" s="11">
        <v>8204367.12</v>
      </c>
      <c r="K179" s="11">
        <v>708000</v>
      </c>
      <c r="L179" s="11">
        <v>260000</v>
      </c>
      <c r="M179" s="68">
        <v>7148937.42</v>
      </c>
      <c r="N179" s="11">
        <v>3951594</v>
      </c>
      <c r="O179" s="11">
        <v>3526194</v>
      </c>
      <c r="P179" s="11">
        <v>295400</v>
      </c>
      <c r="Q179" s="74">
        <v>80.5</v>
      </c>
      <c r="R179" s="74">
        <v>40.46</v>
      </c>
      <c r="S179" s="74">
        <v>3.49</v>
      </c>
      <c r="T179" s="74">
        <v>1.28</v>
      </c>
      <c r="U179" s="74">
        <v>35.26</v>
      </c>
      <c r="V179" s="75">
        <v>19.49</v>
      </c>
    </row>
    <row r="180" spans="1:22" ht="12.75">
      <c r="A180" s="244">
        <v>2</v>
      </c>
      <c r="B180" s="245">
        <v>8</v>
      </c>
      <c r="C180" s="245">
        <v>10</v>
      </c>
      <c r="D180" s="16">
        <v>3</v>
      </c>
      <c r="E180" s="16">
        <v>0</v>
      </c>
      <c r="F180" s="23"/>
      <c r="G180" s="21" t="s">
        <v>438</v>
      </c>
      <c r="H180" s="91">
        <v>23031214</v>
      </c>
      <c r="I180" s="11">
        <v>18102514</v>
      </c>
      <c r="J180" s="11">
        <v>8505098</v>
      </c>
      <c r="K180" s="11">
        <v>1217298</v>
      </c>
      <c r="L180" s="11">
        <v>882343</v>
      </c>
      <c r="M180" s="68">
        <v>7497775</v>
      </c>
      <c r="N180" s="11">
        <v>4928700</v>
      </c>
      <c r="O180" s="11">
        <v>4908700</v>
      </c>
      <c r="P180" s="11">
        <v>0</v>
      </c>
      <c r="Q180" s="74">
        <v>78.59</v>
      </c>
      <c r="R180" s="74">
        <v>36.92</v>
      </c>
      <c r="S180" s="74">
        <v>5.28</v>
      </c>
      <c r="T180" s="74">
        <v>3.83</v>
      </c>
      <c r="U180" s="74">
        <v>32.55</v>
      </c>
      <c r="V180" s="75">
        <v>21.4</v>
      </c>
    </row>
    <row r="181" spans="1:22" ht="12.75">
      <c r="A181" s="244">
        <v>2</v>
      </c>
      <c r="B181" s="245">
        <v>13</v>
      </c>
      <c r="C181" s="245">
        <v>3</v>
      </c>
      <c r="D181" s="16">
        <v>3</v>
      </c>
      <c r="E181" s="16">
        <v>0</v>
      </c>
      <c r="F181" s="23"/>
      <c r="G181" s="21" t="s">
        <v>439</v>
      </c>
      <c r="H181" s="91">
        <v>79999500.16</v>
      </c>
      <c r="I181" s="11">
        <v>58717476.16</v>
      </c>
      <c r="J181" s="11">
        <v>21040763</v>
      </c>
      <c r="K181" s="11">
        <v>5979927</v>
      </c>
      <c r="L181" s="11">
        <v>4020094</v>
      </c>
      <c r="M181" s="68">
        <v>27676692.16</v>
      </c>
      <c r="N181" s="11">
        <v>21282024</v>
      </c>
      <c r="O181" s="11">
        <v>21252024</v>
      </c>
      <c r="P181" s="11">
        <v>30000</v>
      </c>
      <c r="Q181" s="74">
        <v>73.39</v>
      </c>
      <c r="R181" s="74">
        <v>26.3</v>
      </c>
      <c r="S181" s="74">
        <v>7.47</v>
      </c>
      <c r="T181" s="74">
        <v>5.02</v>
      </c>
      <c r="U181" s="74">
        <v>34.59</v>
      </c>
      <c r="V181" s="75">
        <v>26.6</v>
      </c>
    </row>
    <row r="182" spans="1:22" ht="12.75">
      <c r="A182" s="244">
        <v>2</v>
      </c>
      <c r="B182" s="245">
        <v>12</v>
      </c>
      <c r="C182" s="245">
        <v>4</v>
      </c>
      <c r="D182" s="16">
        <v>3</v>
      </c>
      <c r="E182" s="16">
        <v>0</v>
      </c>
      <c r="F182" s="23"/>
      <c r="G182" s="21" t="s">
        <v>440</v>
      </c>
      <c r="H182" s="91">
        <v>33240292.34</v>
      </c>
      <c r="I182" s="11">
        <v>24156691.83</v>
      </c>
      <c r="J182" s="11">
        <v>10910376.67</v>
      </c>
      <c r="K182" s="11">
        <v>758487</v>
      </c>
      <c r="L182" s="11">
        <v>425000</v>
      </c>
      <c r="M182" s="68">
        <v>12062828.16</v>
      </c>
      <c r="N182" s="11">
        <v>9083600.51</v>
      </c>
      <c r="O182" s="11">
        <v>9053233.51</v>
      </c>
      <c r="P182" s="11">
        <v>30367</v>
      </c>
      <c r="Q182" s="74">
        <v>72.67</v>
      </c>
      <c r="R182" s="74">
        <v>32.82</v>
      </c>
      <c r="S182" s="74">
        <v>2.28</v>
      </c>
      <c r="T182" s="74">
        <v>1.27</v>
      </c>
      <c r="U182" s="74">
        <v>36.28</v>
      </c>
      <c r="V182" s="75">
        <v>27.32</v>
      </c>
    </row>
    <row r="183" spans="1:22" ht="12.75">
      <c r="A183" s="244">
        <v>2</v>
      </c>
      <c r="B183" s="245">
        <v>2</v>
      </c>
      <c r="C183" s="245">
        <v>7</v>
      </c>
      <c r="D183" s="16">
        <v>3</v>
      </c>
      <c r="E183" s="16">
        <v>0</v>
      </c>
      <c r="F183" s="23"/>
      <c r="G183" s="21" t="s">
        <v>441</v>
      </c>
      <c r="H183" s="91">
        <v>16028526</v>
      </c>
      <c r="I183" s="11">
        <v>14757302</v>
      </c>
      <c r="J183" s="11">
        <v>6331781</v>
      </c>
      <c r="K183" s="11">
        <v>1062468</v>
      </c>
      <c r="L183" s="11">
        <v>340000</v>
      </c>
      <c r="M183" s="68">
        <v>7023053</v>
      </c>
      <c r="N183" s="11">
        <v>1271224</v>
      </c>
      <c r="O183" s="11">
        <v>1231224</v>
      </c>
      <c r="P183" s="11">
        <v>30000</v>
      </c>
      <c r="Q183" s="74">
        <v>92.06</v>
      </c>
      <c r="R183" s="74">
        <v>39.5</v>
      </c>
      <c r="S183" s="74">
        <v>6.62</v>
      </c>
      <c r="T183" s="74">
        <v>2.12</v>
      </c>
      <c r="U183" s="74">
        <v>43.81</v>
      </c>
      <c r="V183" s="75">
        <v>7.93</v>
      </c>
    </row>
    <row r="184" spans="1:22" ht="12.75">
      <c r="A184" s="244">
        <v>2</v>
      </c>
      <c r="B184" s="245">
        <v>1</v>
      </c>
      <c r="C184" s="245">
        <v>4</v>
      </c>
      <c r="D184" s="16">
        <v>3</v>
      </c>
      <c r="E184" s="16">
        <v>0</v>
      </c>
      <c r="F184" s="23"/>
      <c r="G184" s="21" t="s">
        <v>442</v>
      </c>
      <c r="H184" s="91">
        <v>40340096.21</v>
      </c>
      <c r="I184" s="11">
        <v>33840881.21</v>
      </c>
      <c r="J184" s="11">
        <v>17224898.33</v>
      </c>
      <c r="K184" s="11">
        <v>1517159</v>
      </c>
      <c r="L184" s="11">
        <v>705000</v>
      </c>
      <c r="M184" s="68">
        <v>14393823.88</v>
      </c>
      <c r="N184" s="11">
        <v>6499215</v>
      </c>
      <c r="O184" s="11">
        <v>4368848</v>
      </c>
      <c r="P184" s="11">
        <v>410367</v>
      </c>
      <c r="Q184" s="74">
        <v>83.88</v>
      </c>
      <c r="R184" s="74">
        <v>42.69</v>
      </c>
      <c r="S184" s="74">
        <v>3.76</v>
      </c>
      <c r="T184" s="74">
        <v>1.74</v>
      </c>
      <c r="U184" s="74">
        <v>35.68</v>
      </c>
      <c r="V184" s="75">
        <v>16.11</v>
      </c>
    </row>
    <row r="185" spans="1:22" ht="12.75">
      <c r="A185" s="244">
        <v>2</v>
      </c>
      <c r="B185" s="245">
        <v>20</v>
      </c>
      <c r="C185" s="245">
        <v>1</v>
      </c>
      <c r="D185" s="16">
        <v>3</v>
      </c>
      <c r="E185" s="16">
        <v>0</v>
      </c>
      <c r="F185" s="23"/>
      <c r="G185" s="21" t="s">
        <v>443</v>
      </c>
      <c r="H185" s="91">
        <v>51877590.03</v>
      </c>
      <c r="I185" s="11">
        <v>44725232.03</v>
      </c>
      <c r="J185" s="11">
        <v>20213947</v>
      </c>
      <c r="K185" s="11">
        <v>2824400</v>
      </c>
      <c r="L185" s="11">
        <v>1390000</v>
      </c>
      <c r="M185" s="68">
        <v>20296885.03</v>
      </c>
      <c r="N185" s="11">
        <v>7152358</v>
      </c>
      <c r="O185" s="11">
        <v>7132733</v>
      </c>
      <c r="P185" s="11">
        <v>9625</v>
      </c>
      <c r="Q185" s="74">
        <v>86.21</v>
      </c>
      <c r="R185" s="74">
        <v>38.96</v>
      </c>
      <c r="S185" s="74">
        <v>5.44</v>
      </c>
      <c r="T185" s="74">
        <v>2.67</v>
      </c>
      <c r="U185" s="74">
        <v>39.12</v>
      </c>
      <c r="V185" s="75">
        <v>13.78</v>
      </c>
    </row>
    <row r="186" spans="1:22" ht="12.75">
      <c r="A186" s="244">
        <v>2</v>
      </c>
      <c r="B186" s="245">
        <v>10</v>
      </c>
      <c r="C186" s="245">
        <v>5</v>
      </c>
      <c r="D186" s="16">
        <v>3</v>
      </c>
      <c r="E186" s="16">
        <v>0</v>
      </c>
      <c r="F186" s="23"/>
      <c r="G186" s="21" t="s">
        <v>444</v>
      </c>
      <c r="H186" s="91">
        <v>32344469.15</v>
      </c>
      <c r="I186" s="11">
        <v>21863281.38</v>
      </c>
      <c r="J186" s="11">
        <v>7873632</v>
      </c>
      <c r="K186" s="11">
        <v>393582</v>
      </c>
      <c r="L186" s="11">
        <v>355431</v>
      </c>
      <c r="M186" s="68">
        <v>13240636.38</v>
      </c>
      <c r="N186" s="11">
        <v>10481187.77</v>
      </c>
      <c r="O186" s="11">
        <v>10281187.77</v>
      </c>
      <c r="P186" s="11">
        <v>0</v>
      </c>
      <c r="Q186" s="74">
        <v>67.59</v>
      </c>
      <c r="R186" s="74">
        <v>24.34</v>
      </c>
      <c r="S186" s="74">
        <v>1.21</v>
      </c>
      <c r="T186" s="74">
        <v>1.09</v>
      </c>
      <c r="U186" s="74">
        <v>40.93</v>
      </c>
      <c r="V186" s="75">
        <v>32.4</v>
      </c>
    </row>
    <row r="187" spans="1:22" ht="12.75">
      <c r="A187" s="244">
        <v>2</v>
      </c>
      <c r="B187" s="245">
        <v>25</v>
      </c>
      <c r="C187" s="245">
        <v>4</v>
      </c>
      <c r="D187" s="16">
        <v>3</v>
      </c>
      <c r="E187" s="16">
        <v>0</v>
      </c>
      <c r="F187" s="23"/>
      <c r="G187" s="21" t="s">
        <v>445</v>
      </c>
      <c r="H187" s="91">
        <v>28223547.86</v>
      </c>
      <c r="I187" s="11">
        <v>20478972.86</v>
      </c>
      <c r="J187" s="11">
        <v>9483294.28</v>
      </c>
      <c r="K187" s="11">
        <v>1066738</v>
      </c>
      <c r="L187" s="11">
        <v>453713</v>
      </c>
      <c r="M187" s="68">
        <v>9475227.58</v>
      </c>
      <c r="N187" s="11">
        <v>7744575</v>
      </c>
      <c r="O187" s="11">
        <v>7274575</v>
      </c>
      <c r="P187" s="11">
        <v>400000</v>
      </c>
      <c r="Q187" s="74">
        <v>72.55</v>
      </c>
      <c r="R187" s="74">
        <v>33.6</v>
      </c>
      <c r="S187" s="74">
        <v>3.77</v>
      </c>
      <c r="T187" s="74">
        <v>1.6</v>
      </c>
      <c r="U187" s="74">
        <v>33.57</v>
      </c>
      <c r="V187" s="75">
        <v>27.44</v>
      </c>
    </row>
    <row r="188" spans="1:22" ht="12.75">
      <c r="A188" s="244">
        <v>2</v>
      </c>
      <c r="B188" s="245">
        <v>16</v>
      </c>
      <c r="C188" s="245">
        <v>4</v>
      </c>
      <c r="D188" s="16">
        <v>3</v>
      </c>
      <c r="E188" s="16">
        <v>0</v>
      </c>
      <c r="F188" s="23"/>
      <c r="G188" s="21" t="s">
        <v>446</v>
      </c>
      <c r="H188" s="91">
        <v>261297885.83</v>
      </c>
      <c r="I188" s="11">
        <v>185412856.63</v>
      </c>
      <c r="J188" s="11">
        <v>61126499.3</v>
      </c>
      <c r="K188" s="11">
        <v>21714204.2</v>
      </c>
      <c r="L188" s="11">
        <v>4200000</v>
      </c>
      <c r="M188" s="68">
        <v>98372153.13</v>
      </c>
      <c r="N188" s="11">
        <v>75885029.2</v>
      </c>
      <c r="O188" s="11">
        <v>47332041.2</v>
      </c>
      <c r="P188" s="11">
        <v>1533323</v>
      </c>
      <c r="Q188" s="74">
        <v>70.95</v>
      </c>
      <c r="R188" s="74">
        <v>23.39</v>
      </c>
      <c r="S188" s="74">
        <v>8.31</v>
      </c>
      <c r="T188" s="74">
        <v>1.6</v>
      </c>
      <c r="U188" s="74">
        <v>37.64</v>
      </c>
      <c r="V188" s="75">
        <v>29.04</v>
      </c>
    </row>
    <row r="189" spans="1:22" ht="12.75">
      <c r="A189" s="244">
        <v>2</v>
      </c>
      <c r="B189" s="245">
        <v>9</v>
      </c>
      <c r="C189" s="245">
        <v>7</v>
      </c>
      <c r="D189" s="16">
        <v>3</v>
      </c>
      <c r="E189" s="16">
        <v>0</v>
      </c>
      <c r="F189" s="23"/>
      <c r="G189" s="21" t="s">
        <v>447</v>
      </c>
      <c r="H189" s="91">
        <v>25887908.58</v>
      </c>
      <c r="I189" s="11">
        <v>20731303.58</v>
      </c>
      <c r="J189" s="11">
        <v>9367028.93</v>
      </c>
      <c r="K189" s="11">
        <v>1261221</v>
      </c>
      <c r="L189" s="11">
        <v>509568</v>
      </c>
      <c r="M189" s="68">
        <v>9593485.65</v>
      </c>
      <c r="N189" s="11">
        <v>5156605</v>
      </c>
      <c r="O189" s="11">
        <v>4937390</v>
      </c>
      <c r="P189" s="11">
        <v>0</v>
      </c>
      <c r="Q189" s="74">
        <v>80.08</v>
      </c>
      <c r="R189" s="74">
        <v>36.18</v>
      </c>
      <c r="S189" s="74">
        <v>4.87</v>
      </c>
      <c r="T189" s="74">
        <v>1.96</v>
      </c>
      <c r="U189" s="74">
        <v>37.05</v>
      </c>
      <c r="V189" s="75">
        <v>19.91</v>
      </c>
    </row>
    <row r="190" spans="1:22" ht="12.75">
      <c r="A190" s="244">
        <v>2</v>
      </c>
      <c r="B190" s="245">
        <v>20</v>
      </c>
      <c r="C190" s="245">
        <v>2</v>
      </c>
      <c r="D190" s="16">
        <v>3</v>
      </c>
      <c r="E190" s="16">
        <v>0</v>
      </c>
      <c r="F190" s="23"/>
      <c r="G190" s="21" t="s">
        <v>448</v>
      </c>
      <c r="H190" s="91">
        <v>46148886.01</v>
      </c>
      <c r="I190" s="11">
        <v>22059800.01</v>
      </c>
      <c r="J190" s="11">
        <v>9074858.73</v>
      </c>
      <c r="K190" s="11">
        <v>1918614</v>
      </c>
      <c r="L190" s="11">
        <v>650000</v>
      </c>
      <c r="M190" s="68">
        <v>10416327.28</v>
      </c>
      <c r="N190" s="11">
        <v>24089086</v>
      </c>
      <c r="O190" s="11">
        <v>22827821</v>
      </c>
      <c r="P190" s="11">
        <v>355000</v>
      </c>
      <c r="Q190" s="74">
        <v>47.8</v>
      </c>
      <c r="R190" s="74">
        <v>19.66</v>
      </c>
      <c r="S190" s="74">
        <v>4.15</v>
      </c>
      <c r="T190" s="74">
        <v>1.4</v>
      </c>
      <c r="U190" s="74">
        <v>22.57</v>
      </c>
      <c r="V190" s="75">
        <v>52.19</v>
      </c>
    </row>
    <row r="191" spans="1:22" ht="12.75">
      <c r="A191" s="244">
        <v>2</v>
      </c>
      <c r="B191" s="245">
        <v>16</v>
      </c>
      <c r="C191" s="245">
        <v>5</v>
      </c>
      <c r="D191" s="16">
        <v>3</v>
      </c>
      <c r="E191" s="16">
        <v>0</v>
      </c>
      <c r="F191" s="23"/>
      <c r="G191" s="21" t="s">
        <v>449</v>
      </c>
      <c r="H191" s="91">
        <v>42135759.73</v>
      </c>
      <c r="I191" s="11">
        <v>27051513.55</v>
      </c>
      <c r="J191" s="11">
        <v>12448948.18</v>
      </c>
      <c r="K191" s="11">
        <v>1084389</v>
      </c>
      <c r="L191" s="11">
        <v>2184413</v>
      </c>
      <c r="M191" s="68">
        <v>11333763.37</v>
      </c>
      <c r="N191" s="11">
        <v>15084246.18</v>
      </c>
      <c r="O191" s="11">
        <v>11961749.18</v>
      </c>
      <c r="P191" s="11">
        <v>0</v>
      </c>
      <c r="Q191" s="74">
        <v>64.2</v>
      </c>
      <c r="R191" s="74">
        <v>29.54</v>
      </c>
      <c r="S191" s="74">
        <v>2.57</v>
      </c>
      <c r="T191" s="74">
        <v>5.18</v>
      </c>
      <c r="U191" s="74">
        <v>26.89</v>
      </c>
      <c r="V191" s="75">
        <v>35.79</v>
      </c>
    </row>
    <row r="192" spans="1:22" ht="12.75">
      <c r="A192" s="244">
        <v>2</v>
      </c>
      <c r="B192" s="245">
        <v>8</v>
      </c>
      <c r="C192" s="245">
        <v>12</v>
      </c>
      <c r="D192" s="16">
        <v>3</v>
      </c>
      <c r="E192" s="16">
        <v>0</v>
      </c>
      <c r="F192" s="23"/>
      <c r="G192" s="21" t="s">
        <v>450</v>
      </c>
      <c r="H192" s="91">
        <v>35127179.12</v>
      </c>
      <c r="I192" s="11">
        <v>28188287.12</v>
      </c>
      <c r="J192" s="11">
        <v>11654889.1</v>
      </c>
      <c r="K192" s="11">
        <v>1194600</v>
      </c>
      <c r="L192" s="11">
        <v>625000</v>
      </c>
      <c r="M192" s="68">
        <v>14713798.02</v>
      </c>
      <c r="N192" s="11">
        <v>6938892</v>
      </c>
      <c r="O192" s="11">
        <v>6516429</v>
      </c>
      <c r="P192" s="11">
        <v>422463</v>
      </c>
      <c r="Q192" s="74">
        <v>80.24</v>
      </c>
      <c r="R192" s="74">
        <v>33.17</v>
      </c>
      <c r="S192" s="74">
        <v>3.4</v>
      </c>
      <c r="T192" s="74">
        <v>1.77</v>
      </c>
      <c r="U192" s="74">
        <v>41.88</v>
      </c>
      <c r="V192" s="75">
        <v>19.75</v>
      </c>
    </row>
    <row r="193" spans="1:22" ht="12.75">
      <c r="A193" s="244">
        <v>2</v>
      </c>
      <c r="B193" s="245">
        <v>23</v>
      </c>
      <c r="C193" s="245">
        <v>8</v>
      </c>
      <c r="D193" s="16">
        <v>3</v>
      </c>
      <c r="E193" s="16">
        <v>0</v>
      </c>
      <c r="F193" s="23"/>
      <c r="G193" s="21" t="s">
        <v>451</v>
      </c>
      <c r="H193" s="91">
        <v>78702989.12</v>
      </c>
      <c r="I193" s="11">
        <v>55078861.59</v>
      </c>
      <c r="J193" s="11">
        <v>25623581.6</v>
      </c>
      <c r="K193" s="11">
        <v>5967945</v>
      </c>
      <c r="L193" s="11">
        <v>1702686</v>
      </c>
      <c r="M193" s="68">
        <v>21784648.99</v>
      </c>
      <c r="N193" s="11">
        <v>23624127.53</v>
      </c>
      <c r="O193" s="11">
        <v>23418927.53</v>
      </c>
      <c r="P193" s="11">
        <v>150200</v>
      </c>
      <c r="Q193" s="74">
        <v>69.98</v>
      </c>
      <c r="R193" s="74">
        <v>32.55</v>
      </c>
      <c r="S193" s="74">
        <v>7.58</v>
      </c>
      <c r="T193" s="74">
        <v>2.16</v>
      </c>
      <c r="U193" s="74">
        <v>27.67</v>
      </c>
      <c r="V193" s="75">
        <v>30.01</v>
      </c>
    </row>
    <row r="194" spans="1:22" ht="12.75">
      <c r="A194" s="244">
        <v>2</v>
      </c>
      <c r="B194" s="245">
        <v>23</v>
      </c>
      <c r="C194" s="245">
        <v>7</v>
      </c>
      <c r="D194" s="16">
        <v>3</v>
      </c>
      <c r="E194" s="16">
        <v>0</v>
      </c>
      <c r="F194" s="23"/>
      <c r="G194" s="21" t="s">
        <v>452</v>
      </c>
      <c r="H194" s="91">
        <v>33784130.83</v>
      </c>
      <c r="I194" s="11">
        <v>28601107.83</v>
      </c>
      <c r="J194" s="11">
        <v>13277551</v>
      </c>
      <c r="K194" s="11">
        <v>2204400</v>
      </c>
      <c r="L194" s="11">
        <v>164000</v>
      </c>
      <c r="M194" s="68">
        <v>12955156.83</v>
      </c>
      <c r="N194" s="11">
        <v>5183023</v>
      </c>
      <c r="O194" s="11">
        <v>5097473</v>
      </c>
      <c r="P194" s="11">
        <v>85550</v>
      </c>
      <c r="Q194" s="74">
        <v>84.65</v>
      </c>
      <c r="R194" s="74">
        <v>39.3</v>
      </c>
      <c r="S194" s="74">
        <v>6.52</v>
      </c>
      <c r="T194" s="74">
        <v>0.48</v>
      </c>
      <c r="U194" s="74">
        <v>38.34</v>
      </c>
      <c r="V194" s="75">
        <v>15.34</v>
      </c>
    </row>
    <row r="195" spans="1:22" ht="12.75">
      <c r="A195" s="244">
        <v>2</v>
      </c>
      <c r="B195" s="245">
        <v>8</v>
      </c>
      <c r="C195" s="245">
        <v>13</v>
      </c>
      <c r="D195" s="16">
        <v>3</v>
      </c>
      <c r="E195" s="16">
        <v>0</v>
      </c>
      <c r="F195" s="23"/>
      <c r="G195" s="21" t="s">
        <v>453</v>
      </c>
      <c r="H195" s="91">
        <v>28199523.65</v>
      </c>
      <c r="I195" s="11">
        <v>16302364.75</v>
      </c>
      <c r="J195" s="11">
        <v>6924903</v>
      </c>
      <c r="K195" s="11">
        <v>981842</v>
      </c>
      <c r="L195" s="11">
        <v>570000</v>
      </c>
      <c r="M195" s="68">
        <v>7825619.75</v>
      </c>
      <c r="N195" s="11">
        <v>11897158.9</v>
      </c>
      <c r="O195" s="11">
        <v>11245098.9</v>
      </c>
      <c r="P195" s="11">
        <v>613600</v>
      </c>
      <c r="Q195" s="74">
        <v>57.81</v>
      </c>
      <c r="R195" s="74">
        <v>24.55</v>
      </c>
      <c r="S195" s="74">
        <v>3.48</v>
      </c>
      <c r="T195" s="74">
        <v>2.02</v>
      </c>
      <c r="U195" s="74">
        <v>27.75</v>
      </c>
      <c r="V195" s="75">
        <v>42.18</v>
      </c>
    </row>
    <row r="196" spans="1:22" ht="12.75">
      <c r="A196" s="244">
        <v>2</v>
      </c>
      <c r="B196" s="245">
        <v>19</v>
      </c>
      <c r="C196" s="245">
        <v>6</v>
      </c>
      <c r="D196" s="16">
        <v>3</v>
      </c>
      <c r="E196" s="16">
        <v>0</v>
      </c>
      <c r="F196" s="23"/>
      <c r="G196" s="21" t="s">
        <v>454</v>
      </c>
      <c r="H196" s="91">
        <v>91082069</v>
      </c>
      <c r="I196" s="11">
        <v>67096141</v>
      </c>
      <c r="J196" s="11">
        <v>29512343</v>
      </c>
      <c r="K196" s="11">
        <v>6228335</v>
      </c>
      <c r="L196" s="11">
        <v>2100000</v>
      </c>
      <c r="M196" s="68">
        <v>29255463</v>
      </c>
      <c r="N196" s="11">
        <v>23985928</v>
      </c>
      <c r="O196" s="11">
        <v>18650928</v>
      </c>
      <c r="P196" s="11">
        <v>860000</v>
      </c>
      <c r="Q196" s="74">
        <v>73.66</v>
      </c>
      <c r="R196" s="74">
        <v>32.4</v>
      </c>
      <c r="S196" s="74">
        <v>6.83</v>
      </c>
      <c r="T196" s="74">
        <v>2.3</v>
      </c>
      <c r="U196" s="74">
        <v>32.11</v>
      </c>
      <c r="V196" s="75">
        <v>26.33</v>
      </c>
    </row>
    <row r="197" spans="1:22" ht="12.75">
      <c r="A197" s="244">
        <v>2</v>
      </c>
      <c r="B197" s="245">
        <v>17</v>
      </c>
      <c r="C197" s="245">
        <v>4</v>
      </c>
      <c r="D197" s="16">
        <v>3</v>
      </c>
      <c r="E197" s="16">
        <v>0</v>
      </c>
      <c r="F197" s="23"/>
      <c r="G197" s="21" t="s">
        <v>455</v>
      </c>
      <c r="H197" s="91">
        <v>71659544</v>
      </c>
      <c r="I197" s="11">
        <v>55344272</v>
      </c>
      <c r="J197" s="11">
        <v>25600163</v>
      </c>
      <c r="K197" s="11">
        <v>4571010</v>
      </c>
      <c r="L197" s="11">
        <v>2015000</v>
      </c>
      <c r="M197" s="68">
        <v>23158099</v>
      </c>
      <c r="N197" s="11">
        <v>16315272</v>
      </c>
      <c r="O197" s="11">
        <v>13779172</v>
      </c>
      <c r="P197" s="11">
        <v>185000</v>
      </c>
      <c r="Q197" s="74">
        <v>77.23</v>
      </c>
      <c r="R197" s="74">
        <v>35.72</v>
      </c>
      <c r="S197" s="74">
        <v>6.37</v>
      </c>
      <c r="T197" s="74">
        <v>2.81</v>
      </c>
      <c r="U197" s="74">
        <v>32.31</v>
      </c>
      <c r="V197" s="75">
        <v>22.76</v>
      </c>
    </row>
    <row r="198" spans="1:22" ht="12.75">
      <c r="A198" s="244">
        <v>2</v>
      </c>
      <c r="B198" s="245">
        <v>14</v>
      </c>
      <c r="C198" s="245">
        <v>7</v>
      </c>
      <c r="D198" s="16">
        <v>3</v>
      </c>
      <c r="E198" s="16">
        <v>0</v>
      </c>
      <c r="F198" s="23"/>
      <c r="G198" s="21" t="s">
        <v>456</v>
      </c>
      <c r="H198" s="91">
        <v>42898203.58</v>
      </c>
      <c r="I198" s="11">
        <v>35618457.58</v>
      </c>
      <c r="J198" s="11">
        <v>16597632.71</v>
      </c>
      <c r="K198" s="11">
        <v>1668292</v>
      </c>
      <c r="L198" s="11">
        <v>955000</v>
      </c>
      <c r="M198" s="68">
        <v>16397532.87</v>
      </c>
      <c r="N198" s="11">
        <v>7279746</v>
      </c>
      <c r="O198" s="11">
        <v>6739746</v>
      </c>
      <c r="P198" s="11">
        <v>20000</v>
      </c>
      <c r="Q198" s="74">
        <v>83.03</v>
      </c>
      <c r="R198" s="74">
        <v>38.69</v>
      </c>
      <c r="S198" s="74">
        <v>3.88</v>
      </c>
      <c r="T198" s="74">
        <v>2.22</v>
      </c>
      <c r="U198" s="74">
        <v>38.22</v>
      </c>
      <c r="V198" s="75">
        <v>16.96</v>
      </c>
    </row>
    <row r="199" spans="1:22" ht="12.75">
      <c r="A199" s="244">
        <v>2</v>
      </c>
      <c r="B199" s="245">
        <v>8</v>
      </c>
      <c r="C199" s="245">
        <v>14</v>
      </c>
      <c r="D199" s="16">
        <v>3</v>
      </c>
      <c r="E199" s="16">
        <v>0</v>
      </c>
      <c r="F199" s="23"/>
      <c r="G199" s="21" t="s">
        <v>457</v>
      </c>
      <c r="H199" s="91">
        <v>19268633.02</v>
      </c>
      <c r="I199" s="11">
        <v>14815689.65</v>
      </c>
      <c r="J199" s="11">
        <v>6677154.58</v>
      </c>
      <c r="K199" s="11">
        <v>951044.72</v>
      </c>
      <c r="L199" s="11">
        <v>700000</v>
      </c>
      <c r="M199" s="68">
        <v>6487490.35</v>
      </c>
      <c r="N199" s="11">
        <v>4452943.37</v>
      </c>
      <c r="O199" s="11">
        <v>4267615.44</v>
      </c>
      <c r="P199" s="11">
        <v>0</v>
      </c>
      <c r="Q199" s="74">
        <v>76.89</v>
      </c>
      <c r="R199" s="74">
        <v>34.65</v>
      </c>
      <c r="S199" s="74">
        <v>4.93</v>
      </c>
      <c r="T199" s="74">
        <v>3.63</v>
      </c>
      <c r="U199" s="74">
        <v>33.66</v>
      </c>
      <c r="V199" s="75">
        <v>23.1</v>
      </c>
    </row>
    <row r="200" spans="1:22" ht="12.75">
      <c r="A200" s="244">
        <v>2</v>
      </c>
      <c r="B200" s="245">
        <v>11</v>
      </c>
      <c r="C200" s="245">
        <v>4</v>
      </c>
      <c r="D200" s="16">
        <v>3</v>
      </c>
      <c r="E200" s="16">
        <v>0</v>
      </c>
      <c r="F200" s="23"/>
      <c r="G200" s="21" t="s">
        <v>458</v>
      </c>
      <c r="H200" s="91">
        <v>28000153.96</v>
      </c>
      <c r="I200" s="11">
        <v>22397426</v>
      </c>
      <c r="J200" s="11">
        <v>9809046.23</v>
      </c>
      <c r="K200" s="11">
        <v>1312363.9</v>
      </c>
      <c r="L200" s="11">
        <v>740000</v>
      </c>
      <c r="M200" s="68">
        <v>10536015.87</v>
      </c>
      <c r="N200" s="11">
        <v>5602727.96</v>
      </c>
      <c r="O200" s="11">
        <v>5587727.96</v>
      </c>
      <c r="P200" s="11">
        <v>0</v>
      </c>
      <c r="Q200" s="74">
        <v>79.99</v>
      </c>
      <c r="R200" s="74">
        <v>35.03</v>
      </c>
      <c r="S200" s="74">
        <v>4.68</v>
      </c>
      <c r="T200" s="74">
        <v>2.64</v>
      </c>
      <c r="U200" s="74">
        <v>37.62</v>
      </c>
      <c r="V200" s="75">
        <v>20</v>
      </c>
    </row>
    <row r="201" spans="1:22" ht="12.75">
      <c r="A201" s="244">
        <v>2</v>
      </c>
      <c r="B201" s="245">
        <v>18</v>
      </c>
      <c r="C201" s="245">
        <v>4</v>
      </c>
      <c r="D201" s="16">
        <v>3</v>
      </c>
      <c r="E201" s="16">
        <v>0</v>
      </c>
      <c r="F201" s="23"/>
      <c r="G201" s="21" t="s">
        <v>459</v>
      </c>
      <c r="H201" s="91">
        <v>61423279</v>
      </c>
      <c r="I201" s="11">
        <v>48455714</v>
      </c>
      <c r="J201" s="11">
        <v>23177090</v>
      </c>
      <c r="K201" s="11">
        <v>3857155</v>
      </c>
      <c r="L201" s="11">
        <v>1720000</v>
      </c>
      <c r="M201" s="68">
        <v>19701469</v>
      </c>
      <c r="N201" s="11">
        <v>12967565</v>
      </c>
      <c r="O201" s="11">
        <v>12933853</v>
      </c>
      <c r="P201" s="11">
        <v>8712</v>
      </c>
      <c r="Q201" s="74">
        <v>78.88</v>
      </c>
      <c r="R201" s="74">
        <v>37.73</v>
      </c>
      <c r="S201" s="74">
        <v>6.27</v>
      </c>
      <c r="T201" s="74">
        <v>2.8</v>
      </c>
      <c r="U201" s="74">
        <v>32.07</v>
      </c>
      <c r="V201" s="75">
        <v>21.11</v>
      </c>
    </row>
    <row r="202" spans="1:22" ht="12.75">
      <c r="A202" s="244">
        <v>2</v>
      </c>
      <c r="B202" s="245">
        <v>26</v>
      </c>
      <c r="C202" s="245">
        <v>4</v>
      </c>
      <c r="D202" s="16">
        <v>3</v>
      </c>
      <c r="E202" s="16">
        <v>0</v>
      </c>
      <c r="F202" s="23"/>
      <c r="G202" s="21" t="s">
        <v>460</v>
      </c>
      <c r="H202" s="91">
        <v>25416696.76</v>
      </c>
      <c r="I202" s="11">
        <v>21027559.94</v>
      </c>
      <c r="J202" s="11">
        <v>8466614.8</v>
      </c>
      <c r="K202" s="11">
        <v>1004110</v>
      </c>
      <c r="L202" s="11">
        <v>459596</v>
      </c>
      <c r="M202" s="68">
        <v>11097239.14</v>
      </c>
      <c r="N202" s="11">
        <v>4389136.82</v>
      </c>
      <c r="O202" s="11">
        <v>3690769.82</v>
      </c>
      <c r="P202" s="11">
        <v>10367</v>
      </c>
      <c r="Q202" s="74">
        <v>82.73</v>
      </c>
      <c r="R202" s="74">
        <v>33.31</v>
      </c>
      <c r="S202" s="74">
        <v>3.95</v>
      </c>
      <c r="T202" s="74">
        <v>1.8</v>
      </c>
      <c r="U202" s="74">
        <v>43.66</v>
      </c>
      <c r="V202" s="75">
        <v>17.26</v>
      </c>
    </row>
    <row r="203" spans="1:22" ht="12.75">
      <c r="A203" s="244">
        <v>2</v>
      </c>
      <c r="B203" s="245">
        <v>20</v>
      </c>
      <c r="C203" s="245">
        <v>3</v>
      </c>
      <c r="D203" s="16">
        <v>3</v>
      </c>
      <c r="E203" s="16">
        <v>0</v>
      </c>
      <c r="F203" s="23"/>
      <c r="G203" s="21" t="s">
        <v>461</v>
      </c>
      <c r="H203" s="91">
        <v>65769493.2</v>
      </c>
      <c r="I203" s="11">
        <v>52694566.2</v>
      </c>
      <c r="J203" s="11">
        <v>24282153.84</v>
      </c>
      <c r="K203" s="11">
        <v>5576552</v>
      </c>
      <c r="L203" s="11">
        <v>1987324</v>
      </c>
      <c r="M203" s="68">
        <v>20848536.36</v>
      </c>
      <c r="N203" s="11">
        <v>13074927</v>
      </c>
      <c r="O203" s="11">
        <v>10738210</v>
      </c>
      <c r="P203" s="11">
        <v>36714</v>
      </c>
      <c r="Q203" s="74">
        <v>80.12</v>
      </c>
      <c r="R203" s="74">
        <v>36.92</v>
      </c>
      <c r="S203" s="74">
        <v>8.47</v>
      </c>
      <c r="T203" s="74">
        <v>3.02</v>
      </c>
      <c r="U203" s="74">
        <v>31.69</v>
      </c>
      <c r="V203" s="75">
        <v>19.87</v>
      </c>
    </row>
    <row r="204" spans="1:22" ht="12.75">
      <c r="A204" s="244">
        <v>2</v>
      </c>
      <c r="B204" s="245">
        <v>14</v>
      </c>
      <c r="C204" s="245">
        <v>8</v>
      </c>
      <c r="D204" s="16">
        <v>3</v>
      </c>
      <c r="E204" s="16">
        <v>0</v>
      </c>
      <c r="F204" s="23"/>
      <c r="G204" s="21" t="s">
        <v>462</v>
      </c>
      <c r="H204" s="91">
        <v>38715885.88</v>
      </c>
      <c r="I204" s="11">
        <v>29011989.88</v>
      </c>
      <c r="J204" s="11">
        <v>13300183.14</v>
      </c>
      <c r="K204" s="11">
        <v>1094474</v>
      </c>
      <c r="L204" s="11">
        <v>708988</v>
      </c>
      <c r="M204" s="68">
        <v>13908344.74</v>
      </c>
      <c r="N204" s="11">
        <v>9703896</v>
      </c>
      <c r="O204" s="11">
        <v>8179346</v>
      </c>
      <c r="P204" s="11">
        <v>100000</v>
      </c>
      <c r="Q204" s="74">
        <v>74.93</v>
      </c>
      <c r="R204" s="74">
        <v>34.35</v>
      </c>
      <c r="S204" s="74">
        <v>2.82</v>
      </c>
      <c r="T204" s="74">
        <v>1.83</v>
      </c>
      <c r="U204" s="74">
        <v>35.92</v>
      </c>
      <c r="V204" s="75">
        <v>25.06</v>
      </c>
    </row>
    <row r="205" spans="1:22" ht="12.75">
      <c r="A205" s="244">
        <v>2</v>
      </c>
      <c r="B205" s="245">
        <v>4</v>
      </c>
      <c r="C205" s="245">
        <v>4</v>
      </c>
      <c r="D205" s="16">
        <v>3</v>
      </c>
      <c r="E205" s="16">
        <v>0</v>
      </c>
      <c r="F205" s="23"/>
      <c r="G205" s="21" t="s">
        <v>463</v>
      </c>
      <c r="H205" s="91">
        <v>26206822.77</v>
      </c>
      <c r="I205" s="11">
        <v>19520899.77</v>
      </c>
      <c r="J205" s="11">
        <v>9635774</v>
      </c>
      <c r="K205" s="11">
        <v>767461</v>
      </c>
      <c r="L205" s="11">
        <v>294142</v>
      </c>
      <c r="M205" s="68">
        <v>8823522.77</v>
      </c>
      <c r="N205" s="11">
        <v>6685923</v>
      </c>
      <c r="O205" s="11">
        <v>6391923</v>
      </c>
      <c r="P205" s="11">
        <v>0</v>
      </c>
      <c r="Q205" s="74">
        <v>74.48</v>
      </c>
      <c r="R205" s="74">
        <v>36.76</v>
      </c>
      <c r="S205" s="74">
        <v>2.92</v>
      </c>
      <c r="T205" s="74">
        <v>1.12</v>
      </c>
      <c r="U205" s="74">
        <v>33.66</v>
      </c>
      <c r="V205" s="75">
        <v>25.51</v>
      </c>
    </row>
    <row r="206" spans="1:22" ht="12.75">
      <c r="A206" s="244">
        <v>2</v>
      </c>
      <c r="B206" s="245">
        <v>25</v>
      </c>
      <c r="C206" s="245">
        <v>6</v>
      </c>
      <c r="D206" s="16">
        <v>3</v>
      </c>
      <c r="E206" s="16">
        <v>0</v>
      </c>
      <c r="F206" s="23"/>
      <c r="G206" s="21" t="s">
        <v>464</v>
      </c>
      <c r="H206" s="91">
        <v>24561911.07</v>
      </c>
      <c r="I206" s="11">
        <v>20731233.07</v>
      </c>
      <c r="J206" s="11">
        <v>9951445.54</v>
      </c>
      <c r="K206" s="11">
        <v>1347681</v>
      </c>
      <c r="L206" s="11">
        <v>488851</v>
      </c>
      <c r="M206" s="68">
        <v>8943255.53</v>
      </c>
      <c r="N206" s="11">
        <v>3830678</v>
      </c>
      <c r="O206" s="11">
        <v>3599278</v>
      </c>
      <c r="P206" s="11">
        <v>150000</v>
      </c>
      <c r="Q206" s="74">
        <v>84.4</v>
      </c>
      <c r="R206" s="74">
        <v>40.51</v>
      </c>
      <c r="S206" s="74">
        <v>5.48</v>
      </c>
      <c r="T206" s="74">
        <v>1.99</v>
      </c>
      <c r="U206" s="74">
        <v>36.41</v>
      </c>
      <c r="V206" s="75">
        <v>15.59</v>
      </c>
    </row>
    <row r="207" spans="1:22" ht="12.75">
      <c r="A207" s="244">
        <v>2</v>
      </c>
      <c r="B207" s="245">
        <v>17</v>
      </c>
      <c r="C207" s="245">
        <v>5</v>
      </c>
      <c r="D207" s="16">
        <v>3</v>
      </c>
      <c r="E207" s="16">
        <v>0</v>
      </c>
      <c r="F207" s="23"/>
      <c r="G207" s="21" t="s">
        <v>465</v>
      </c>
      <c r="H207" s="91">
        <v>20049364.01</v>
      </c>
      <c r="I207" s="11">
        <v>18495331.01</v>
      </c>
      <c r="J207" s="11">
        <v>8996162.55</v>
      </c>
      <c r="K207" s="11">
        <v>774828</v>
      </c>
      <c r="L207" s="11">
        <v>900000</v>
      </c>
      <c r="M207" s="68">
        <v>7824340.46</v>
      </c>
      <c r="N207" s="11">
        <v>1554033</v>
      </c>
      <c r="O207" s="11">
        <v>874416</v>
      </c>
      <c r="P207" s="11">
        <v>443384</v>
      </c>
      <c r="Q207" s="74">
        <v>92.24</v>
      </c>
      <c r="R207" s="74">
        <v>44.87</v>
      </c>
      <c r="S207" s="74">
        <v>3.86</v>
      </c>
      <c r="T207" s="74">
        <v>4.48</v>
      </c>
      <c r="U207" s="74">
        <v>39.02</v>
      </c>
      <c r="V207" s="75">
        <v>7.75</v>
      </c>
    </row>
    <row r="208" spans="1:22" ht="12.75">
      <c r="A208" s="244">
        <v>2</v>
      </c>
      <c r="B208" s="245">
        <v>12</v>
      </c>
      <c r="C208" s="245">
        <v>5</v>
      </c>
      <c r="D208" s="16">
        <v>3</v>
      </c>
      <c r="E208" s="16">
        <v>0</v>
      </c>
      <c r="F208" s="23"/>
      <c r="G208" s="21" t="s">
        <v>466</v>
      </c>
      <c r="H208" s="91">
        <v>11090282.45</v>
      </c>
      <c r="I208" s="11">
        <v>10281142.45</v>
      </c>
      <c r="J208" s="11">
        <v>4661826.06</v>
      </c>
      <c r="K208" s="11">
        <v>668000</v>
      </c>
      <c r="L208" s="11">
        <v>224311.67</v>
      </c>
      <c r="M208" s="68">
        <v>4727004.72</v>
      </c>
      <c r="N208" s="11">
        <v>809140</v>
      </c>
      <c r="O208" s="11">
        <v>532140</v>
      </c>
      <c r="P208" s="11">
        <v>200000</v>
      </c>
      <c r="Q208" s="74">
        <v>92.7</v>
      </c>
      <c r="R208" s="74">
        <v>42.03</v>
      </c>
      <c r="S208" s="74">
        <v>6.02</v>
      </c>
      <c r="T208" s="74">
        <v>2.02</v>
      </c>
      <c r="U208" s="74">
        <v>42.62</v>
      </c>
      <c r="V208" s="75">
        <v>7.29</v>
      </c>
    </row>
    <row r="209" spans="1:22" ht="12.75">
      <c r="A209" s="244">
        <v>2</v>
      </c>
      <c r="B209" s="245">
        <v>22</v>
      </c>
      <c r="C209" s="245">
        <v>3</v>
      </c>
      <c r="D209" s="16">
        <v>3</v>
      </c>
      <c r="E209" s="16">
        <v>0</v>
      </c>
      <c r="F209" s="23"/>
      <c r="G209" s="21" t="s">
        <v>467</v>
      </c>
      <c r="H209" s="91">
        <v>60271805.98</v>
      </c>
      <c r="I209" s="11">
        <v>49525465.66</v>
      </c>
      <c r="J209" s="11">
        <v>21256193.63</v>
      </c>
      <c r="K209" s="11">
        <v>3924938</v>
      </c>
      <c r="L209" s="11">
        <v>1730233</v>
      </c>
      <c r="M209" s="68">
        <v>22614101.03</v>
      </c>
      <c r="N209" s="11">
        <v>10746340.32</v>
      </c>
      <c r="O209" s="11">
        <v>9786907.93</v>
      </c>
      <c r="P209" s="11">
        <v>640632.39</v>
      </c>
      <c r="Q209" s="74">
        <v>82.17</v>
      </c>
      <c r="R209" s="74">
        <v>35.26</v>
      </c>
      <c r="S209" s="74">
        <v>6.51</v>
      </c>
      <c r="T209" s="74">
        <v>2.87</v>
      </c>
      <c r="U209" s="74">
        <v>37.52</v>
      </c>
      <c r="V209" s="75">
        <v>17.82</v>
      </c>
    </row>
    <row r="210" spans="1:22" ht="12.75">
      <c r="A210" s="244">
        <v>2</v>
      </c>
      <c r="B210" s="245">
        <v>24</v>
      </c>
      <c r="C210" s="245">
        <v>5</v>
      </c>
      <c r="D210" s="16">
        <v>3</v>
      </c>
      <c r="E210" s="16">
        <v>0</v>
      </c>
      <c r="F210" s="23"/>
      <c r="G210" s="21" t="s">
        <v>468</v>
      </c>
      <c r="H210" s="91">
        <v>69763434.23</v>
      </c>
      <c r="I210" s="11">
        <v>52696132.23</v>
      </c>
      <c r="J210" s="11">
        <v>27344524.15</v>
      </c>
      <c r="K210" s="11">
        <v>1953893</v>
      </c>
      <c r="L210" s="11">
        <v>1002407</v>
      </c>
      <c r="M210" s="68">
        <v>22395308.08</v>
      </c>
      <c r="N210" s="11">
        <v>17067302</v>
      </c>
      <c r="O210" s="11">
        <v>15422302</v>
      </c>
      <c r="P210" s="11">
        <v>105000</v>
      </c>
      <c r="Q210" s="74">
        <v>75.53</v>
      </c>
      <c r="R210" s="74">
        <v>39.19</v>
      </c>
      <c r="S210" s="74">
        <v>2.8</v>
      </c>
      <c r="T210" s="74">
        <v>1.43</v>
      </c>
      <c r="U210" s="74">
        <v>32.1</v>
      </c>
      <c r="V210" s="75">
        <v>24.46</v>
      </c>
    </row>
    <row r="211" spans="1:22" ht="12.75">
      <c r="A211" s="244">
        <v>2</v>
      </c>
      <c r="B211" s="245">
        <v>24</v>
      </c>
      <c r="C211" s="245">
        <v>6</v>
      </c>
      <c r="D211" s="16">
        <v>3</v>
      </c>
      <c r="E211" s="16">
        <v>0</v>
      </c>
      <c r="F211" s="23"/>
      <c r="G211" s="21" t="s">
        <v>469</v>
      </c>
      <c r="H211" s="91">
        <v>46998332.74</v>
      </c>
      <c r="I211" s="11">
        <v>38981591.74</v>
      </c>
      <c r="J211" s="11">
        <v>18001000.84</v>
      </c>
      <c r="K211" s="11">
        <v>2676080</v>
      </c>
      <c r="L211" s="11">
        <v>790000</v>
      </c>
      <c r="M211" s="68">
        <v>17514510.9</v>
      </c>
      <c r="N211" s="11">
        <v>8016741</v>
      </c>
      <c r="O211" s="11">
        <v>7843641</v>
      </c>
      <c r="P211" s="11">
        <v>164000</v>
      </c>
      <c r="Q211" s="74">
        <v>82.94</v>
      </c>
      <c r="R211" s="74">
        <v>38.3</v>
      </c>
      <c r="S211" s="74">
        <v>5.69</v>
      </c>
      <c r="T211" s="74">
        <v>1.68</v>
      </c>
      <c r="U211" s="74">
        <v>37.26</v>
      </c>
      <c r="V211" s="75">
        <v>17.05</v>
      </c>
    </row>
    <row r="212" spans="1:22" ht="12.75">
      <c r="A212" s="244">
        <v>2</v>
      </c>
      <c r="B212" s="245">
        <v>24</v>
      </c>
      <c r="C212" s="245">
        <v>7</v>
      </c>
      <c r="D212" s="16">
        <v>3</v>
      </c>
      <c r="E212" s="16">
        <v>0</v>
      </c>
      <c r="F212" s="23"/>
      <c r="G212" s="21" t="s">
        <v>470</v>
      </c>
      <c r="H212" s="91">
        <v>13782112</v>
      </c>
      <c r="I212" s="11">
        <v>11995960</v>
      </c>
      <c r="J212" s="11">
        <v>4947902</v>
      </c>
      <c r="K212" s="11">
        <v>1445451</v>
      </c>
      <c r="L212" s="11">
        <v>390000</v>
      </c>
      <c r="M212" s="68">
        <v>5212607</v>
      </c>
      <c r="N212" s="11">
        <v>1786152</v>
      </c>
      <c r="O212" s="11">
        <v>1774152</v>
      </c>
      <c r="P212" s="11">
        <v>0</v>
      </c>
      <c r="Q212" s="74">
        <v>87.04</v>
      </c>
      <c r="R212" s="74">
        <v>35.9</v>
      </c>
      <c r="S212" s="74">
        <v>10.48</v>
      </c>
      <c r="T212" s="74">
        <v>2.82</v>
      </c>
      <c r="U212" s="74">
        <v>37.82</v>
      </c>
      <c r="V212" s="75">
        <v>12.95</v>
      </c>
    </row>
    <row r="213" spans="1:22" ht="12.75">
      <c r="A213" s="244">
        <v>2</v>
      </c>
      <c r="B213" s="245">
        <v>19</v>
      </c>
      <c r="C213" s="245">
        <v>8</v>
      </c>
      <c r="D213" s="16">
        <v>3</v>
      </c>
      <c r="E213" s="16">
        <v>0</v>
      </c>
      <c r="F213" s="23"/>
      <c r="G213" s="21" t="s">
        <v>471</v>
      </c>
      <c r="H213" s="91">
        <v>38097871.14</v>
      </c>
      <c r="I213" s="11">
        <v>33025594.14</v>
      </c>
      <c r="J213" s="11">
        <v>12626010.56</v>
      </c>
      <c r="K213" s="11">
        <v>2236665</v>
      </c>
      <c r="L213" s="11">
        <v>1593961</v>
      </c>
      <c r="M213" s="68">
        <v>16568957.58</v>
      </c>
      <c r="N213" s="11">
        <v>5072277</v>
      </c>
      <c r="O213" s="11">
        <v>3140512</v>
      </c>
      <c r="P213" s="11">
        <v>1921765</v>
      </c>
      <c r="Q213" s="74">
        <v>86.68</v>
      </c>
      <c r="R213" s="74">
        <v>33.14</v>
      </c>
      <c r="S213" s="74">
        <v>5.87</v>
      </c>
      <c r="T213" s="74">
        <v>4.18</v>
      </c>
      <c r="U213" s="74">
        <v>43.49</v>
      </c>
      <c r="V213" s="75">
        <v>13.31</v>
      </c>
    </row>
    <row r="214" spans="1:22" ht="12.75">
      <c r="A214" s="244">
        <v>2</v>
      </c>
      <c r="B214" s="245">
        <v>20</v>
      </c>
      <c r="C214" s="245">
        <v>6</v>
      </c>
      <c r="D214" s="16">
        <v>3</v>
      </c>
      <c r="E214" s="16">
        <v>0</v>
      </c>
      <c r="F214" s="23"/>
      <c r="G214" s="21" t="s">
        <v>472</v>
      </c>
      <c r="H214" s="91">
        <v>55587170.4</v>
      </c>
      <c r="I214" s="11">
        <v>39676844.4</v>
      </c>
      <c r="J214" s="11">
        <v>14884120.63</v>
      </c>
      <c r="K214" s="11">
        <v>4677248</v>
      </c>
      <c r="L214" s="11">
        <v>2369784</v>
      </c>
      <c r="M214" s="68">
        <v>17745691.77</v>
      </c>
      <c r="N214" s="11">
        <v>15910326</v>
      </c>
      <c r="O214" s="11">
        <v>14219351</v>
      </c>
      <c r="P214" s="11">
        <v>830000</v>
      </c>
      <c r="Q214" s="74">
        <v>71.37</v>
      </c>
      <c r="R214" s="74">
        <v>26.77</v>
      </c>
      <c r="S214" s="74">
        <v>8.41</v>
      </c>
      <c r="T214" s="74">
        <v>4.26</v>
      </c>
      <c r="U214" s="74">
        <v>31.92</v>
      </c>
      <c r="V214" s="75">
        <v>28.62</v>
      </c>
    </row>
    <row r="215" spans="1:22" s="105" customFormat="1" ht="15">
      <c r="A215" s="248"/>
      <c r="B215" s="249"/>
      <c r="C215" s="249"/>
      <c r="D215" s="112"/>
      <c r="E215" s="112"/>
      <c r="F215" s="113" t="s">
        <v>473</v>
      </c>
      <c r="G215" s="114"/>
      <c r="H215" s="169">
        <v>95415799.22</v>
      </c>
      <c r="I215" s="169">
        <v>77592267.22</v>
      </c>
      <c r="J215" s="169">
        <v>3908381</v>
      </c>
      <c r="K215" s="169">
        <v>478900</v>
      </c>
      <c r="L215" s="169">
        <v>7945820</v>
      </c>
      <c r="M215" s="169">
        <v>65259166.22</v>
      </c>
      <c r="N215" s="169">
        <v>17823532</v>
      </c>
      <c r="O215" s="169">
        <v>16174029</v>
      </c>
      <c r="P215" s="169">
        <v>50000</v>
      </c>
      <c r="Q215" s="142">
        <v>81.32014598661557</v>
      </c>
      <c r="R215" s="142">
        <v>4.096157064081656</v>
      </c>
      <c r="S215" s="142">
        <v>0.5019084930534421</v>
      </c>
      <c r="T215" s="142">
        <v>8.32757265039445</v>
      </c>
      <c r="U215" s="142">
        <v>68.39450777908603</v>
      </c>
      <c r="V215" s="143">
        <v>18.679854013384432</v>
      </c>
    </row>
    <row r="216" spans="1:22" ht="25.5">
      <c r="A216" s="244">
        <v>2</v>
      </c>
      <c r="B216" s="245">
        <v>15</v>
      </c>
      <c r="C216" s="245">
        <v>1</v>
      </c>
      <c r="D216" s="16" t="s">
        <v>474</v>
      </c>
      <c r="E216" s="16">
        <v>8</v>
      </c>
      <c r="F216" s="23"/>
      <c r="G216" s="62" t="s">
        <v>475</v>
      </c>
      <c r="H216" s="91">
        <v>297333</v>
      </c>
      <c r="I216" s="11">
        <v>297333</v>
      </c>
      <c r="J216" s="11">
        <v>66000</v>
      </c>
      <c r="K216" s="11">
        <v>0</v>
      </c>
      <c r="L216" s="11">
        <v>0</v>
      </c>
      <c r="M216" s="68">
        <v>231333</v>
      </c>
      <c r="N216" s="11">
        <v>0</v>
      </c>
      <c r="O216" s="11">
        <v>0</v>
      </c>
      <c r="P216" s="11">
        <v>0</v>
      </c>
      <c r="Q216" s="74">
        <v>100</v>
      </c>
      <c r="R216" s="74">
        <v>22.19</v>
      </c>
      <c r="S216" s="74">
        <v>0</v>
      </c>
      <c r="T216" s="74">
        <v>0</v>
      </c>
      <c r="U216" s="74">
        <v>77.8</v>
      </c>
      <c r="V216" s="75">
        <v>0</v>
      </c>
    </row>
    <row r="217" spans="1:22" ht="25.5">
      <c r="A217" s="244">
        <v>2</v>
      </c>
      <c r="B217" s="245">
        <v>63</v>
      </c>
      <c r="C217" s="245">
        <v>1</v>
      </c>
      <c r="D217" s="16" t="s">
        <v>474</v>
      </c>
      <c r="E217" s="16">
        <v>8</v>
      </c>
      <c r="F217" s="23"/>
      <c r="G217" s="62" t="s">
        <v>476</v>
      </c>
      <c r="H217" s="91">
        <v>74558883</v>
      </c>
      <c r="I217" s="11">
        <v>66144863</v>
      </c>
      <c r="J217" s="11">
        <v>1172852</v>
      </c>
      <c r="K217" s="11">
        <v>0</v>
      </c>
      <c r="L217" s="11">
        <v>7898920</v>
      </c>
      <c r="M217" s="68">
        <v>57073091</v>
      </c>
      <c r="N217" s="11">
        <v>8414020</v>
      </c>
      <c r="O217" s="11">
        <v>8414020</v>
      </c>
      <c r="P217" s="11">
        <v>0</v>
      </c>
      <c r="Q217" s="74">
        <v>88.71</v>
      </c>
      <c r="R217" s="74">
        <v>1.57</v>
      </c>
      <c r="S217" s="74">
        <v>0</v>
      </c>
      <c r="T217" s="74">
        <v>10.59</v>
      </c>
      <c r="U217" s="74">
        <v>76.54</v>
      </c>
      <c r="V217" s="75">
        <v>11.28</v>
      </c>
    </row>
    <row r="218" spans="1:22" ht="12.75">
      <c r="A218" s="244">
        <v>2</v>
      </c>
      <c r="B218" s="245">
        <v>9</v>
      </c>
      <c r="C218" s="245">
        <v>7</v>
      </c>
      <c r="D218" s="16" t="s">
        <v>474</v>
      </c>
      <c r="E218" s="16">
        <v>8</v>
      </c>
      <c r="F218" s="23"/>
      <c r="G218" s="62" t="s">
        <v>477</v>
      </c>
      <c r="H218" s="91">
        <v>1168227.46</v>
      </c>
      <c r="I218" s="11">
        <v>1098227.46</v>
      </c>
      <c r="J218" s="11">
        <v>275000</v>
      </c>
      <c r="K218" s="11">
        <v>0</v>
      </c>
      <c r="L218" s="11">
        <v>0</v>
      </c>
      <c r="M218" s="68">
        <v>823227.46</v>
      </c>
      <c r="N218" s="11">
        <v>70000</v>
      </c>
      <c r="O218" s="11">
        <v>70000</v>
      </c>
      <c r="P218" s="11">
        <v>0</v>
      </c>
      <c r="Q218" s="74">
        <v>94</v>
      </c>
      <c r="R218" s="74">
        <v>23.53</v>
      </c>
      <c r="S218" s="74">
        <v>0</v>
      </c>
      <c r="T218" s="74">
        <v>0</v>
      </c>
      <c r="U218" s="74">
        <v>70.46</v>
      </c>
      <c r="V218" s="75">
        <v>5.99</v>
      </c>
    </row>
    <row r="219" spans="1:22" ht="12.75">
      <c r="A219" s="244">
        <v>2</v>
      </c>
      <c r="B219" s="245">
        <v>10</v>
      </c>
      <c r="C219" s="245">
        <v>1</v>
      </c>
      <c r="D219" s="16" t="s">
        <v>474</v>
      </c>
      <c r="E219" s="16">
        <v>8</v>
      </c>
      <c r="F219" s="23"/>
      <c r="G219" s="62" t="s">
        <v>478</v>
      </c>
      <c r="H219" s="91">
        <v>101870</v>
      </c>
      <c r="I219" s="11">
        <v>93870</v>
      </c>
      <c r="J219" s="11">
        <v>53237</v>
      </c>
      <c r="K219" s="11">
        <v>0</v>
      </c>
      <c r="L219" s="11">
        <v>0</v>
      </c>
      <c r="M219" s="68">
        <v>40633</v>
      </c>
      <c r="N219" s="11">
        <v>8000</v>
      </c>
      <c r="O219" s="11">
        <v>8000</v>
      </c>
      <c r="P219" s="11">
        <v>0</v>
      </c>
      <c r="Q219" s="74">
        <v>92.14</v>
      </c>
      <c r="R219" s="74">
        <v>52.25</v>
      </c>
      <c r="S219" s="74">
        <v>0</v>
      </c>
      <c r="T219" s="74">
        <v>0</v>
      </c>
      <c r="U219" s="74">
        <v>39.88</v>
      </c>
      <c r="V219" s="75">
        <v>7.85</v>
      </c>
    </row>
    <row r="220" spans="1:22" ht="12.75">
      <c r="A220" s="244">
        <v>2</v>
      </c>
      <c r="B220" s="245">
        <v>20</v>
      </c>
      <c r="C220" s="245">
        <v>2</v>
      </c>
      <c r="D220" s="16" t="s">
        <v>474</v>
      </c>
      <c r="E220" s="16">
        <v>8</v>
      </c>
      <c r="F220" s="23"/>
      <c r="G220" s="62" t="s">
        <v>479</v>
      </c>
      <c r="H220" s="91">
        <v>486007.76</v>
      </c>
      <c r="I220" s="11">
        <v>442007.76</v>
      </c>
      <c r="J220" s="11">
        <v>85000</v>
      </c>
      <c r="K220" s="11">
        <v>0</v>
      </c>
      <c r="L220" s="11">
        <v>0</v>
      </c>
      <c r="M220" s="68">
        <v>357007.76</v>
      </c>
      <c r="N220" s="11">
        <v>44000</v>
      </c>
      <c r="O220" s="11">
        <v>9000</v>
      </c>
      <c r="P220" s="11">
        <v>0</v>
      </c>
      <c r="Q220" s="74">
        <v>90.94</v>
      </c>
      <c r="R220" s="74">
        <v>17.48</v>
      </c>
      <c r="S220" s="74">
        <v>0</v>
      </c>
      <c r="T220" s="74">
        <v>0</v>
      </c>
      <c r="U220" s="74">
        <v>73.45</v>
      </c>
      <c r="V220" s="75">
        <v>9.05</v>
      </c>
    </row>
    <row r="221" spans="1:22" ht="12.75">
      <c r="A221" s="244">
        <v>2</v>
      </c>
      <c r="B221" s="245">
        <v>61</v>
      </c>
      <c r="C221" s="245">
        <v>1</v>
      </c>
      <c r="D221" s="16" t="s">
        <v>474</v>
      </c>
      <c r="E221" s="16">
        <v>8</v>
      </c>
      <c r="F221" s="23"/>
      <c r="G221" s="62" t="s">
        <v>480</v>
      </c>
      <c r="H221" s="91">
        <v>10125706</v>
      </c>
      <c r="I221" s="11">
        <v>2503439</v>
      </c>
      <c r="J221" s="11">
        <v>736394</v>
      </c>
      <c r="K221" s="11">
        <v>0</v>
      </c>
      <c r="L221" s="11">
        <v>46900</v>
      </c>
      <c r="M221" s="68">
        <v>1720145</v>
      </c>
      <c r="N221" s="11">
        <v>7622267</v>
      </c>
      <c r="O221" s="11">
        <v>7622267</v>
      </c>
      <c r="P221" s="11">
        <v>0</v>
      </c>
      <c r="Q221" s="74">
        <v>24.72</v>
      </c>
      <c r="R221" s="74">
        <v>7.27</v>
      </c>
      <c r="S221" s="74">
        <v>0</v>
      </c>
      <c r="T221" s="74">
        <v>0.46</v>
      </c>
      <c r="U221" s="74">
        <v>16.98</v>
      </c>
      <c r="V221" s="75">
        <v>75.27</v>
      </c>
    </row>
    <row r="222" spans="1:22" ht="38.25">
      <c r="A222" s="244">
        <v>2</v>
      </c>
      <c r="B222" s="245">
        <v>2</v>
      </c>
      <c r="C222" s="245">
        <v>5</v>
      </c>
      <c r="D222" s="16" t="s">
        <v>474</v>
      </c>
      <c r="E222" s="16">
        <v>8</v>
      </c>
      <c r="F222" s="23"/>
      <c r="G222" s="62" t="s">
        <v>481</v>
      </c>
      <c r="H222" s="91">
        <v>334000</v>
      </c>
      <c r="I222" s="11">
        <v>334000</v>
      </c>
      <c r="J222" s="11">
        <v>94400</v>
      </c>
      <c r="K222" s="11">
        <v>0</v>
      </c>
      <c r="L222" s="11">
        <v>0</v>
      </c>
      <c r="M222" s="68">
        <v>239600</v>
      </c>
      <c r="N222" s="11">
        <v>0</v>
      </c>
      <c r="O222" s="11">
        <v>0</v>
      </c>
      <c r="P222" s="11">
        <v>0</v>
      </c>
      <c r="Q222" s="74">
        <v>100</v>
      </c>
      <c r="R222" s="74">
        <v>28.26</v>
      </c>
      <c r="S222" s="74">
        <v>0</v>
      </c>
      <c r="T222" s="74">
        <v>0</v>
      </c>
      <c r="U222" s="74">
        <v>71.73</v>
      </c>
      <c r="V222" s="75">
        <v>0</v>
      </c>
    </row>
    <row r="223" spans="1:22" ht="12.75">
      <c r="A223" s="244">
        <v>2</v>
      </c>
      <c r="B223" s="245">
        <v>8</v>
      </c>
      <c r="C223" s="245">
        <v>6</v>
      </c>
      <c r="D223" s="16" t="s">
        <v>474</v>
      </c>
      <c r="E223" s="16">
        <v>8</v>
      </c>
      <c r="F223" s="23"/>
      <c r="G223" s="62" t="s">
        <v>482</v>
      </c>
      <c r="H223" s="91">
        <v>70242</v>
      </c>
      <c r="I223" s="11">
        <v>19500</v>
      </c>
      <c r="J223" s="11">
        <v>14649</v>
      </c>
      <c r="K223" s="11">
        <v>0</v>
      </c>
      <c r="L223" s="11">
        <v>0</v>
      </c>
      <c r="M223" s="68">
        <v>4851</v>
      </c>
      <c r="N223" s="11">
        <v>50742</v>
      </c>
      <c r="O223" s="11">
        <v>50742</v>
      </c>
      <c r="P223" s="11">
        <v>0</v>
      </c>
      <c r="Q223" s="74">
        <v>27.76</v>
      </c>
      <c r="R223" s="74">
        <v>20.85</v>
      </c>
      <c r="S223" s="74">
        <v>0</v>
      </c>
      <c r="T223" s="74">
        <v>0</v>
      </c>
      <c r="U223" s="74">
        <v>6.9</v>
      </c>
      <c r="V223" s="75">
        <v>72.23</v>
      </c>
    </row>
    <row r="224" spans="1:22" ht="12.75">
      <c r="A224" s="244">
        <v>2</v>
      </c>
      <c r="B224" s="245">
        <v>16</v>
      </c>
      <c r="C224" s="245">
        <v>4</v>
      </c>
      <c r="D224" s="16" t="s">
        <v>474</v>
      </c>
      <c r="E224" s="16">
        <v>8</v>
      </c>
      <c r="F224" s="23"/>
      <c r="G224" s="62" t="s">
        <v>483</v>
      </c>
      <c r="H224" s="91">
        <v>5538795</v>
      </c>
      <c r="I224" s="11">
        <v>5488795</v>
      </c>
      <c r="J224" s="11">
        <v>904088</v>
      </c>
      <c r="K224" s="11">
        <v>0</v>
      </c>
      <c r="L224" s="11">
        <v>0</v>
      </c>
      <c r="M224" s="68">
        <v>4584707</v>
      </c>
      <c r="N224" s="11">
        <v>50000</v>
      </c>
      <c r="O224" s="11">
        <v>0</v>
      </c>
      <c r="P224" s="11">
        <v>50000</v>
      </c>
      <c r="Q224" s="74">
        <v>99.09</v>
      </c>
      <c r="R224" s="74">
        <v>16.32</v>
      </c>
      <c r="S224" s="74">
        <v>0</v>
      </c>
      <c r="T224" s="74">
        <v>0</v>
      </c>
      <c r="U224" s="74">
        <v>82.77</v>
      </c>
      <c r="V224" s="75">
        <v>0.9</v>
      </c>
    </row>
    <row r="225" spans="1:22" ht="12.75">
      <c r="A225" s="244">
        <v>2</v>
      </c>
      <c r="B225" s="245">
        <v>25</v>
      </c>
      <c r="C225" s="245">
        <v>2</v>
      </c>
      <c r="D225" s="16" t="s">
        <v>474</v>
      </c>
      <c r="E225" s="16">
        <v>8</v>
      </c>
      <c r="F225" s="23"/>
      <c r="G225" s="62" t="s">
        <v>484</v>
      </c>
      <c r="H225" s="91">
        <v>652273</v>
      </c>
      <c r="I225" s="11">
        <v>652273</v>
      </c>
      <c r="J225" s="11">
        <v>118933</v>
      </c>
      <c r="K225" s="11">
        <v>478900</v>
      </c>
      <c r="L225" s="11">
        <v>0</v>
      </c>
      <c r="M225" s="68">
        <v>54440</v>
      </c>
      <c r="N225" s="11">
        <v>0</v>
      </c>
      <c r="O225" s="11">
        <v>0</v>
      </c>
      <c r="P225" s="11">
        <v>0</v>
      </c>
      <c r="Q225" s="74">
        <v>100</v>
      </c>
      <c r="R225" s="74">
        <v>18.23</v>
      </c>
      <c r="S225" s="74">
        <v>73.42</v>
      </c>
      <c r="T225" s="74">
        <v>0</v>
      </c>
      <c r="U225" s="74">
        <v>8.34</v>
      </c>
      <c r="V225" s="75">
        <v>0</v>
      </c>
    </row>
    <row r="226" spans="1:22" ht="12.75">
      <c r="A226" s="244">
        <v>2</v>
      </c>
      <c r="B226" s="245">
        <v>1</v>
      </c>
      <c r="C226" s="245">
        <v>1</v>
      </c>
      <c r="D226" s="16" t="s">
        <v>474</v>
      </c>
      <c r="E226" s="16">
        <v>8</v>
      </c>
      <c r="F226" s="23"/>
      <c r="G226" s="62" t="s">
        <v>485</v>
      </c>
      <c r="H226" s="91">
        <v>55000</v>
      </c>
      <c r="I226" s="11">
        <v>55000</v>
      </c>
      <c r="J226" s="11">
        <v>36470</v>
      </c>
      <c r="K226" s="11">
        <v>0</v>
      </c>
      <c r="L226" s="11">
        <v>0</v>
      </c>
      <c r="M226" s="68">
        <v>18530</v>
      </c>
      <c r="N226" s="11">
        <v>0</v>
      </c>
      <c r="O226" s="11">
        <v>0</v>
      </c>
      <c r="P226" s="11">
        <v>0</v>
      </c>
      <c r="Q226" s="74">
        <v>100</v>
      </c>
      <c r="R226" s="74">
        <v>66.3</v>
      </c>
      <c r="S226" s="74">
        <v>0</v>
      </c>
      <c r="T226" s="74">
        <v>0</v>
      </c>
      <c r="U226" s="74">
        <v>33.69</v>
      </c>
      <c r="V226" s="75">
        <v>0</v>
      </c>
    </row>
    <row r="227" spans="1:22" ht="25.5">
      <c r="A227" s="244">
        <v>2</v>
      </c>
      <c r="B227" s="245">
        <v>17</v>
      </c>
      <c r="C227" s="245">
        <v>4</v>
      </c>
      <c r="D227" s="16" t="s">
        <v>474</v>
      </c>
      <c r="E227" s="16">
        <v>8</v>
      </c>
      <c r="F227" s="23"/>
      <c r="G227" s="62" t="s">
        <v>486</v>
      </c>
      <c r="H227" s="91">
        <v>2027462</v>
      </c>
      <c r="I227" s="11">
        <v>462959</v>
      </c>
      <c r="J227" s="11">
        <v>351358</v>
      </c>
      <c r="K227" s="11">
        <v>0</v>
      </c>
      <c r="L227" s="11">
        <v>0</v>
      </c>
      <c r="M227" s="68">
        <v>111601</v>
      </c>
      <c r="N227" s="11">
        <v>1564503</v>
      </c>
      <c r="O227" s="11">
        <v>0</v>
      </c>
      <c r="P227" s="11">
        <v>0</v>
      </c>
      <c r="Q227" s="74">
        <v>22.83</v>
      </c>
      <c r="R227" s="74">
        <v>17.32</v>
      </c>
      <c r="S227" s="74">
        <v>0</v>
      </c>
      <c r="T227" s="74">
        <v>0</v>
      </c>
      <c r="U227" s="74">
        <v>5.5</v>
      </c>
      <c r="V227" s="75">
        <v>77.16</v>
      </c>
    </row>
    <row r="228" spans="1:22" ht="12.75">
      <c r="A228" s="244"/>
      <c r="B228" s="245"/>
      <c r="C228" s="245"/>
      <c r="D228" s="16"/>
      <c r="E228" s="16"/>
      <c r="F228" s="23"/>
      <c r="G228" s="62"/>
      <c r="H228" s="91"/>
      <c r="I228" s="11"/>
      <c r="J228" s="11"/>
      <c r="K228" s="11"/>
      <c r="L228" s="11"/>
      <c r="M228" s="68"/>
      <c r="N228" s="11"/>
      <c r="O228" s="11"/>
      <c r="P228" s="11"/>
      <c r="Q228" s="74"/>
      <c r="R228" s="74"/>
      <c r="S228" s="74"/>
      <c r="T228" s="74"/>
      <c r="U228" s="74"/>
      <c r="V228" s="75"/>
    </row>
    <row r="229" spans="1:22" ht="12.75">
      <c r="A229" s="244"/>
      <c r="B229" s="245"/>
      <c r="C229" s="245"/>
      <c r="D229" s="16"/>
      <c r="E229" s="16"/>
      <c r="F229" s="23"/>
      <c r="G229" s="62"/>
      <c r="H229" s="91"/>
      <c r="I229" s="11"/>
      <c r="J229" s="11"/>
      <c r="K229" s="11"/>
      <c r="L229" s="11"/>
      <c r="M229" s="68"/>
      <c r="N229" s="11"/>
      <c r="O229" s="11"/>
      <c r="P229" s="11"/>
      <c r="Q229" s="74"/>
      <c r="R229" s="74"/>
      <c r="S229" s="74"/>
      <c r="T229" s="74"/>
      <c r="U229" s="74"/>
      <c r="V229" s="75"/>
    </row>
    <row r="230" spans="1:22" ht="12.75">
      <c r="A230" s="244"/>
      <c r="B230" s="245"/>
      <c r="C230" s="245"/>
      <c r="D230" s="16"/>
      <c r="E230" s="16"/>
      <c r="F230" s="23"/>
      <c r="G230" s="62"/>
      <c r="H230" s="91"/>
      <c r="I230" s="11"/>
      <c r="J230" s="11"/>
      <c r="K230" s="11"/>
      <c r="L230" s="11"/>
      <c r="M230" s="68"/>
      <c r="N230" s="11"/>
      <c r="O230" s="11"/>
      <c r="P230" s="11"/>
      <c r="Q230" s="74"/>
      <c r="R230" s="74"/>
      <c r="S230" s="74"/>
      <c r="T230" s="74"/>
      <c r="U230" s="74"/>
      <c r="V230" s="75"/>
    </row>
    <row r="231" spans="1:22" ht="12.75">
      <c r="A231" s="244"/>
      <c r="B231" s="245"/>
      <c r="C231" s="245"/>
      <c r="D231" s="16"/>
      <c r="E231" s="16"/>
      <c r="F231" s="23"/>
      <c r="G231" s="62"/>
      <c r="H231" s="91"/>
      <c r="I231" s="11"/>
      <c r="J231" s="11"/>
      <c r="K231" s="11"/>
      <c r="L231" s="11"/>
      <c r="M231" s="68"/>
      <c r="N231" s="11"/>
      <c r="O231" s="11"/>
      <c r="P231" s="11"/>
      <c r="Q231" s="74"/>
      <c r="R231" s="74"/>
      <c r="S231" s="74"/>
      <c r="T231" s="74"/>
      <c r="U231" s="74"/>
      <c r="V231" s="75"/>
    </row>
    <row r="232" spans="1:22" ht="12.75">
      <c r="A232" s="244"/>
      <c r="B232" s="245"/>
      <c r="C232" s="245"/>
      <c r="D232" s="16"/>
      <c r="E232" s="16"/>
      <c r="F232" s="23"/>
      <c r="G232" s="62"/>
      <c r="H232" s="91"/>
      <c r="I232" s="11"/>
      <c r="J232" s="11"/>
      <c r="K232" s="11"/>
      <c r="L232" s="11"/>
      <c r="M232" s="68"/>
      <c r="N232" s="11"/>
      <c r="O232" s="11"/>
      <c r="P232" s="11"/>
      <c r="Q232" s="74"/>
      <c r="R232" s="74"/>
      <c r="S232" s="74"/>
      <c r="T232" s="74"/>
      <c r="U232" s="74"/>
      <c r="V232" s="75"/>
    </row>
    <row r="233" spans="1:22" ht="12.75">
      <c r="A233" s="244"/>
      <c r="B233" s="245"/>
      <c r="C233" s="245"/>
      <c r="D233" s="16"/>
      <c r="E233" s="16"/>
      <c r="F233" s="23"/>
      <c r="G233" s="62"/>
      <c r="H233" s="91"/>
      <c r="I233" s="11"/>
      <c r="J233" s="11"/>
      <c r="K233" s="11"/>
      <c r="L233" s="11"/>
      <c r="M233" s="68"/>
      <c r="N233" s="11"/>
      <c r="O233" s="11"/>
      <c r="P233" s="11"/>
      <c r="Q233" s="74"/>
      <c r="R233" s="74"/>
      <c r="S233" s="74"/>
      <c r="T233" s="74"/>
      <c r="U233" s="74"/>
      <c r="V233" s="75"/>
    </row>
    <row r="234" spans="1:22" ht="13.5" thickBot="1">
      <c r="A234" s="258"/>
      <c r="B234" s="259"/>
      <c r="C234" s="259"/>
      <c r="D234" s="17"/>
      <c r="E234" s="17"/>
      <c r="F234" s="24"/>
      <c r="G234" s="65"/>
      <c r="H234" s="92"/>
      <c r="I234" s="12"/>
      <c r="J234" s="12"/>
      <c r="K234" s="12"/>
      <c r="L234" s="12"/>
      <c r="M234" s="79"/>
      <c r="N234" s="12"/>
      <c r="O234" s="12"/>
      <c r="P234" s="12"/>
      <c r="Q234" s="76"/>
      <c r="R234" s="76"/>
      <c r="S234" s="76"/>
      <c r="T234" s="76"/>
      <c r="U234" s="76"/>
      <c r="V234" s="77"/>
    </row>
    <row r="235" spans="1:22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</row>
    <row r="236" spans="1:22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</row>
    <row r="237" spans="1:22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</row>
    <row r="238" spans="1:22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</row>
    <row r="239" spans="1:22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</row>
    <row r="240" spans="1:22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1:22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12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</row>
    <row r="243" spans="1:22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</row>
    <row r="244" spans="1:22" ht="12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</row>
    <row r="245" spans="1:22" ht="12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</row>
    <row r="246" spans="1:22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</row>
    <row r="247" spans="1:22" ht="12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</row>
    <row r="248" spans="1:22" ht="12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</row>
    <row r="249" spans="1:22" ht="12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</row>
    <row r="250" spans="1:22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</row>
    <row r="251" spans="1:22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</row>
    <row r="252" spans="1:22" ht="12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</row>
    <row r="253" spans="1:22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</row>
    <row r="254" spans="1:22" ht="12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</row>
    <row r="255" spans="1:22" ht="12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</row>
    <row r="256" spans="1:22" ht="12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</row>
    <row r="257" spans="1:22" ht="12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</row>
    <row r="258" spans="1:22" ht="12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</row>
    <row r="259" spans="1:22" ht="12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</row>
    <row r="260" spans="1:22" ht="12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</row>
    <row r="261" spans="1:22" ht="12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</row>
    <row r="262" spans="1:22" ht="12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</row>
    <row r="263" spans="1:22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</row>
    <row r="264" spans="1:22" ht="12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</row>
    <row r="265" spans="1:22" ht="12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</row>
  </sheetData>
  <sheetProtection/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7" width="16.375" style="0" customWidth="1"/>
    <col min="18" max="23" width="8.375" style="0" customWidth="1"/>
    <col min="24" max="24" width="18.125" style="0" customWidth="1"/>
    <col min="25" max="26" width="14.25390625" style="0" customWidth="1"/>
  </cols>
  <sheetData>
    <row r="1" spans="1:23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59" t="s">
        <v>88</v>
      </c>
      <c r="N1" s="56"/>
      <c r="O1" s="58" t="str">
        <f>1!P1</f>
        <v>14.11.2012</v>
      </c>
      <c r="P1" s="56"/>
      <c r="Q1" s="56"/>
      <c r="R1" s="56"/>
      <c r="S1" s="56"/>
      <c r="T1" s="56"/>
      <c r="U1" s="56"/>
      <c r="V1" s="56"/>
      <c r="W1" s="57"/>
    </row>
    <row r="2" spans="1:25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59" t="s">
        <v>89</v>
      </c>
      <c r="N2" s="56"/>
      <c r="O2" s="58">
        <f>1!P2</f>
        <v>1</v>
      </c>
      <c r="P2" s="56"/>
      <c r="Q2" s="56"/>
      <c r="R2" s="56"/>
      <c r="S2" s="56"/>
      <c r="T2" s="56"/>
      <c r="U2" s="56"/>
      <c r="V2" s="56"/>
      <c r="W2" s="57"/>
      <c r="X2" s="33"/>
      <c r="Y2" s="33"/>
    </row>
    <row r="3" spans="1:23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59" t="s">
        <v>90</v>
      </c>
      <c r="N3" s="56"/>
      <c r="O3" s="58" t="str">
        <f>1!P3</f>
        <v>14.11.2012</v>
      </c>
      <c r="P3" s="56"/>
      <c r="Q3" s="56"/>
      <c r="R3" s="56"/>
      <c r="S3" s="56"/>
      <c r="T3" s="56"/>
      <c r="U3" s="56"/>
      <c r="V3" s="56"/>
      <c r="W3" s="57"/>
    </row>
    <row r="4" spans="20:26" ht="12.75">
      <c r="T4" s="33"/>
      <c r="U4" s="33"/>
      <c r="V4" s="33"/>
      <c r="W4" s="33"/>
      <c r="X4" s="33"/>
      <c r="Y4" s="33"/>
      <c r="Z4" s="33"/>
    </row>
    <row r="5" spans="1:23" s="33" customFormat="1" ht="18">
      <c r="A5" s="32" t="str">
        <f>'Spis tabel'!B15</f>
        <v>Tabela 7. Struktura wydatków ogółem budżetów jst woj. dolnośląskiego wg stanu na koniec III kwartału 2012 roku    (wykonanie)</v>
      </c>
      <c r="O5" s="32"/>
      <c r="V5" s="34"/>
      <c r="W5" s="34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3"/>
      <c r="U6" s="33"/>
      <c r="V6" s="33"/>
      <c r="W6" s="33"/>
      <c r="X6" s="33"/>
      <c r="Y6" s="33"/>
      <c r="Z6" s="33"/>
    </row>
    <row r="7" spans="1:23" s="33" customFormat="1" ht="17.25" customHeight="1">
      <c r="A7" s="441" t="s">
        <v>0</v>
      </c>
      <c r="B7" s="444" t="s">
        <v>1</v>
      </c>
      <c r="C7" s="444" t="s">
        <v>2</v>
      </c>
      <c r="D7" s="444" t="s">
        <v>3</v>
      </c>
      <c r="E7" s="444" t="s">
        <v>4</v>
      </c>
      <c r="F7" s="361" t="s">
        <v>5</v>
      </c>
      <c r="G7" s="426"/>
      <c r="H7" s="400" t="s">
        <v>38</v>
      </c>
      <c r="I7" s="349" t="s">
        <v>77</v>
      </c>
      <c r="J7" s="335" t="s">
        <v>39</v>
      </c>
      <c r="K7" s="335"/>
      <c r="L7" s="335"/>
      <c r="M7" s="336"/>
      <c r="N7" s="436" t="s">
        <v>40</v>
      </c>
      <c r="O7" s="420" t="s">
        <v>100</v>
      </c>
      <c r="P7" s="421"/>
      <c r="Q7" s="447" t="s">
        <v>283</v>
      </c>
      <c r="R7" s="334" t="s">
        <v>41</v>
      </c>
      <c r="S7" s="335"/>
      <c r="T7" s="335"/>
      <c r="U7" s="335"/>
      <c r="V7" s="335"/>
      <c r="W7" s="339"/>
    </row>
    <row r="8" spans="1:23" s="33" customFormat="1" ht="16.5" customHeight="1">
      <c r="A8" s="442"/>
      <c r="B8" s="445"/>
      <c r="C8" s="445"/>
      <c r="D8" s="445"/>
      <c r="E8" s="445"/>
      <c r="F8" s="427"/>
      <c r="G8" s="428"/>
      <c r="H8" s="415"/>
      <c r="I8" s="415"/>
      <c r="J8" s="398" t="s">
        <v>51</v>
      </c>
      <c r="K8" s="398" t="s">
        <v>42</v>
      </c>
      <c r="L8" s="398" t="s">
        <v>158</v>
      </c>
      <c r="M8" s="398" t="s">
        <v>78</v>
      </c>
      <c r="N8" s="437"/>
      <c r="O8" s="423" t="s">
        <v>114</v>
      </c>
      <c r="P8" s="423" t="s">
        <v>101</v>
      </c>
      <c r="Q8" s="437"/>
      <c r="R8" s="422" t="s">
        <v>31</v>
      </c>
      <c r="S8" s="422" t="s">
        <v>32</v>
      </c>
      <c r="T8" s="422" t="s">
        <v>33</v>
      </c>
      <c r="U8" s="422" t="s">
        <v>36</v>
      </c>
      <c r="V8" s="431" t="s">
        <v>37</v>
      </c>
      <c r="W8" s="433" t="s">
        <v>79</v>
      </c>
    </row>
    <row r="9" spans="1:26" s="33" customFormat="1" ht="34.5" customHeight="1">
      <c r="A9" s="442"/>
      <c r="B9" s="445"/>
      <c r="C9" s="445"/>
      <c r="D9" s="445"/>
      <c r="E9" s="445"/>
      <c r="F9" s="427"/>
      <c r="G9" s="428"/>
      <c r="H9" s="415"/>
      <c r="I9" s="415"/>
      <c r="J9" s="398"/>
      <c r="K9" s="398"/>
      <c r="L9" s="398"/>
      <c r="M9" s="398"/>
      <c r="N9" s="437"/>
      <c r="O9" s="424"/>
      <c r="P9" s="424"/>
      <c r="Q9" s="437"/>
      <c r="R9" s="422"/>
      <c r="S9" s="422"/>
      <c r="T9" s="422"/>
      <c r="U9" s="422"/>
      <c r="V9" s="431"/>
      <c r="W9" s="433"/>
      <c r="X9"/>
      <c r="Y9"/>
      <c r="Z9"/>
    </row>
    <row r="10" spans="1:26" s="33" customFormat="1" ht="34.5" customHeight="1" thickBot="1">
      <c r="A10" s="443"/>
      <c r="B10" s="446"/>
      <c r="C10" s="446"/>
      <c r="D10" s="446"/>
      <c r="E10" s="446"/>
      <c r="F10" s="429"/>
      <c r="G10" s="430"/>
      <c r="H10" s="435"/>
      <c r="I10" s="435"/>
      <c r="J10" s="353"/>
      <c r="K10" s="353"/>
      <c r="L10" s="353"/>
      <c r="M10" s="353"/>
      <c r="N10" s="438"/>
      <c r="O10" s="425"/>
      <c r="P10" s="425"/>
      <c r="Q10" s="438"/>
      <c r="R10" s="402"/>
      <c r="S10" s="402"/>
      <c r="T10" s="402"/>
      <c r="U10" s="402"/>
      <c r="V10" s="432"/>
      <c r="W10" s="434"/>
      <c r="X10"/>
      <c r="Y10"/>
      <c r="Z10"/>
    </row>
    <row r="11" spans="1:26" s="33" customFormat="1" ht="13.5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439">
        <v>6</v>
      </c>
      <c r="G11" s="440"/>
      <c r="H11" s="50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48">
        <v>16</v>
      </c>
      <c r="R11" s="48">
        <v>17</v>
      </c>
      <c r="S11" s="48">
        <v>18</v>
      </c>
      <c r="T11" s="48">
        <v>19</v>
      </c>
      <c r="U11" s="48">
        <v>20</v>
      </c>
      <c r="V11" s="49">
        <v>21</v>
      </c>
      <c r="W11" s="51">
        <v>22</v>
      </c>
      <c r="X11"/>
      <c r="Y11"/>
      <c r="Z11"/>
    </row>
    <row r="12" spans="1:26" s="90" customFormat="1" ht="15">
      <c r="A12" s="238"/>
      <c r="B12" s="239"/>
      <c r="C12" s="239"/>
      <c r="D12" s="99"/>
      <c r="E12" s="99"/>
      <c r="F12" s="100" t="s">
        <v>284</v>
      </c>
      <c r="G12" s="101"/>
      <c r="H12" s="163">
        <v>9933622107.3</v>
      </c>
      <c r="I12" s="163">
        <v>8188651996.7699995</v>
      </c>
      <c r="J12" s="163">
        <v>3573764319.79</v>
      </c>
      <c r="K12" s="163">
        <v>958233867.96</v>
      </c>
      <c r="L12" s="163">
        <v>234701029.97</v>
      </c>
      <c r="M12" s="163">
        <v>3421952779.05</v>
      </c>
      <c r="N12" s="163">
        <v>1744970110.5300002</v>
      </c>
      <c r="O12" s="163">
        <v>1469926327.95</v>
      </c>
      <c r="P12" s="163">
        <v>55937870.4</v>
      </c>
      <c r="Q12" s="163"/>
      <c r="R12" s="127">
        <v>82.4336974803213</v>
      </c>
      <c r="S12" s="127">
        <v>35.97644727358533</v>
      </c>
      <c r="T12" s="127">
        <v>9.646369245874727</v>
      </c>
      <c r="U12" s="127">
        <v>2.362693360335536</v>
      </c>
      <c r="V12" s="127">
        <v>34.44818760052572</v>
      </c>
      <c r="W12" s="128">
        <v>17.5663025196787</v>
      </c>
      <c r="X12" s="105"/>
      <c r="Y12" s="105"/>
      <c r="Z12" s="105"/>
    </row>
    <row r="13" spans="1:23" ht="12.75">
      <c r="A13" s="240">
        <v>2</v>
      </c>
      <c r="B13" s="241">
        <v>0</v>
      </c>
      <c r="C13" s="241">
        <v>0</v>
      </c>
      <c r="D13" s="93">
        <v>0</v>
      </c>
      <c r="E13" s="93">
        <v>0</v>
      </c>
      <c r="F13" s="94"/>
      <c r="G13" s="95" t="s">
        <v>285</v>
      </c>
      <c r="H13" s="167">
        <v>853660887.25</v>
      </c>
      <c r="I13" s="96">
        <v>570605846.55</v>
      </c>
      <c r="J13" s="96">
        <v>158236395.14</v>
      </c>
      <c r="K13" s="96">
        <v>251484223.42</v>
      </c>
      <c r="L13" s="96">
        <v>20744674.56</v>
      </c>
      <c r="M13" s="97">
        <v>140140553.43</v>
      </c>
      <c r="N13" s="96">
        <v>283055040.7</v>
      </c>
      <c r="O13" s="96">
        <v>195276758.08</v>
      </c>
      <c r="P13" s="96">
        <v>35862478.64</v>
      </c>
      <c r="Q13" s="96"/>
      <c r="R13" s="125">
        <v>66.84</v>
      </c>
      <c r="S13" s="125">
        <v>18.53</v>
      </c>
      <c r="T13" s="125">
        <v>29.45</v>
      </c>
      <c r="U13" s="125">
        <v>2.43</v>
      </c>
      <c r="V13" s="125">
        <v>16.41</v>
      </c>
      <c r="W13" s="126">
        <v>33.15</v>
      </c>
    </row>
    <row r="14" spans="1:23" s="105" customFormat="1" ht="15">
      <c r="A14" s="242"/>
      <c r="B14" s="243"/>
      <c r="C14" s="243"/>
      <c r="D14" s="106"/>
      <c r="E14" s="106"/>
      <c r="F14" s="107" t="s">
        <v>286</v>
      </c>
      <c r="G14" s="108"/>
      <c r="H14" s="168">
        <v>1306264422.0800002</v>
      </c>
      <c r="I14" s="168">
        <v>1244389858.39</v>
      </c>
      <c r="J14" s="168">
        <v>737906589.9499999</v>
      </c>
      <c r="K14" s="168">
        <v>103591279.35000001</v>
      </c>
      <c r="L14" s="168">
        <v>32058142.19</v>
      </c>
      <c r="M14" s="168">
        <v>370833846.89999986</v>
      </c>
      <c r="N14" s="168">
        <v>61874563.69000001</v>
      </c>
      <c r="O14" s="168">
        <v>56891275.59</v>
      </c>
      <c r="P14" s="168">
        <v>1937627.1399999997</v>
      </c>
      <c r="Q14" s="168"/>
      <c r="R14" s="135">
        <v>95.26324359416637</v>
      </c>
      <c r="S14" s="135">
        <v>56.48983295242868</v>
      </c>
      <c r="T14" s="135">
        <v>7.9303453113305205</v>
      </c>
      <c r="U14" s="135">
        <v>2.454184746067948</v>
      </c>
      <c r="V14" s="135">
        <v>28.388880584339205</v>
      </c>
      <c r="W14" s="136">
        <v>4.736756405833627</v>
      </c>
    </row>
    <row r="15" spans="1:23" ht="12.75">
      <c r="A15" s="244">
        <v>2</v>
      </c>
      <c r="B15" s="245">
        <v>1</v>
      </c>
      <c r="C15" s="245">
        <v>0</v>
      </c>
      <c r="D15" s="10">
        <v>0</v>
      </c>
      <c r="E15" s="10">
        <v>1</v>
      </c>
      <c r="F15" s="19"/>
      <c r="G15" s="18" t="s">
        <v>287</v>
      </c>
      <c r="H15" s="91">
        <v>46720352.8</v>
      </c>
      <c r="I15" s="11">
        <v>42390997.86</v>
      </c>
      <c r="J15" s="11">
        <v>27815814.59</v>
      </c>
      <c r="K15" s="11">
        <v>2094529.45</v>
      </c>
      <c r="L15" s="11">
        <v>728014.43</v>
      </c>
      <c r="M15" s="68">
        <v>11752639.39</v>
      </c>
      <c r="N15" s="11">
        <v>4329354.94</v>
      </c>
      <c r="O15" s="11">
        <v>4190733.23</v>
      </c>
      <c r="P15" s="11">
        <v>8120.06</v>
      </c>
      <c r="Q15" s="11"/>
      <c r="R15" s="74">
        <v>90.73</v>
      </c>
      <c r="S15" s="74">
        <v>59.53</v>
      </c>
      <c r="T15" s="74">
        <v>4.48</v>
      </c>
      <c r="U15" s="74">
        <v>1.55</v>
      </c>
      <c r="V15" s="74">
        <v>25.15</v>
      </c>
      <c r="W15" s="75">
        <v>9.26</v>
      </c>
    </row>
    <row r="16" spans="1:23" ht="12.75">
      <c r="A16" s="244">
        <v>2</v>
      </c>
      <c r="B16" s="245">
        <v>2</v>
      </c>
      <c r="C16" s="245">
        <v>0</v>
      </c>
      <c r="D16" s="11">
        <v>0</v>
      </c>
      <c r="E16" s="11">
        <v>1</v>
      </c>
      <c r="F16" s="42"/>
      <c r="G16" s="41" t="s">
        <v>288</v>
      </c>
      <c r="H16" s="91">
        <v>59649857.87</v>
      </c>
      <c r="I16" s="11">
        <v>54922414.75</v>
      </c>
      <c r="J16" s="11">
        <v>34874838.22</v>
      </c>
      <c r="K16" s="11">
        <v>4329134.76</v>
      </c>
      <c r="L16" s="11">
        <v>438408.04</v>
      </c>
      <c r="M16" s="68">
        <v>15280033.73</v>
      </c>
      <c r="N16" s="11">
        <v>4727443.12</v>
      </c>
      <c r="O16" s="11">
        <v>3692443.12</v>
      </c>
      <c r="P16" s="11">
        <v>0</v>
      </c>
      <c r="Q16" s="11"/>
      <c r="R16" s="74">
        <v>92.07</v>
      </c>
      <c r="S16" s="74">
        <v>58.46</v>
      </c>
      <c r="T16" s="74">
        <v>7.25</v>
      </c>
      <c r="U16" s="74">
        <v>0.73</v>
      </c>
      <c r="V16" s="74">
        <v>25.61</v>
      </c>
      <c r="W16" s="75">
        <v>7.92</v>
      </c>
    </row>
    <row r="17" spans="1:23" ht="12.75">
      <c r="A17" s="244">
        <v>2</v>
      </c>
      <c r="B17" s="245">
        <v>3</v>
      </c>
      <c r="C17" s="245">
        <v>0</v>
      </c>
      <c r="D17" s="16">
        <v>0</v>
      </c>
      <c r="E17" s="16">
        <v>1</v>
      </c>
      <c r="F17" s="23"/>
      <c r="G17" s="21" t="s">
        <v>289</v>
      </c>
      <c r="H17" s="91">
        <v>67440946.75</v>
      </c>
      <c r="I17" s="11">
        <v>66463343.94</v>
      </c>
      <c r="J17" s="11">
        <v>44280344.57</v>
      </c>
      <c r="K17" s="11">
        <v>3860593.56</v>
      </c>
      <c r="L17" s="11">
        <v>1553040.94</v>
      </c>
      <c r="M17" s="68">
        <v>16769364.87</v>
      </c>
      <c r="N17" s="11">
        <v>977602.81</v>
      </c>
      <c r="O17" s="11">
        <v>474234.96</v>
      </c>
      <c r="P17" s="11">
        <v>67702.37</v>
      </c>
      <c r="Q17" s="11"/>
      <c r="R17" s="74">
        <v>98.55</v>
      </c>
      <c r="S17" s="74">
        <v>65.65</v>
      </c>
      <c r="T17" s="74">
        <v>5.72</v>
      </c>
      <c r="U17" s="74">
        <v>2.3</v>
      </c>
      <c r="V17" s="74">
        <v>24.86</v>
      </c>
      <c r="W17" s="75">
        <v>1.44</v>
      </c>
    </row>
    <row r="18" spans="1:23" ht="12.75">
      <c r="A18" s="244">
        <v>2</v>
      </c>
      <c r="B18" s="245">
        <v>4</v>
      </c>
      <c r="C18" s="245">
        <v>0</v>
      </c>
      <c r="D18" s="16">
        <v>0</v>
      </c>
      <c r="E18" s="16">
        <v>1</v>
      </c>
      <c r="F18" s="23"/>
      <c r="G18" s="21" t="s">
        <v>290</v>
      </c>
      <c r="H18" s="91">
        <v>27992465.68</v>
      </c>
      <c r="I18" s="11">
        <v>27894384.68</v>
      </c>
      <c r="J18" s="11">
        <v>17317509.21</v>
      </c>
      <c r="K18" s="11">
        <v>18955</v>
      </c>
      <c r="L18" s="11">
        <v>365910.8</v>
      </c>
      <c r="M18" s="68">
        <v>10192009.67</v>
      </c>
      <c r="N18" s="11">
        <v>98081</v>
      </c>
      <c r="O18" s="11">
        <v>20000</v>
      </c>
      <c r="P18" s="11">
        <v>0</v>
      </c>
      <c r="Q18" s="11"/>
      <c r="R18" s="74">
        <v>99.64</v>
      </c>
      <c r="S18" s="74">
        <v>61.86</v>
      </c>
      <c r="T18" s="74">
        <v>0.06</v>
      </c>
      <c r="U18" s="74">
        <v>1.3</v>
      </c>
      <c r="V18" s="74">
        <v>36.4</v>
      </c>
      <c r="W18" s="75">
        <v>0.35</v>
      </c>
    </row>
    <row r="19" spans="1:23" ht="12.75">
      <c r="A19" s="244">
        <v>2</v>
      </c>
      <c r="B19" s="245">
        <v>5</v>
      </c>
      <c r="C19" s="245">
        <v>0</v>
      </c>
      <c r="D19" s="16">
        <v>0</v>
      </c>
      <c r="E19" s="16">
        <v>1</v>
      </c>
      <c r="F19" s="23"/>
      <c r="G19" s="21" t="s">
        <v>291</v>
      </c>
      <c r="H19" s="91">
        <v>38353646.64</v>
      </c>
      <c r="I19" s="11">
        <v>34361070.99</v>
      </c>
      <c r="J19" s="11">
        <v>22782616.02</v>
      </c>
      <c r="K19" s="11">
        <v>604605.9</v>
      </c>
      <c r="L19" s="11">
        <v>820902.65</v>
      </c>
      <c r="M19" s="68">
        <v>10152946.42</v>
      </c>
      <c r="N19" s="11">
        <v>3992575.65</v>
      </c>
      <c r="O19" s="11">
        <v>3992575.65</v>
      </c>
      <c r="P19" s="11">
        <v>0</v>
      </c>
      <c r="Q19" s="11"/>
      <c r="R19" s="74">
        <v>89.59</v>
      </c>
      <c r="S19" s="74">
        <v>59.4</v>
      </c>
      <c r="T19" s="74">
        <v>1.57</v>
      </c>
      <c r="U19" s="74">
        <v>2.14</v>
      </c>
      <c r="V19" s="74">
        <v>26.47</v>
      </c>
      <c r="W19" s="75">
        <v>10.4</v>
      </c>
    </row>
    <row r="20" spans="1:23" ht="12.75">
      <c r="A20" s="244">
        <v>2</v>
      </c>
      <c r="B20" s="245">
        <v>6</v>
      </c>
      <c r="C20" s="245">
        <v>0</v>
      </c>
      <c r="D20" s="16">
        <v>0</v>
      </c>
      <c r="E20" s="16">
        <v>1</v>
      </c>
      <c r="F20" s="23"/>
      <c r="G20" s="21" t="s">
        <v>292</v>
      </c>
      <c r="H20" s="91">
        <v>45741480.1</v>
      </c>
      <c r="I20" s="11">
        <v>45125584.78</v>
      </c>
      <c r="J20" s="11">
        <v>24810199.67</v>
      </c>
      <c r="K20" s="11">
        <v>3772438.46</v>
      </c>
      <c r="L20" s="11">
        <v>1038446.45</v>
      </c>
      <c r="M20" s="68">
        <v>15504500.2</v>
      </c>
      <c r="N20" s="11">
        <v>615895.32</v>
      </c>
      <c r="O20" s="11">
        <v>415895.32</v>
      </c>
      <c r="P20" s="11">
        <v>200000</v>
      </c>
      <c r="Q20" s="11"/>
      <c r="R20" s="74">
        <v>98.65</v>
      </c>
      <c r="S20" s="74">
        <v>54.24</v>
      </c>
      <c r="T20" s="74">
        <v>8.24</v>
      </c>
      <c r="U20" s="74">
        <v>2.27</v>
      </c>
      <c r="V20" s="74">
        <v>33.89</v>
      </c>
      <c r="W20" s="75">
        <v>1.34</v>
      </c>
    </row>
    <row r="21" spans="1:23" ht="12.75">
      <c r="A21" s="244">
        <v>2</v>
      </c>
      <c r="B21" s="245">
        <v>7</v>
      </c>
      <c r="C21" s="245">
        <v>0</v>
      </c>
      <c r="D21" s="16">
        <v>0</v>
      </c>
      <c r="E21" s="16">
        <v>1</v>
      </c>
      <c r="F21" s="23"/>
      <c r="G21" s="21" t="s">
        <v>293</v>
      </c>
      <c r="H21" s="91">
        <v>29027620.61</v>
      </c>
      <c r="I21" s="11">
        <v>28848721.24</v>
      </c>
      <c r="J21" s="11">
        <v>15893650.16</v>
      </c>
      <c r="K21" s="11">
        <v>131930.65</v>
      </c>
      <c r="L21" s="11">
        <v>329484.24</v>
      </c>
      <c r="M21" s="68">
        <v>12493656.19</v>
      </c>
      <c r="N21" s="11">
        <v>178899.37</v>
      </c>
      <c r="O21" s="11">
        <v>121899.37</v>
      </c>
      <c r="P21" s="11">
        <v>0</v>
      </c>
      <c r="Q21" s="11"/>
      <c r="R21" s="74">
        <v>99.38</v>
      </c>
      <c r="S21" s="74">
        <v>54.75</v>
      </c>
      <c r="T21" s="74">
        <v>0.45</v>
      </c>
      <c r="U21" s="74">
        <v>1.13</v>
      </c>
      <c r="V21" s="74">
        <v>43.04</v>
      </c>
      <c r="W21" s="75">
        <v>0.61</v>
      </c>
    </row>
    <row r="22" spans="1:23" ht="12.75">
      <c r="A22" s="244">
        <v>2</v>
      </c>
      <c r="B22" s="245">
        <v>8</v>
      </c>
      <c r="C22" s="245">
        <v>0</v>
      </c>
      <c r="D22" s="16">
        <v>0</v>
      </c>
      <c r="E22" s="16">
        <v>1</v>
      </c>
      <c r="F22" s="23"/>
      <c r="G22" s="21" t="s">
        <v>294</v>
      </c>
      <c r="H22" s="91">
        <v>117232089.61</v>
      </c>
      <c r="I22" s="11">
        <v>115290047.15</v>
      </c>
      <c r="J22" s="11">
        <v>61818047.16</v>
      </c>
      <c r="K22" s="11">
        <v>18835712.35</v>
      </c>
      <c r="L22" s="11">
        <v>3597462.78</v>
      </c>
      <c r="M22" s="68">
        <v>31038824.86</v>
      </c>
      <c r="N22" s="11">
        <v>1942042.46</v>
      </c>
      <c r="O22" s="11">
        <v>1942042.46</v>
      </c>
      <c r="P22" s="11">
        <v>0</v>
      </c>
      <c r="Q22" s="11"/>
      <c r="R22" s="74">
        <v>98.34</v>
      </c>
      <c r="S22" s="74">
        <v>52.73</v>
      </c>
      <c r="T22" s="74">
        <v>16.06</v>
      </c>
      <c r="U22" s="74">
        <v>3.06</v>
      </c>
      <c r="V22" s="74">
        <v>26.47</v>
      </c>
      <c r="W22" s="75">
        <v>1.65</v>
      </c>
    </row>
    <row r="23" spans="1:23" ht="12.75">
      <c r="A23" s="244">
        <v>2</v>
      </c>
      <c r="B23" s="245">
        <v>9</v>
      </c>
      <c r="C23" s="245">
        <v>0</v>
      </c>
      <c r="D23" s="16">
        <v>0</v>
      </c>
      <c r="E23" s="16">
        <v>1</v>
      </c>
      <c r="F23" s="23"/>
      <c r="G23" s="21" t="s">
        <v>295</v>
      </c>
      <c r="H23" s="91">
        <v>37945830.81</v>
      </c>
      <c r="I23" s="11">
        <v>37733437.81</v>
      </c>
      <c r="J23" s="11">
        <v>21091338.21</v>
      </c>
      <c r="K23" s="11">
        <v>949128.27</v>
      </c>
      <c r="L23" s="11">
        <v>969112.12</v>
      </c>
      <c r="M23" s="68">
        <v>14723859.21</v>
      </c>
      <c r="N23" s="11">
        <v>212393</v>
      </c>
      <c r="O23" s="11">
        <v>208393</v>
      </c>
      <c r="P23" s="11">
        <v>0</v>
      </c>
      <c r="Q23" s="11"/>
      <c r="R23" s="74">
        <v>99.44</v>
      </c>
      <c r="S23" s="74">
        <v>55.58</v>
      </c>
      <c r="T23" s="74">
        <v>2.5</v>
      </c>
      <c r="U23" s="74">
        <v>2.55</v>
      </c>
      <c r="V23" s="74">
        <v>38.8</v>
      </c>
      <c r="W23" s="75">
        <v>0.55</v>
      </c>
    </row>
    <row r="24" spans="1:23" ht="12.75">
      <c r="A24" s="244">
        <v>2</v>
      </c>
      <c r="B24" s="245">
        <v>10</v>
      </c>
      <c r="C24" s="245">
        <v>0</v>
      </c>
      <c r="D24" s="16">
        <v>0</v>
      </c>
      <c r="E24" s="16">
        <v>1</v>
      </c>
      <c r="F24" s="23"/>
      <c r="G24" s="21" t="s">
        <v>296</v>
      </c>
      <c r="H24" s="91">
        <v>41144876.71</v>
      </c>
      <c r="I24" s="11">
        <v>40336659.72</v>
      </c>
      <c r="J24" s="11">
        <v>22693615.7</v>
      </c>
      <c r="K24" s="11">
        <v>3483148.9</v>
      </c>
      <c r="L24" s="11">
        <v>1068065.67</v>
      </c>
      <c r="M24" s="68">
        <v>13091829.45</v>
      </c>
      <c r="N24" s="11">
        <v>808216.99</v>
      </c>
      <c r="O24" s="11">
        <v>704833.12</v>
      </c>
      <c r="P24" s="11">
        <v>33383.87</v>
      </c>
      <c r="Q24" s="11"/>
      <c r="R24" s="74">
        <v>98.03</v>
      </c>
      <c r="S24" s="74">
        <v>55.15</v>
      </c>
      <c r="T24" s="74">
        <v>8.46</v>
      </c>
      <c r="U24" s="74">
        <v>2.59</v>
      </c>
      <c r="V24" s="74">
        <v>31.81</v>
      </c>
      <c r="W24" s="75">
        <v>1.96</v>
      </c>
    </row>
    <row r="25" spans="1:23" ht="12.75">
      <c r="A25" s="244">
        <v>2</v>
      </c>
      <c r="B25" s="245">
        <v>11</v>
      </c>
      <c r="C25" s="245">
        <v>0</v>
      </c>
      <c r="D25" s="16">
        <v>0</v>
      </c>
      <c r="E25" s="16">
        <v>1</v>
      </c>
      <c r="F25" s="23"/>
      <c r="G25" s="21" t="s">
        <v>297</v>
      </c>
      <c r="H25" s="91">
        <v>52314745.55</v>
      </c>
      <c r="I25" s="11">
        <v>47915138.27</v>
      </c>
      <c r="J25" s="11">
        <v>22312010.63</v>
      </c>
      <c r="K25" s="11">
        <v>5950815.61</v>
      </c>
      <c r="L25" s="11">
        <v>2572034.14</v>
      </c>
      <c r="M25" s="68">
        <v>17080277.89</v>
      </c>
      <c r="N25" s="11">
        <v>4399607.28</v>
      </c>
      <c r="O25" s="11">
        <v>4395917.28</v>
      </c>
      <c r="P25" s="11">
        <v>3690</v>
      </c>
      <c r="Q25" s="11"/>
      <c r="R25" s="74">
        <v>91.59</v>
      </c>
      <c r="S25" s="74">
        <v>42.64</v>
      </c>
      <c r="T25" s="74">
        <v>11.37</v>
      </c>
      <c r="U25" s="74">
        <v>4.91</v>
      </c>
      <c r="V25" s="74">
        <v>32.64</v>
      </c>
      <c r="W25" s="75">
        <v>8.4</v>
      </c>
    </row>
    <row r="26" spans="1:23" ht="12.75">
      <c r="A26" s="244">
        <v>2</v>
      </c>
      <c r="B26" s="245">
        <v>12</v>
      </c>
      <c r="C26" s="245">
        <v>0</v>
      </c>
      <c r="D26" s="16">
        <v>0</v>
      </c>
      <c r="E26" s="16">
        <v>1</v>
      </c>
      <c r="F26" s="23"/>
      <c r="G26" s="21" t="s">
        <v>298</v>
      </c>
      <c r="H26" s="91">
        <v>35336473.05</v>
      </c>
      <c r="I26" s="11">
        <v>33160201.61</v>
      </c>
      <c r="J26" s="11">
        <v>21180996.29</v>
      </c>
      <c r="K26" s="11">
        <v>696209.38</v>
      </c>
      <c r="L26" s="11">
        <v>467737.43</v>
      </c>
      <c r="M26" s="68">
        <v>10815258.51</v>
      </c>
      <c r="N26" s="11">
        <v>2176271.44</v>
      </c>
      <c r="O26" s="11">
        <v>2176271.44</v>
      </c>
      <c r="P26" s="11">
        <v>0</v>
      </c>
      <c r="Q26" s="11"/>
      <c r="R26" s="74">
        <v>93.84</v>
      </c>
      <c r="S26" s="74">
        <v>59.94</v>
      </c>
      <c r="T26" s="74">
        <v>1.97</v>
      </c>
      <c r="U26" s="74">
        <v>1.32</v>
      </c>
      <c r="V26" s="74">
        <v>30.6</v>
      </c>
      <c r="W26" s="75">
        <v>6.15</v>
      </c>
    </row>
    <row r="27" spans="1:23" ht="12.75">
      <c r="A27" s="244">
        <v>2</v>
      </c>
      <c r="B27" s="245">
        <v>13</v>
      </c>
      <c r="C27" s="245">
        <v>0</v>
      </c>
      <c r="D27" s="16">
        <v>0</v>
      </c>
      <c r="E27" s="16">
        <v>1</v>
      </c>
      <c r="F27" s="23"/>
      <c r="G27" s="21" t="s">
        <v>299</v>
      </c>
      <c r="H27" s="91">
        <v>37841518.82</v>
      </c>
      <c r="I27" s="11">
        <v>33297576.38</v>
      </c>
      <c r="J27" s="11">
        <v>18143413.45</v>
      </c>
      <c r="K27" s="11">
        <v>3838302.25</v>
      </c>
      <c r="L27" s="11">
        <v>833160.95</v>
      </c>
      <c r="M27" s="68">
        <v>10482699.73</v>
      </c>
      <c r="N27" s="11">
        <v>4543942.44</v>
      </c>
      <c r="O27" s="11">
        <v>4163395.82</v>
      </c>
      <c r="P27" s="11">
        <v>380546.62</v>
      </c>
      <c r="Q27" s="11"/>
      <c r="R27" s="74">
        <v>87.99</v>
      </c>
      <c r="S27" s="74">
        <v>47.94</v>
      </c>
      <c r="T27" s="74">
        <v>10.14</v>
      </c>
      <c r="U27" s="74">
        <v>2.2</v>
      </c>
      <c r="V27" s="74">
        <v>27.7</v>
      </c>
      <c r="W27" s="75">
        <v>12</v>
      </c>
    </row>
    <row r="28" spans="1:23" ht="12.75">
      <c r="A28" s="244">
        <v>2</v>
      </c>
      <c r="B28" s="245">
        <v>14</v>
      </c>
      <c r="C28" s="245">
        <v>0</v>
      </c>
      <c r="D28" s="16">
        <v>0</v>
      </c>
      <c r="E28" s="16">
        <v>1</v>
      </c>
      <c r="F28" s="23"/>
      <c r="G28" s="21" t="s">
        <v>300</v>
      </c>
      <c r="H28" s="91">
        <v>64933053.08</v>
      </c>
      <c r="I28" s="11">
        <v>61286289.38</v>
      </c>
      <c r="J28" s="11">
        <v>38082872.63</v>
      </c>
      <c r="K28" s="11">
        <v>4787267.37</v>
      </c>
      <c r="L28" s="11">
        <v>2292103.28</v>
      </c>
      <c r="M28" s="68">
        <v>16124046.1</v>
      </c>
      <c r="N28" s="11">
        <v>3646763.7</v>
      </c>
      <c r="O28" s="11">
        <v>3646763.7</v>
      </c>
      <c r="P28" s="11">
        <v>0</v>
      </c>
      <c r="Q28" s="11"/>
      <c r="R28" s="74">
        <v>94.38</v>
      </c>
      <c r="S28" s="74">
        <v>58.64</v>
      </c>
      <c r="T28" s="74">
        <v>7.37</v>
      </c>
      <c r="U28" s="74">
        <v>3.52</v>
      </c>
      <c r="V28" s="74">
        <v>24.83</v>
      </c>
      <c r="W28" s="75">
        <v>5.61</v>
      </c>
    </row>
    <row r="29" spans="1:23" ht="12.75">
      <c r="A29" s="244">
        <v>2</v>
      </c>
      <c r="B29" s="245">
        <v>15</v>
      </c>
      <c r="C29" s="245">
        <v>0</v>
      </c>
      <c r="D29" s="16">
        <v>0</v>
      </c>
      <c r="E29" s="16">
        <v>1</v>
      </c>
      <c r="F29" s="23"/>
      <c r="G29" s="21" t="s">
        <v>301</v>
      </c>
      <c r="H29" s="91">
        <v>36586002.82</v>
      </c>
      <c r="I29" s="11">
        <v>36273581.44</v>
      </c>
      <c r="J29" s="11">
        <v>24600442.74</v>
      </c>
      <c r="K29" s="11">
        <v>953036.58</v>
      </c>
      <c r="L29" s="11">
        <v>481150.32</v>
      </c>
      <c r="M29" s="68">
        <v>10238951.8</v>
      </c>
      <c r="N29" s="11">
        <v>312421.38</v>
      </c>
      <c r="O29" s="11">
        <v>312421.38</v>
      </c>
      <c r="P29" s="11">
        <v>0</v>
      </c>
      <c r="Q29" s="11"/>
      <c r="R29" s="74">
        <v>99.14</v>
      </c>
      <c r="S29" s="74">
        <v>67.24</v>
      </c>
      <c r="T29" s="74">
        <v>2.6</v>
      </c>
      <c r="U29" s="74">
        <v>1.31</v>
      </c>
      <c r="V29" s="74">
        <v>27.98</v>
      </c>
      <c r="W29" s="75">
        <v>0.85</v>
      </c>
    </row>
    <row r="30" spans="1:23" ht="12.75">
      <c r="A30" s="244">
        <v>2</v>
      </c>
      <c r="B30" s="245">
        <v>16</v>
      </c>
      <c r="C30" s="245">
        <v>0</v>
      </c>
      <c r="D30" s="16">
        <v>0</v>
      </c>
      <c r="E30" s="16">
        <v>1</v>
      </c>
      <c r="F30" s="23"/>
      <c r="G30" s="21" t="s">
        <v>302</v>
      </c>
      <c r="H30" s="91">
        <v>37839218.31</v>
      </c>
      <c r="I30" s="11">
        <v>31965915.97</v>
      </c>
      <c r="J30" s="11">
        <v>17248327.28</v>
      </c>
      <c r="K30" s="11">
        <v>1622672.02</v>
      </c>
      <c r="L30" s="11">
        <v>925562.99</v>
      </c>
      <c r="M30" s="68">
        <v>12169353.68</v>
      </c>
      <c r="N30" s="11">
        <v>5873302.34</v>
      </c>
      <c r="O30" s="11">
        <v>5867325.62</v>
      </c>
      <c r="P30" s="11">
        <v>5976.72</v>
      </c>
      <c r="Q30" s="11"/>
      <c r="R30" s="74">
        <v>84.47</v>
      </c>
      <c r="S30" s="74">
        <v>45.58</v>
      </c>
      <c r="T30" s="74">
        <v>4.28</v>
      </c>
      <c r="U30" s="74">
        <v>2.44</v>
      </c>
      <c r="V30" s="74">
        <v>32.16</v>
      </c>
      <c r="W30" s="75">
        <v>15.52</v>
      </c>
    </row>
    <row r="31" spans="1:23" ht="12.75">
      <c r="A31" s="244">
        <v>2</v>
      </c>
      <c r="B31" s="245">
        <v>17</v>
      </c>
      <c r="C31" s="245">
        <v>0</v>
      </c>
      <c r="D31" s="16">
        <v>0</v>
      </c>
      <c r="E31" s="16">
        <v>1</v>
      </c>
      <c r="F31" s="23"/>
      <c r="G31" s="21" t="s">
        <v>303</v>
      </c>
      <c r="H31" s="91">
        <v>30325708.06</v>
      </c>
      <c r="I31" s="11">
        <v>30251583.26</v>
      </c>
      <c r="J31" s="11">
        <v>17835879.72</v>
      </c>
      <c r="K31" s="11">
        <v>2534784.43</v>
      </c>
      <c r="L31" s="11">
        <v>850440.1</v>
      </c>
      <c r="M31" s="68">
        <v>9030479.01</v>
      </c>
      <c r="N31" s="11">
        <v>74124.8</v>
      </c>
      <c r="O31" s="11">
        <v>74124.8</v>
      </c>
      <c r="P31" s="11">
        <v>0</v>
      </c>
      <c r="Q31" s="11"/>
      <c r="R31" s="74">
        <v>99.75</v>
      </c>
      <c r="S31" s="74">
        <v>58.81</v>
      </c>
      <c r="T31" s="74">
        <v>8.35</v>
      </c>
      <c r="U31" s="74">
        <v>2.8</v>
      </c>
      <c r="V31" s="74">
        <v>29.77</v>
      </c>
      <c r="W31" s="75">
        <v>0.24</v>
      </c>
    </row>
    <row r="32" spans="1:23" ht="12.75">
      <c r="A32" s="244">
        <v>2</v>
      </c>
      <c r="B32" s="245">
        <v>18</v>
      </c>
      <c r="C32" s="245">
        <v>0</v>
      </c>
      <c r="D32" s="16">
        <v>0</v>
      </c>
      <c r="E32" s="16">
        <v>1</v>
      </c>
      <c r="F32" s="23"/>
      <c r="G32" s="21" t="s">
        <v>304</v>
      </c>
      <c r="H32" s="91">
        <v>26524144.95</v>
      </c>
      <c r="I32" s="11">
        <v>25181108.15</v>
      </c>
      <c r="J32" s="11">
        <v>14725231.76</v>
      </c>
      <c r="K32" s="11">
        <v>1499119.94</v>
      </c>
      <c r="L32" s="11">
        <v>752590.03</v>
      </c>
      <c r="M32" s="68">
        <v>8204166.42</v>
      </c>
      <c r="N32" s="11">
        <v>1343036.8</v>
      </c>
      <c r="O32" s="11">
        <v>907687.2</v>
      </c>
      <c r="P32" s="11">
        <v>435349.6</v>
      </c>
      <c r="Q32" s="11"/>
      <c r="R32" s="74">
        <v>94.93</v>
      </c>
      <c r="S32" s="74">
        <v>55.51</v>
      </c>
      <c r="T32" s="74">
        <v>5.65</v>
      </c>
      <c r="U32" s="74">
        <v>2.83</v>
      </c>
      <c r="V32" s="74">
        <v>30.93</v>
      </c>
      <c r="W32" s="75">
        <v>5.06</v>
      </c>
    </row>
    <row r="33" spans="1:23" ht="12.75">
      <c r="A33" s="244">
        <v>2</v>
      </c>
      <c r="B33" s="245">
        <v>19</v>
      </c>
      <c r="C33" s="245">
        <v>0</v>
      </c>
      <c r="D33" s="16">
        <v>0</v>
      </c>
      <c r="E33" s="16">
        <v>1</v>
      </c>
      <c r="F33" s="23"/>
      <c r="G33" s="21" t="s">
        <v>305</v>
      </c>
      <c r="H33" s="91">
        <v>99447809.64</v>
      </c>
      <c r="I33" s="11">
        <v>92519242.73</v>
      </c>
      <c r="J33" s="11">
        <v>61355405.12</v>
      </c>
      <c r="K33" s="11">
        <v>4601428.61</v>
      </c>
      <c r="L33" s="11">
        <v>2816234.37</v>
      </c>
      <c r="M33" s="68">
        <v>23746174.63</v>
      </c>
      <c r="N33" s="11">
        <v>6928566.91</v>
      </c>
      <c r="O33" s="11">
        <v>6881762.91</v>
      </c>
      <c r="P33" s="11">
        <v>0</v>
      </c>
      <c r="Q33" s="11"/>
      <c r="R33" s="74">
        <v>93.03</v>
      </c>
      <c r="S33" s="74">
        <v>61.69</v>
      </c>
      <c r="T33" s="74">
        <v>4.62</v>
      </c>
      <c r="U33" s="74">
        <v>2.83</v>
      </c>
      <c r="V33" s="74">
        <v>23.87</v>
      </c>
      <c r="W33" s="75">
        <v>6.96</v>
      </c>
    </row>
    <row r="34" spans="1:23" ht="12.75">
      <c r="A34" s="244">
        <v>2</v>
      </c>
      <c r="B34" s="245">
        <v>20</v>
      </c>
      <c r="C34" s="245">
        <v>0</v>
      </c>
      <c r="D34" s="16">
        <v>0</v>
      </c>
      <c r="E34" s="16">
        <v>1</v>
      </c>
      <c r="F34" s="23"/>
      <c r="G34" s="21" t="s">
        <v>306</v>
      </c>
      <c r="H34" s="91">
        <v>45623717.71</v>
      </c>
      <c r="I34" s="11">
        <v>44559464.94</v>
      </c>
      <c r="J34" s="11">
        <v>28613595.9</v>
      </c>
      <c r="K34" s="11">
        <v>934951.43</v>
      </c>
      <c r="L34" s="11">
        <v>1123526.91</v>
      </c>
      <c r="M34" s="68">
        <v>13887390.7</v>
      </c>
      <c r="N34" s="11">
        <v>1064252.77</v>
      </c>
      <c r="O34" s="11">
        <v>992595.65</v>
      </c>
      <c r="P34" s="11">
        <v>10000</v>
      </c>
      <c r="Q34" s="11"/>
      <c r="R34" s="74">
        <v>97.66</v>
      </c>
      <c r="S34" s="74">
        <v>62.71</v>
      </c>
      <c r="T34" s="74">
        <v>2.04</v>
      </c>
      <c r="U34" s="74">
        <v>2.46</v>
      </c>
      <c r="V34" s="74">
        <v>30.43</v>
      </c>
      <c r="W34" s="75">
        <v>2.33</v>
      </c>
    </row>
    <row r="35" spans="1:23" ht="12.75">
      <c r="A35" s="244">
        <v>2</v>
      </c>
      <c r="B35" s="245">
        <v>21</v>
      </c>
      <c r="C35" s="245">
        <v>0</v>
      </c>
      <c r="D35" s="16">
        <v>0</v>
      </c>
      <c r="E35" s="16">
        <v>1</v>
      </c>
      <c r="F35" s="23"/>
      <c r="G35" s="21" t="s">
        <v>307</v>
      </c>
      <c r="H35" s="91">
        <v>92158629.67</v>
      </c>
      <c r="I35" s="11">
        <v>90997750.39</v>
      </c>
      <c r="J35" s="11">
        <v>50568361.82</v>
      </c>
      <c r="K35" s="11">
        <v>10242613.15</v>
      </c>
      <c r="L35" s="11">
        <v>1840059.21</v>
      </c>
      <c r="M35" s="68">
        <v>28346716.21</v>
      </c>
      <c r="N35" s="11">
        <v>1160879.28</v>
      </c>
      <c r="O35" s="11">
        <v>1156789.23</v>
      </c>
      <c r="P35" s="11">
        <v>4090.05</v>
      </c>
      <c r="Q35" s="11"/>
      <c r="R35" s="74">
        <v>98.74</v>
      </c>
      <c r="S35" s="74">
        <v>54.87</v>
      </c>
      <c r="T35" s="74">
        <v>11.11</v>
      </c>
      <c r="U35" s="74">
        <v>1.99</v>
      </c>
      <c r="V35" s="74">
        <v>30.75</v>
      </c>
      <c r="W35" s="75">
        <v>1.25</v>
      </c>
    </row>
    <row r="36" spans="1:23" ht="12.75">
      <c r="A36" s="244">
        <v>2</v>
      </c>
      <c r="B36" s="245">
        <v>22</v>
      </c>
      <c r="C36" s="245">
        <v>0</v>
      </c>
      <c r="D36" s="16">
        <v>0</v>
      </c>
      <c r="E36" s="16">
        <v>1</v>
      </c>
      <c r="F36" s="23"/>
      <c r="G36" s="21" t="s">
        <v>308</v>
      </c>
      <c r="H36" s="91">
        <v>37045983.15</v>
      </c>
      <c r="I36" s="11">
        <v>34657835.95</v>
      </c>
      <c r="J36" s="11">
        <v>21137103.02</v>
      </c>
      <c r="K36" s="11">
        <v>2180265.26</v>
      </c>
      <c r="L36" s="11">
        <v>1469280.52</v>
      </c>
      <c r="M36" s="68">
        <v>9871187.15</v>
      </c>
      <c r="N36" s="11">
        <v>2388147.2</v>
      </c>
      <c r="O36" s="11">
        <v>2388147.2</v>
      </c>
      <c r="P36" s="11">
        <v>0</v>
      </c>
      <c r="Q36" s="11"/>
      <c r="R36" s="74">
        <v>93.55</v>
      </c>
      <c r="S36" s="74">
        <v>57.05</v>
      </c>
      <c r="T36" s="74">
        <v>5.88</v>
      </c>
      <c r="U36" s="74">
        <v>3.96</v>
      </c>
      <c r="V36" s="74">
        <v>26.64</v>
      </c>
      <c r="W36" s="75">
        <v>6.44</v>
      </c>
    </row>
    <row r="37" spans="1:23" ht="12.75">
      <c r="A37" s="244">
        <v>2</v>
      </c>
      <c r="B37" s="245">
        <v>23</v>
      </c>
      <c r="C37" s="245">
        <v>0</v>
      </c>
      <c r="D37" s="16">
        <v>0</v>
      </c>
      <c r="E37" s="16">
        <v>1</v>
      </c>
      <c r="F37" s="23"/>
      <c r="G37" s="21" t="s">
        <v>309</v>
      </c>
      <c r="H37" s="91">
        <v>52182630.03</v>
      </c>
      <c r="I37" s="11">
        <v>50241174.27</v>
      </c>
      <c r="J37" s="11">
        <v>20197835.41</v>
      </c>
      <c r="K37" s="11">
        <v>15204961.62</v>
      </c>
      <c r="L37" s="11">
        <v>1323072.53</v>
      </c>
      <c r="M37" s="68">
        <v>13515304.71</v>
      </c>
      <c r="N37" s="11">
        <v>1941455.76</v>
      </c>
      <c r="O37" s="11">
        <v>1438591.52</v>
      </c>
      <c r="P37" s="11">
        <v>443555.6</v>
      </c>
      <c r="Q37" s="11"/>
      <c r="R37" s="74">
        <v>96.27</v>
      </c>
      <c r="S37" s="74">
        <v>38.7</v>
      </c>
      <c r="T37" s="74">
        <v>29.13</v>
      </c>
      <c r="U37" s="74">
        <v>2.53</v>
      </c>
      <c r="V37" s="74">
        <v>25.9</v>
      </c>
      <c r="W37" s="75">
        <v>3.72</v>
      </c>
    </row>
    <row r="38" spans="1:23" ht="12.75">
      <c r="A38" s="244">
        <v>2</v>
      </c>
      <c r="B38" s="245">
        <v>24</v>
      </c>
      <c r="C38" s="245">
        <v>0</v>
      </c>
      <c r="D38" s="16">
        <v>0</v>
      </c>
      <c r="E38" s="16">
        <v>1</v>
      </c>
      <c r="F38" s="23"/>
      <c r="G38" s="21" t="s">
        <v>310</v>
      </c>
      <c r="H38" s="91">
        <v>53142052.13</v>
      </c>
      <c r="I38" s="11">
        <v>51496508.78</v>
      </c>
      <c r="J38" s="11">
        <v>31698157.33</v>
      </c>
      <c r="K38" s="11">
        <v>4245345.49</v>
      </c>
      <c r="L38" s="11">
        <v>1678288.7</v>
      </c>
      <c r="M38" s="68">
        <v>13874717.26</v>
      </c>
      <c r="N38" s="11">
        <v>1645543.35</v>
      </c>
      <c r="O38" s="11">
        <v>1297688.03</v>
      </c>
      <c r="P38" s="11">
        <v>145212.25</v>
      </c>
      <c r="Q38" s="11"/>
      <c r="R38" s="74">
        <v>96.9</v>
      </c>
      <c r="S38" s="74">
        <v>59.64</v>
      </c>
      <c r="T38" s="74">
        <v>7.98</v>
      </c>
      <c r="U38" s="74">
        <v>3.15</v>
      </c>
      <c r="V38" s="74">
        <v>26.1</v>
      </c>
      <c r="W38" s="75">
        <v>3.09</v>
      </c>
    </row>
    <row r="39" spans="1:23" ht="12.75">
      <c r="A39" s="244">
        <v>2</v>
      </c>
      <c r="B39" s="245">
        <v>25</v>
      </c>
      <c r="C39" s="245">
        <v>0</v>
      </c>
      <c r="D39" s="16">
        <v>0</v>
      </c>
      <c r="E39" s="16">
        <v>1</v>
      </c>
      <c r="F39" s="23"/>
      <c r="G39" s="21" t="s">
        <v>311</v>
      </c>
      <c r="H39" s="91">
        <v>62460366.21</v>
      </c>
      <c r="I39" s="11">
        <v>57672513.15</v>
      </c>
      <c r="J39" s="11">
        <v>38047673.43</v>
      </c>
      <c r="K39" s="11">
        <v>5258774.83</v>
      </c>
      <c r="L39" s="11">
        <v>550937.11</v>
      </c>
      <c r="M39" s="68">
        <v>13815127.78</v>
      </c>
      <c r="N39" s="11">
        <v>4787853.06</v>
      </c>
      <c r="O39" s="11">
        <v>3722853.06</v>
      </c>
      <c r="P39" s="11">
        <v>200000</v>
      </c>
      <c r="Q39" s="11"/>
      <c r="R39" s="74">
        <v>92.33</v>
      </c>
      <c r="S39" s="74">
        <v>60.91</v>
      </c>
      <c r="T39" s="74">
        <v>8.41</v>
      </c>
      <c r="U39" s="74">
        <v>0.88</v>
      </c>
      <c r="V39" s="74">
        <v>22.11</v>
      </c>
      <c r="W39" s="75">
        <v>7.66</v>
      </c>
    </row>
    <row r="40" spans="1:23" ht="12.75">
      <c r="A40" s="244">
        <v>2</v>
      </c>
      <c r="B40" s="245">
        <v>26</v>
      </c>
      <c r="C40" s="245">
        <v>0</v>
      </c>
      <c r="D40" s="16">
        <v>0</v>
      </c>
      <c r="E40" s="16">
        <v>1</v>
      </c>
      <c r="F40" s="23"/>
      <c r="G40" s="21" t="s">
        <v>312</v>
      </c>
      <c r="H40" s="91">
        <v>31253201.32</v>
      </c>
      <c r="I40" s="11">
        <v>29547310.8</v>
      </c>
      <c r="J40" s="11">
        <v>18781309.91</v>
      </c>
      <c r="K40" s="11">
        <v>960554.08</v>
      </c>
      <c r="L40" s="11">
        <v>1173115.48</v>
      </c>
      <c r="M40" s="68">
        <v>8632331.33</v>
      </c>
      <c r="N40" s="11">
        <v>1705890.52</v>
      </c>
      <c r="O40" s="11">
        <v>1705890.52</v>
      </c>
      <c r="P40" s="11">
        <v>0</v>
      </c>
      <c r="Q40" s="11"/>
      <c r="R40" s="74">
        <v>94.54</v>
      </c>
      <c r="S40" s="74">
        <v>60.09</v>
      </c>
      <c r="T40" s="74">
        <v>3.07</v>
      </c>
      <c r="U40" s="74">
        <v>3.75</v>
      </c>
      <c r="V40" s="74">
        <v>27.62</v>
      </c>
      <c r="W40" s="75">
        <v>5.45</v>
      </c>
    </row>
    <row r="41" spans="1:23" s="105" customFormat="1" ht="15">
      <c r="A41" s="248"/>
      <c r="B41" s="249"/>
      <c r="C41" s="249"/>
      <c r="D41" s="112"/>
      <c r="E41" s="112"/>
      <c r="F41" s="113" t="s">
        <v>313</v>
      </c>
      <c r="G41" s="114"/>
      <c r="H41" s="169">
        <v>3278209611.4</v>
      </c>
      <c r="I41" s="169">
        <v>2512377138.45</v>
      </c>
      <c r="J41" s="169">
        <v>971003014.1800001</v>
      </c>
      <c r="K41" s="169">
        <v>273141760.18</v>
      </c>
      <c r="L41" s="169">
        <v>77324508.07</v>
      </c>
      <c r="M41" s="169">
        <v>1190907856.02</v>
      </c>
      <c r="N41" s="169">
        <v>765832472.95</v>
      </c>
      <c r="O41" s="169">
        <v>665344990.73</v>
      </c>
      <c r="P41" s="169">
        <v>245092.91</v>
      </c>
      <c r="Q41" s="169"/>
      <c r="R41" s="142">
        <v>76.63869722403315</v>
      </c>
      <c r="S41" s="142">
        <v>29.619918470232324</v>
      </c>
      <c r="T41" s="142">
        <v>8.332040734373646</v>
      </c>
      <c r="U41" s="142">
        <v>2.3587420341000587</v>
      </c>
      <c r="V41" s="142">
        <v>36.32799598532713</v>
      </c>
      <c r="W41" s="143">
        <v>23.36130277596684</v>
      </c>
    </row>
    <row r="42" spans="1:23" ht="12.75">
      <c r="A42" s="244">
        <v>2</v>
      </c>
      <c r="B42" s="245">
        <v>61</v>
      </c>
      <c r="C42" s="245">
        <v>0</v>
      </c>
      <c r="D42" s="16">
        <v>0</v>
      </c>
      <c r="E42" s="16">
        <v>2</v>
      </c>
      <c r="F42" s="23"/>
      <c r="G42" s="21" t="s">
        <v>314</v>
      </c>
      <c r="H42" s="91">
        <v>272482286.13</v>
      </c>
      <c r="I42" s="11">
        <v>213102221.79</v>
      </c>
      <c r="J42" s="11">
        <v>99823953.81</v>
      </c>
      <c r="K42" s="11">
        <v>29896017.78</v>
      </c>
      <c r="L42" s="11">
        <v>4655292.79</v>
      </c>
      <c r="M42" s="68">
        <v>78726957.41</v>
      </c>
      <c r="N42" s="11">
        <v>59380064.34</v>
      </c>
      <c r="O42" s="11">
        <v>58664163.86</v>
      </c>
      <c r="P42" s="11">
        <v>197910.81</v>
      </c>
      <c r="Q42" s="11"/>
      <c r="R42" s="74">
        <v>78.2</v>
      </c>
      <c r="S42" s="74">
        <v>36.63</v>
      </c>
      <c r="T42" s="74">
        <v>10.97</v>
      </c>
      <c r="U42" s="74">
        <v>1.7</v>
      </c>
      <c r="V42" s="74">
        <v>28.89</v>
      </c>
      <c r="W42" s="75">
        <v>21.79</v>
      </c>
    </row>
    <row r="43" spans="1:23" ht="12.75">
      <c r="A43" s="244">
        <v>2</v>
      </c>
      <c r="B43" s="245">
        <v>62</v>
      </c>
      <c r="C43" s="245">
        <v>0</v>
      </c>
      <c r="D43" s="16">
        <v>0</v>
      </c>
      <c r="E43" s="16">
        <v>2</v>
      </c>
      <c r="F43" s="23"/>
      <c r="G43" s="21" t="s">
        <v>315</v>
      </c>
      <c r="H43" s="91">
        <v>283028378.08</v>
      </c>
      <c r="I43" s="11">
        <v>259521547.43</v>
      </c>
      <c r="J43" s="11">
        <v>134227922.66</v>
      </c>
      <c r="K43" s="11">
        <v>30879078.66</v>
      </c>
      <c r="L43" s="11">
        <v>7246870.74</v>
      </c>
      <c r="M43" s="68">
        <v>87167675.37</v>
      </c>
      <c r="N43" s="11">
        <v>23506830.65</v>
      </c>
      <c r="O43" s="11">
        <v>17980761.73</v>
      </c>
      <c r="P43" s="11">
        <v>47182.1</v>
      </c>
      <c r="Q43" s="11"/>
      <c r="R43" s="74">
        <v>91.69</v>
      </c>
      <c r="S43" s="74">
        <v>47.42</v>
      </c>
      <c r="T43" s="74">
        <v>10.91</v>
      </c>
      <c r="U43" s="74">
        <v>2.56</v>
      </c>
      <c r="V43" s="74">
        <v>30.79</v>
      </c>
      <c r="W43" s="75">
        <v>8.3</v>
      </c>
    </row>
    <row r="44" spans="1:23" ht="12.75">
      <c r="A44" s="244">
        <v>2</v>
      </c>
      <c r="B44" s="245">
        <v>64</v>
      </c>
      <c r="C44" s="245">
        <v>0</v>
      </c>
      <c r="D44" s="16">
        <v>0</v>
      </c>
      <c r="E44" s="16">
        <v>2</v>
      </c>
      <c r="F44" s="23"/>
      <c r="G44" s="21" t="s">
        <v>316</v>
      </c>
      <c r="H44" s="91">
        <v>2722698947.19</v>
      </c>
      <c r="I44" s="11">
        <v>2039753369.23</v>
      </c>
      <c r="J44" s="11">
        <v>736951137.71</v>
      </c>
      <c r="K44" s="11">
        <v>212366663.74</v>
      </c>
      <c r="L44" s="11">
        <v>65422344.54</v>
      </c>
      <c r="M44" s="68">
        <v>1025013223.24</v>
      </c>
      <c r="N44" s="11">
        <v>682945577.96</v>
      </c>
      <c r="O44" s="11">
        <v>588700065.14</v>
      </c>
      <c r="P44" s="11">
        <v>0</v>
      </c>
      <c r="Q44" s="11"/>
      <c r="R44" s="74">
        <v>74.91</v>
      </c>
      <c r="S44" s="74">
        <v>27.06</v>
      </c>
      <c r="T44" s="74">
        <v>7.79</v>
      </c>
      <c r="U44" s="74">
        <v>2.4</v>
      </c>
      <c r="V44" s="74">
        <v>37.64</v>
      </c>
      <c r="W44" s="75">
        <v>25.08</v>
      </c>
    </row>
    <row r="45" spans="1:23" s="105" customFormat="1" ht="15">
      <c r="A45" s="248"/>
      <c r="B45" s="249"/>
      <c r="C45" s="249"/>
      <c r="D45" s="112"/>
      <c r="E45" s="112"/>
      <c r="F45" s="113" t="s">
        <v>317</v>
      </c>
      <c r="G45" s="114"/>
      <c r="H45" s="169">
        <v>4495487186.570001</v>
      </c>
      <c r="I45" s="169">
        <v>3861279153.38</v>
      </c>
      <c r="J45" s="169">
        <v>1706618320.52</v>
      </c>
      <c r="K45" s="169">
        <v>330016605.01</v>
      </c>
      <c r="L45" s="169">
        <v>104573705.15</v>
      </c>
      <c r="M45" s="169">
        <v>1720070522.7</v>
      </c>
      <c r="N45" s="169">
        <v>634208033.19</v>
      </c>
      <c r="O45" s="169">
        <v>552413303.55</v>
      </c>
      <c r="P45" s="169">
        <v>17892671.71</v>
      </c>
      <c r="Q45" s="169"/>
      <c r="R45" s="142">
        <v>85.8923403210967</v>
      </c>
      <c r="S45" s="142">
        <v>37.96292258642001</v>
      </c>
      <c r="T45" s="142">
        <v>7.341064301015135</v>
      </c>
      <c r="U45" s="142">
        <v>2.326192931044442</v>
      </c>
      <c r="V45" s="142">
        <v>38.262160502617114</v>
      </c>
      <c r="W45" s="143">
        <v>14.107659678903294</v>
      </c>
    </row>
    <row r="46" spans="1:23" s="105" customFormat="1" ht="15">
      <c r="A46" s="248"/>
      <c r="B46" s="249"/>
      <c r="C46" s="249"/>
      <c r="D46" s="112"/>
      <c r="E46" s="112"/>
      <c r="F46" s="113" t="s">
        <v>318</v>
      </c>
      <c r="G46" s="114"/>
      <c r="H46" s="169">
        <v>1641858030.4500003</v>
      </c>
      <c r="I46" s="169">
        <v>1459173433.9900002</v>
      </c>
      <c r="J46" s="169">
        <v>620355857.76</v>
      </c>
      <c r="K46" s="169">
        <v>137030905.32</v>
      </c>
      <c r="L46" s="169">
        <v>43079609.900000006</v>
      </c>
      <c r="M46" s="169">
        <v>658707061.01</v>
      </c>
      <c r="N46" s="169">
        <v>182684596.46</v>
      </c>
      <c r="O46" s="169">
        <v>152386338.39000005</v>
      </c>
      <c r="P46" s="169">
        <v>5927029.0600000005</v>
      </c>
      <c r="Q46" s="169"/>
      <c r="R46" s="142">
        <v>88.8733012798963</v>
      </c>
      <c r="S46" s="142">
        <v>37.78376974469424</v>
      </c>
      <c r="T46" s="142">
        <v>8.346087346080864</v>
      </c>
      <c r="U46" s="142">
        <v>2.6238328223904204</v>
      </c>
      <c r="V46" s="142">
        <v>40.11961136673075</v>
      </c>
      <c r="W46" s="143">
        <v>11.1266987201037</v>
      </c>
    </row>
    <row r="47" spans="1:23" ht="12.75">
      <c r="A47" s="244">
        <v>2</v>
      </c>
      <c r="B47" s="245">
        <v>2</v>
      </c>
      <c r="C47" s="245">
        <v>1</v>
      </c>
      <c r="D47" s="16">
        <v>1</v>
      </c>
      <c r="E47" s="16">
        <v>0</v>
      </c>
      <c r="F47" s="23"/>
      <c r="G47" s="21" t="s">
        <v>319</v>
      </c>
      <c r="H47" s="91">
        <v>63639792.07</v>
      </c>
      <c r="I47" s="11">
        <v>56236156.02</v>
      </c>
      <c r="J47" s="11">
        <v>17313475.09</v>
      </c>
      <c r="K47" s="11">
        <v>7092661.97</v>
      </c>
      <c r="L47" s="11">
        <v>1555788.8</v>
      </c>
      <c r="M47" s="68">
        <v>30274230.16</v>
      </c>
      <c r="N47" s="11">
        <v>7403636.05</v>
      </c>
      <c r="O47" s="11">
        <v>6471136.05</v>
      </c>
      <c r="P47" s="11">
        <v>0</v>
      </c>
      <c r="Q47" s="11"/>
      <c r="R47" s="74">
        <v>88.36</v>
      </c>
      <c r="S47" s="74">
        <v>27.2</v>
      </c>
      <c r="T47" s="74">
        <v>11.14</v>
      </c>
      <c r="U47" s="74">
        <v>2.44</v>
      </c>
      <c r="V47" s="74">
        <v>47.57</v>
      </c>
      <c r="W47" s="75">
        <v>11.63</v>
      </c>
    </row>
    <row r="48" spans="1:23" ht="12.75">
      <c r="A48" s="244">
        <v>2</v>
      </c>
      <c r="B48" s="245">
        <v>21</v>
      </c>
      <c r="C48" s="245">
        <v>1</v>
      </c>
      <c r="D48" s="16">
        <v>1</v>
      </c>
      <c r="E48" s="16">
        <v>0</v>
      </c>
      <c r="F48" s="23"/>
      <c r="G48" s="21" t="s">
        <v>320</v>
      </c>
      <c r="H48" s="91">
        <v>30558935.03</v>
      </c>
      <c r="I48" s="11">
        <v>29065334.82</v>
      </c>
      <c r="J48" s="11">
        <v>9771264.11</v>
      </c>
      <c r="K48" s="11">
        <v>1378944.3</v>
      </c>
      <c r="L48" s="11">
        <v>526647.88</v>
      </c>
      <c r="M48" s="68">
        <v>17388478.53</v>
      </c>
      <c r="N48" s="11">
        <v>1493600.21</v>
      </c>
      <c r="O48" s="11">
        <v>1173100.21</v>
      </c>
      <c r="P48" s="11">
        <v>120500</v>
      </c>
      <c r="Q48" s="11"/>
      <c r="R48" s="74">
        <v>95.11</v>
      </c>
      <c r="S48" s="74">
        <v>31.97</v>
      </c>
      <c r="T48" s="74">
        <v>4.51</v>
      </c>
      <c r="U48" s="74">
        <v>1.72</v>
      </c>
      <c r="V48" s="74">
        <v>56.9</v>
      </c>
      <c r="W48" s="75">
        <v>4.88</v>
      </c>
    </row>
    <row r="49" spans="1:23" ht="12.75">
      <c r="A49" s="244">
        <v>2</v>
      </c>
      <c r="B49" s="245">
        <v>1</v>
      </c>
      <c r="C49" s="245">
        <v>1</v>
      </c>
      <c r="D49" s="16">
        <v>1</v>
      </c>
      <c r="E49" s="16">
        <v>0</v>
      </c>
      <c r="F49" s="23"/>
      <c r="G49" s="21" t="s">
        <v>321</v>
      </c>
      <c r="H49" s="91">
        <v>77347121.38</v>
      </c>
      <c r="I49" s="11">
        <v>70335944.96</v>
      </c>
      <c r="J49" s="11">
        <v>30700100.65</v>
      </c>
      <c r="K49" s="11">
        <v>7066506.55</v>
      </c>
      <c r="L49" s="11">
        <v>2024653.97</v>
      </c>
      <c r="M49" s="68">
        <v>30544683.79</v>
      </c>
      <c r="N49" s="11">
        <v>7011176.42</v>
      </c>
      <c r="O49" s="11">
        <v>4726316.25</v>
      </c>
      <c r="P49" s="11">
        <v>1687091.98</v>
      </c>
      <c r="Q49" s="11"/>
      <c r="R49" s="74">
        <v>90.93</v>
      </c>
      <c r="S49" s="74">
        <v>39.69</v>
      </c>
      <c r="T49" s="74">
        <v>9.13</v>
      </c>
      <c r="U49" s="74">
        <v>2.61</v>
      </c>
      <c r="V49" s="74">
        <v>39.49</v>
      </c>
      <c r="W49" s="75">
        <v>9.06</v>
      </c>
    </row>
    <row r="50" spans="1:23" ht="12.75">
      <c r="A50" s="244">
        <v>2</v>
      </c>
      <c r="B50" s="245">
        <v>9</v>
      </c>
      <c r="C50" s="245">
        <v>1</v>
      </c>
      <c r="D50" s="16">
        <v>1</v>
      </c>
      <c r="E50" s="16">
        <v>0</v>
      </c>
      <c r="F50" s="23"/>
      <c r="G50" s="21" t="s">
        <v>322</v>
      </c>
      <c r="H50" s="91">
        <v>26837167.06</v>
      </c>
      <c r="I50" s="11">
        <v>22855384.36</v>
      </c>
      <c r="J50" s="11">
        <v>13061265.53</v>
      </c>
      <c r="K50" s="11">
        <v>1251331.13</v>
      </c>
      <c r="L50" s="11">
        <v>251511.16</v>
      </c>
      <c r="M50" s="68">
        <v>8291276.54</v>
      </c>
      <c r="N50" s="11">
        <v>3981782.7</v>
      </c>
      <c r="O50" s="11">
        <v>3796439.55</v>
      </c>
      <c r="P50" s="11">
        <v>0</v>
      </c>
      <c r="Q50" s="11"/>
      <c r="R50" s="74">
        <v>85.16</v>
      </c>
      <c r="S50" s="74">
        <v>48.66</v>
      </c>
      <c r="T50" s="74">
        <v>4.66</v>
      </c>
      <c r="U50" s="74">
        <v>0.93</v>
      </c>
      <c r="V50" s="74">
        <v>30.89</v>
      </c>
      <c r="W50" s="75">
        <v>14.83</v>
      </c>
    </row>
    <row r="51" spans="1:23" ht="12.75">
      <c r="A51" s="244">
        <v>2</v>
      </c>
      <c r="B51" s="245">
        <v>8</v>
      </c>
      <c r="C51" s="245">
        <v>1</v>
      </c>
      <c r="D51" s="16">
        <v>1</v>
      </c>
      <c r="E51" s="16">
        <v>0</v>
      </c>
      <c r="F51" s="23"/>
      <c r="G51" s="21" t="s">
        <v>323</v>
      </c>
      <c r="H51" s="91">
        <v>13324980.03</v>
      </c>
      <c r="I51" s="11">
        <v>11127504.62</v>
      </c>
      <c r="J51" s="11">
        <v>5016574.34</v>
      </c>
      <c r="K51" s="11">
        <v>1221700</v>
      </c>
      <c r="L51" s="11">
        <v>364510.25</v>
      </c>
      <c r="M51" s="68">
        <v>4524720.03</v>
      </c>
      <c r="N51" s="11">
        <v>2197475.41</v>
      </c>
      <c r="O51" s="11">
        <v>1897456.38</v>
      </c>
      <c r="P51" s="11">
        <v>111972.85</v>
      </c>
      <c r="Q51" s="11"/>
      <c r="R51" s="74">
        <v>83.5</v>
      </c>
      <c r="S51" s="74">
        <v>37.64</v>
      </c>
      <c r="T51" s="74">
        <v>9.16</v>
      </c>
      <c r="U51" s="74">
        <v>2.73</v>
      </c>
      <c r="V51" s="74">
        <v>33.95</v>
      </c>
      <c r="W51" s="75">
        <v>16.49</v>
      </c>
    </row>
    <row r="52" spans="1:23" ht="12.75">
      <c r="A52" s="244">
        <v>2</v>
      </c>
      <c r="B52" s="245">
        <v>2</v>
      </c>
      <c r="C52" s="245">
        <v>2</v>
      </c>
      <c r="D52" s="16">
        <v>1</v>
      </c>
      <c r="E52" s="16">
        <v>0</v>
      </c>
      <c r="F52" s="23"/>
      <c r="G52" s="21" t="s">
        <v>324</v>
      </c>
      <c r="H52" s="91">
        <v>67412027.37</v>
      </c>
      <c r="I52" s="11">
        <v>57591955.91</v>
      </c>
      <c r="J52" s="11">
        <v>21525314.11</v>
      </c>
      <c r="K52" s="11">
        <v>10404812.67</v>
      </c>
      <c r="L52" s="11">
        <v>1726417.58</v>
      </c>
      <c r="M52" s="68">
        <v>23935411.55</v>
      </c>
      <c r="N52" s="11">
        <v>9820071.46</v>
      </c>
      <c r="O52" s="11">
        <v>9785101.76</v>
      </c>
      <c r="P52" s="11">
        <v>0</v>
      </c>
      <c r="Q52" s="11"/>
      <c r="R52" s="74">
        <v>85.43</v>
      </c>
      <c r="S52" s="74">
        <v>31.93</v>
      </c>
      <c r="T52" s="74">
        <v>15.43</v>
      </c>
      <c r="U52" s="74">
        <v>2.56</v>
      </c>
      <c r="V52" s="74">
        <v>35.5</v>
      </c>
      <c r="W52" s="75">
        <v>14.56</v>
      </c>
    </row>
    <row r="53" spans="1:23" ht="12.75">
      <c r="A53" s="244">
        <v>2</v>
      </c>
      <c r="B53" s="245">
        <v>3</v>
      </c>
      <c r="C53" s="245">
        <v>1</v>
      </c>
      <c r="D53" s="16">
        <v>1</v>
      </c>
      <c r="E53" s="16">
        <v>0</v>
      </c>
      <c r="F53" s="23"/>
      <c r="G53" s="21" t="s">
        <v>325</v>
      </c>
      <c r="H53" s="91">
        <v>143300264.72</v>
      </c>
      <c r="I53" s="11">
        <v>123090827.63</v>
      </c>
      <c r="J53" s="11">
        <v>57008979.14</v>
      </c>
      <c r="K53" s="11">
        <v>12859428.69</v>
      </c>
      <c r="L53" s="11">
        <v>4308250.9</v>
      </c>
      <c r="M53" s="68">
        <v>48914168.9</v>
      </c>
      <c r="N53" s="11">
        <v>20209437.09</v>
      </c>
      <c r="O53" s="11">
        <v>17770543.24</v>
      </c>
      <c r="P53" s="11">
        <v>100000</v>
      </c>
      <c r="Q53" s="11"/>
      <c r="R53" s="74">
        <v>85.89</v>
      </c>
      <c r="S53" s="74">
        <v>39.78</v>
      </c>
      <c r="T53" s="74">
        <v>8.97</v>
      </c>
      <c r="U53" s="74">
        <v>3</v>
      </c>
      <c r="V53" s="74">
        <v>34.13</v>
      </c>
      <c r="W53" s="75">
        <v>14.1</v>
      </c>
    </row>
    <row r="54" spans="1:23" ht="12.75">
      <c r="A54" s="244">
        <v>2</v>
      </c>
      <c r="B54" s="245">
        <v>5</v>
      </c>
      <c r="C54" s="245">
        <v>1</v>
      </c>
      <c r="D54" s="16">
        <v>1</v>
      </c>
      <c r="E54" s="16">
        <v>0</v>
      </c>
      <c r="F54" s="23"/>
      <c r="G54" s="21" t="s">
        <v>326</v>
      </c>
      <c r="H54" s="91">
        <v>40747566.77</v>
      </c>
      <c r="I54" s="11">
        <v>39595776.75</v>
      </c>
      <c r="J54" s="11">
        <v>20218984.26</v>
      </c>
      <c r="K54" s="11">
        <v>4330397.79</v>
      </c>
      <c r="L54" s="11">
        <v>1139963.29</v>
      </c>
      <c r="M54" s="68">
        <v>13906431.41</v>
      </c>
      <c r="N54" s="11">
        <v>1151790.02</v>
      </c>
      <c r="O54" s="11">
        <v>305061.1</v>
      </c>
      <c r="P54" s="11">
        <v>159120.99</v>
      </c>
      <c r="Q54" s="11"/>
      <c r="R54" s="74">
        <v>97.17</v>
      </c>
      <c r="S54" s="74">
        <v>49.62</v>
      </c>
      <c r="T54" s="74">
        <v>10.62</v>
      </c>
      <c r="U54" s="74">
        <v>2.79</v>
      </c>
      <c r="V54" s="74">
        <v>34.12</v>
      </c>
      <c r="W54" s="75">
        <v>2.82</v>
      </c>
    </row>
    <row r="55" spans="1:23" ht="12.75">
      <c r="A55" s="244">
        <v>2</v>
      </c>
      <c r="B55" s="245">
        <v>21</v>
      </c>
      <c r="C55" s="245">
        <v>2</v>
      </c>
      <c r="D55" s="16">
        <v>1</v>
      </c>
      <c r="E55" s="16">
        <v>0</v>
      </c>
      <c r="F55" s="23"/>
      <c r="G55" s="21" t="s">
        <v>327</v>
      </c>
      <c r="H55" s="91">
        <v>14190446.68</v>
      </c>
      <c r="I55" s="11">
        <v>9256421.39</v>
      </c>
      <c r="J55" s="11">
        <v>3879822.64</v>
      </c>
      <c r="K55" s="11">
        <v>698600</v>
      </c>
      <c r="L55" s="11">
        <v>455850.01</v>
      </c>
      <c r="M55" s="68">
        <v>4222148.74</v>
      </c>
      <c r="N55" s="11">
        <v>4934025.29</v>
      </c>
      <c r="O55" s="11">
        <v>4934025.29</v>
      </c>
      <c r="P55" s="11">
        <v>0</v>
      </c>
      <c r="Q55" s="11"/>
      <c r="R55" s="74">
        <v>65.22</v>
      </c>
      <c r="S55" s="74">
        <v>27.34</v>
      </c>
      <c r="T55" s="74">
        <v>4.92</v>
      </c>
      <c r="U55" s="74">
        <v>3.21</v>
      </c>
      <c r="V55" s="74">
        <v>29.75</v>
      </c>
      <c r="W55" s="75">
        <v>34.77</v>
      </c>
    </row>
    <row r="56" spans="1:23" ht="12.75">
      <c r="A56" s="244">
        <v>2</v>
      </c>
      <c r="B56" s="245">
        <v>7</v>
      </c>
      <c r="C56" s="245">
        <v>1</v>
      </c>
      <c r="D56" s="16">
        <v>1</v>
      </c>
      <c r="E56" s="16">
        <v>0</v>
      </c>
      <c r="F56" s="23"/>
      <c r="G56" s="21" t="s">
        <v>328</v>
      </c>
      <c r="H56" s="91">
        <v>38274259.93</v>
      </c>
      <c r="I56" s="11">
        <v>35816387.92</v>
      </c>
      <c r="J56" s="11">
        <v>16316884.97</v>
      </c>
      <c r="K56" s="11">
        <v>1973927.07</v>
      </c>
      <c r="L56" s="11">
        <v>1226339.13</v>
      </c>
      <c r="M56" s="68">
        <v>16299236.75</v>
      </c>
      <c r="N56" s="11">
        <v>2457872.01</v>
      </c>
      <c r="O56" s="11">
        <v>2077372.01</v>
      </c>
      <c r="P56" s="11">
        <v>10500</v>
      </c>
      <c r="Q56" s="11"/>
      <c r="R56" s="74">
        <v>93.57</v>
      </c>
      <c r="S56" s="74">
        <v>42.63</v>
      </c>
      <c r="T56" s="74">
        <v>5.15</v>
      </c>
      <c r="U56" s="74">
        <v>3.2</v>
      </c>
      <c r="V56" s="74">
        <v>42.58</v>
      </c>
      <c r="W56" s="75">
        <v>6.42</v>
      </c>
    </row>
    <row r="57" spans="1:23" ht="12.75">
      <c r="A57" s="244">
        <v>2</v>
      </c>
      <c r="B57" s="245">
        <v>6</v>
      </c>
      <c r="C57" s="245">
        <v>1</v>
      </c>
      <c r="D57" s="16">
        <v>1</v>
      </c>
      <c r="E57" s="16">
        <v>0</v>
      </c>
      <c r="F57" s="23"/>
      <c r="G57" s="21" t="s">
        <v>329</v>
      </c>
      <c r="H57" s="91">
        <v>21618099.77</v>
      </c>
      <c r="I57" s="11">
        <v>15490357.92</v>
      </c>
      <c r="J57" s="11">
        <v>6225294.3</v>
      </c>
      <c r="K57" s="11">
        <v>1216012.88</v>
      </c>
      <c r="L57" s="11">
        <v>522070.92</v>
      </c>
      <c r="M57" s="68">
        <v>7526979.82</v>
      </c>
      <c r="N57" s="11">
        <v>6127741.85</v>
      </c>
      <c r="O57" s="11">
        <v>5527741.85</v>
      </c>
      <c r="P57" s="11">
        <v>600000</v>
      </c>
      <c r="Q57" s="11"/>
      <c r="R57" s="74">
        <v>71.65</v>
      </c>
      <c r="S57" s="74">
        <v>28.79</v>
      </c>
      <c r="T57" s="74">
        <v>5.62</v>
      </c>
      <c r="U57" s="74">
        <v>2.41</v>
      </c>
      <c r="V57" s="74">
        <v>34.81</v>
      </c>
      <c r="W57" s="75">
        <v>28.34</v>
      </c>
    </row>
    <row r="58" spans="1:23" ht="12.75">
      <c r="A58" s="244">
        <v>2</v>
      </c>
      <c r="B58" s="245">
        <v>8</v>
      </c>
      <c r="C58" s="245">
        <v>2</v>
      </c>
      <c r="D58" s="16">
        <v>1</v>
      </c>
      <c r="E58" s="16">
        <v>0</v>
      </c>
      <c r="F58" s="23"/>
      <c r="G58" s="21" t="s">
        <v>330</v>
      </c>
      <c r="H58" s="91">
        <v>55482109.09</v>
      </c>
      <c r="I58" s="11">
        <v>51296603.09</v>
      </c>
      <c r="J58" s="11">
        <v>23090580.39</v>
      </c>
      <c r="K58" s="11">
        <v>6662817.32</v>
      </c>
      <c r="L58" s="11">
        <v>2288292.75</v>
      </c>
      <c r="M58" s="68">
        <v>19254912.63</v>
      </c>
      <c r="N58" s="11">
        <v>4185506</v>
      </c>
      <c r="O58" s="11">
        <v>1281662.5</v>
      </c>
      <c r="P58" s="11">
        <v>0</v>
      </c>
      <c r="Q58" s="11"/>
      <c r="R58" s="74">
        <v>92.45</v>
      </c>
      <c r="S58" s="74">
        <v>41.61</v>
      </c>
      <c r="T58" s="74">
        <v>12</v>
      </c>
      <c r="U58" s="74">
        <v>4.12</v>
      </c>
      <c r="V58" s="74">
        <v>34.7</v>
      </c>
      <c r="W58" s="75">
        <v>7.54</v>
      </c>
    </row>
    <row r="59" spans="1:23" ht="12.75">
      <c r="A59" s="244">
        <v>2</v>
      </c>
      <c r="B59" s="245">
        <v>6</v>
      </c>
      <c r="C59" s="245">
        <v>2</v>
      </c>
      <c r="D59" s="16">
        <v>1</v>
      </c>
      <c r="E59" s="16">
        <v>0</v>
      </c>
      <c r="F59" s="23"/>
      <c r="G59" s="21" t="s">
        <v>331</v>
      </c>
      <c r="H59" s="91">
        <v>20131906.7</v>
      </c>
      <c r="I59" s="11">
        <v>17871175.87</v>
      </c>
      <c r="J59" s="11">
        <v>6364606.16</v>
      </c>
      <c r="K59" s="11">
        <v>2744677.44</v>
      </c>
      <c r="L59" s="11">
        <v>295792.08</v>
      </c>
      <c r="M59" s="68">
        <v>8466100.19</v>
      </c>
      <c r="N59" s="11">
        <v>2260730.83</v>
      </c>
      <c r="O59" s="11">
        <v>2092290.63</v>
      </c>
      <c r="P59" s="11">
        <v>0</v>
      </c>
      <c r="Q59" s="11"/>
      <c r="R59" s="74">
        <v>88.77</v>
      </c>
      <c r="S59" s="74">
        <v>31.61</v>
      </c>
      <c r="T59" s="74">
        <v>13.63</v>
      </c>
      <c r="U59" s="74">
        <v>1.46</v>
      </c>
      <c r="V59" s="74">
        <v>42.05</v>
      </c>
      <c r="W59" s="75">
        <v>11.22</v>
      </c>
    </row>
    <row r="60" spans="1:23" ht="12.75">
      <c r="A60" s="244">
        <v>2</v>
      </c>
      <c r="B60" s="245">
        <v>8</v>
      </c>
      <c r="C60" s="245">
        <v>3</v>
      </c>
      <c r="D60" s="16">
        <v>1</v>
      </c>
      <c r="E60" s="16">
        <v>0</v>
      </c>
      <c r="F60" s="23"/>
      <c r="G60" s="21" t="s">
        <v>332</v>
      </c>
      <c r="H60" s="91">
        <v>23448333.9</v>
      </c>
      <c r="I60" s="11">
        <v>20486859.92</v>
      </c>
      <c r="J60" s="11">
        <v>7892026.6</v>
      </c>
      <c r="K60" s="11">
        <v>1279351.29</v>
      </c>
      <c r="L60" s="11">
        <v>627098.22</v>
      </c>
      <c r="M60" s="68">
        <v>10688383.81</v>
      </c>
      <c r="N60" s="11">
        <v>2961473.98</v>
      </c>
      <c r="O60" s="11">
        <v>2951106.98</v>
      </c>
      <c r="P60" s="11">
        <v>10367</v>
      </c>
      <c r="Q60" s="11"/>
      <c r="R60" s="74">
        <v>87.37</v>
      </c>
      <c r="S60" s="74">
        <v>33.65</v>
      </c>
      <c r="T60" s="74">
        <v>5.45</v>
      </c>
      <c r="U60" s="74">
        <v>2.67</v>
      </c>
      <c r="V60" s="74">
        <v>45.58</v>
      </c>
      <c r="W60" s="75">
        <v>12.62</v>
      </c>
    </row>
    <row r="61" spans="1:23" ht="12.75">
      <c r="A61" s="244">
        <v>2</v>
      </c>
      <c r="B61" s="245">
        <v>10</v>
      </c>
      <c r="C61" s="245">
        <v>1</v>
      </c>
      <c r="D61" s="16">
        <v>1</v>
      </c>
      <c r="E61" s="16">
        <v>0</v>
      </c>
      <c r="F61" s="23"/>
      <c r="G61" s="21" t="s">
        <v>333</v>
      </c>
      <c r="H61" s="91">
        <v>42592537.98</v>
      </c>
      <c r="I61" s="11">
        <v>37717944.71</v>
      </c>
      <c r="J61" s="11">
        <v>18369041.57</v>
      </c>
      <c r="K61" s="11">
        <v>2743829.38</v>
      </c>
      <c r="L61" s="11">
        <v>1211530.96</v>
      </c>
      <c r="M61" s="68">
        <v>15393542.8</v>
      </c>
      <c r="N61" s="11">
        <v>4874593.27</v>
      </c>
      <c r="O61" s="11">
        <v>1909593.27</v>
      </c>
      <c r="P61" s="11">
        <v>0</v>
      </c>
      <c r="Q61" s="11"/>
      <c r="R61" s="74">
        <v>88.55</v>
      </c>
      <c r="S61" s="74">
        <v>43.12</v>
      </c>
      <c r="T61" s="74">
        <v>6.44</v>
      </c>
      <c r="U61" s="74">
        <v>2.84</v>
      </c>
      <c r="V61" s="74">
        <v>36.14</v>
      </c>
      <c r="W61" s="75">
        <v>11.44</v>
      </c>
    </row>
    <row r="62" spans="1:23" ht="12.75">
      <c r="A62" s="244">
        <v>2</v>
      </c>
      <c r="B62" s="245">
        <v>11</v>
      </c>
      <c r="C62" s="245">
        <v>1</v>
      </c>
      <c r="D62" s="16">
        <v>1</v>
      </c>
      <c r="E62" s="16">
        <v>0</v>
      </c>
      <c r="F62" s="23"/>
      <c r="G62" s="21" t="s">
        <v>334</v>
      </c>
      <c r="H62" s="91">
        <v>178274484.04</v>
      </c>
      <c r="I62" s="11">
        <v>170514088.47</v>
      </c>
      <c r="J62" s="11">
        <v>93685264.67</v>
      </c>
      <c r="K62" s="11">
        <v>12437630.15</v>
      </c>
      <c r="L62" s="11">
        <v>3094011.04</v>
      </c>
      <c r="M62" s="68">
        <v>61297182.61</v>
      </c>
      <c r="N62" s="11">
        <v>7760395.57</v>
      </c>
      <c r="O62" s="11">
        <v>3293617.94</v>
      </c>
      <c r="P62" s="11">
        <v>1029643.07</v>
      </c>
      <c r="Q62" s="11"/>
      <c r="R62" s="74">
        <v>95.64</v>
      </c>
      <c r="S62" s="74">
        <v>52.55</v>
      </c>
      <c r="T62" s="74">
        <v>6.97</v>
      </c>
      <c r="U62" s="74">
        <v>1.73</v>
      </c>
      <c r="V62" s="74">
        <v>34.38</v>
      </c>
      <c r="W62" s="75">
        <v>4.35</v>
      </c>
    </row>
    <row r="63" spans="1:23" ht="12.75">
      <c r="A63" s="244">
        <v>2</v>
      </c>
      <c r="B63" s="245">
        <v>8</v>
      </c>
      <c r="C63" s="245">
        <v>4</v>
      </c>
      <c r="D63" s="16">
        <v>1</v>
      </c>
      <c r="E63" s="16">
        <v>0</v>
      </c>
      <c r="F63" s="23"/>
      <c r="G63" s="21" t="s">
        <v>335</v>
      </c>
      <c r="H63" s="91">
        <v>36436206.66</v>
      </c>
      <c r="I63" s="11">
        <v>33972839.4</v>
      </c>
      <c r="J63" s="11">
        <v>14198665.22</v>
      </c>
      <c r="K63" s="11">
        <v>3146654.17</v>
      </c>
      <c r="L63" s="11">
        <v>744809.14</v>
      </c>
      <c r="M63" s="68">
        <v>15882710.87</v>
      </c>
      <c r="N63" s="11">
        <v>2463367.26</v>
      </c>
      <c r="O63" s="11">
        <v>2368468.62</v>
      </c>
      <c r="P63" s="11">
        <v>10250</v>
      </c>
      <c r="Q63" s="11"/>
      <c r="R63" s="74">
        <v>93.23</v>
      </c>
      <c r="S63" s="74">
        <v>38.96</v>
      </c>
      <c r="T63" s="74">
        <v>8.63</v>
      </c>
      <c r="U63" s="74">
        <v>2.04</v>
      </c>
      <c r="V63" s="74">
        <v>43.59</v>
      </c>
      <c r="W63" s="75">
        <v>6.76</v>
      </c>
    </row>
    <row r="64" spans="1:23" ht="12.75">
      <c r="A64" s="244">
        <v>2</v>
      </c>
      <c r="B64" s="245">
        <v>14</v>
      </c>
      <c r="C64" s="245">
        <v>1</v>
      </c>
      <c r="D64" s="16">
        <v>1</v>
      </c>
      <c r="E64" s="16">
        <v>0</v>
      </c>
      <c r="F64" s="23"/>
      <c r="G64" s="21" t="s">
        <v>336</v>
      </c>
      <c r="H64" s="91">
        <v>70522366.78</v>
      </c>
      <c r="I64" s="11">
        <v>55526279.85</v>
      </c>
      <c r="J64" s="11">
        <v>25103598</v>
      </c>
      <c r="K64" s="11">
        <v>4736349.19</v>
      </c>
      <c r="L64" s="11">
        <v>853657.9</v>
      </c>
      <c r="M64" s="68">
        <v>24832674.76</v>
      </c>
      <c r="N64" s="11">
        <v>14996086.93</v>
      </c>
      <c r="O64" s="11">
        <v>12721546.93</v>
      </c>
      <c r="P64" s="11">
        <v>366540</v>
      </c>
      <c r="Q64" s="11"/>
      <c r="R64" s="74">
        <v>78.73</v>
      </c>
      <c r="S64" s="74">
        <v>35.59</v>
      </c>
      <c r="T64" s="74">
        <v>6.71</v>
      </c>
      <c r="U64" s="74">
        <v>1.21</v>
      </c>
      <c r="V64" s="74">
        <v>35.21</v>
      </c>
      <c r="W64" s="75">
        <v>21.26</v>
      </c>
    </row>
    <row r="65" spans="1:23" ht="12.75">
      <c r="A65" s="244">
        <v>2</v>
      </c>
      <c r="B65" s="245">
        <v>15</v>
      </c>
      <c r="C65" s="245">
        <v>1</v>
      </c>
      <c r="D65" s="16">
        <v>1</v>
      </c>
      <c r="E65" s="16">
        <v>0</v>
      </c>
      <c r="F65" s="23"/>
      <c r="G65" s="21" t="s">
        <v>337</v>
      </c>
      <c r="H65" s="91">
        <v>66269100.54</v>
      </c>
      <c r="I65" s="11">
        <v>52365297.17</v>
      </c>
      <c r="J65" s="11">
        <v>25832026.46</v>
      </c>
      <c r="K65" s="11">
        <v>2463934.84</v>
      </c>
      <c r="L65" s="11">
        <v>1382286.44</v>
      </c>
      <c r="M65" s="68">
        <v>22687049.43</v>
      </c>
      <c r="N65" s="11">
        <v>13903803.37</v>
      </c>
      <c r="O65" s="11">
        <v>13102813.37</v>
      </c>
      <c r="P65" s="11">
        <v>100990</v>
      </c>
      <c r="Q65" s="11"/>
      <c r="R65" s="74">
        <v>79.01</v>
      </c>
      <c r="S65" s="74">
        <v>38.98</v>
      </c>
      <c r="T65" s="74">
        <v>3.71</v>
      </c>
      <c r="U65" s="74">
        <v>2.08</v>
      </c>
      <c r="V65" s="74">
        <v>34.23</v>
      </c>
      <c r="W65" s="75">
        <v>20.98</v>
      </c>
    </row>
    <row r="66" spans="1:23" ht="12.75">
      <c r="A66" s="244">
        <v>2</v>
      </c>
      <c r="B66" s="245">
        <v>6</v>
      </c>
      <c r="C66" s="245">
        <v>3</v>
      </c>
      <c r="D66" s="16">
        <v>1</v>
      </c>
      <c r="E66" s="16">
        <v>0</v>
      </c>
      <c r="F66" s="23"/>
      <c r="G66" s="21" t="s">
        <v>338</v>
      </c>
      <c r="H66" s="91">
        <v>11605939.44</v>
      </c>
      <c r="I66" s="11">
        <v>11432776.29</v>
      </c>
      <c r="J66" s="11">
        <v>5011462.03</v>
      </c>
      <c r="K66" s="11">
        <v>1053790.72</v>
      </c>
      <c r="L66" s="11">
        <v>255588.09</v>
      </c>
      <c r="M66" s="68">
        <v>5111935.45</v>
      </c>
      <c r="N66" s="11">
        <v>173163.15</v>
      </c>
      <c r="O66" s="11">
        <v>153163.15</v>
      </c>
      <c r="P66" s="11">
        <v>0</v>
      </c>
      <c r="Q66" s="11"/>
      <c r="R66" s="74">
        <v>98.5</v>
      </c>
      <c r="S66" s="74">
        <v>43.18</v>
      </c>
      <c r="T66" s="74">
        <v>9.07</v>
      </c>
      <c r="U66" s="74">
        <v>2.2</v>
      </c>
      <c r="V66" s="74">
        <v>44.04</v>
      </c>
      <c r="W66" s="75">
        <v>1.49</v>
      </c>
    </row>
    <row r="67" spans="1:23" ht="12.75">
      <c r="A67" s="244">
        <v>2</v>
      </c>
      <c r="B67" s="245">
        <v>2</v>
      </c>
      <c r="C67" s="245">
        <v>3</v>
      </c>
      <c r="D67" s="16">
        <v>1</v>
      </c>
      <c r="E67" s="16">
        <v>0</v>
      </c>
      <c r="F67" s="23"/>
      <c r="G67" s="21" t="s">
        <v>339</v>
      </c>
      <c r="H67" s="91">
        <v>14387711.89</v>
      </c>
      <c r="I67" s="11">
        <v>13808421.56</v>
      </c>
      <c r="J67" s="11">
        <v>5930703.9</v>
      </c>
      <c r="K67" s="11">
        <v>1456635.71</v>
      </c>
      <c r="L67" s="11">
        <v>408251.62</v>
      </c>
      <c r="M67" s="68">
        <v>6012830.33</v>
      </c>
      <c r="N67" s="11">
        <v>579290.33</v>
      </c>
      <c r="O67" s="11">
        <v>392790.33</v>
      </c>
      <c r="P67" s="11">
        <v>0</v>
      </c>
      <c r="Q67" s="11"/>
      <c r="R67" s="74">
        <v>95.97</v>
      </c>
      <c r="S67" s="74">
        <v>41.22</v>
      </c>
      <c r="T67" s="74">
        <v>10.12</v>
      </c>
      <c r="U67" s="74">
        <v>2.83</v>
      </c>
      <c r="V67" s="74">
        <v>41.79</v>
      </c>
      <c r="W67" s="75">
        <v>4.02</v>
      </c>
    </row>
    <row r="68" spans="1:23" ht="12.75">
      <c r="A68" s="244">
        <v>2</v>
      </c>
      <c r="B68" s="245">
        <v>2</v>
      </c>
      <c r="C68" s="245">
        <v>4</v>
      </c>
      <c r="D68" s="16">
        <v>1</v>
      </c>
      <c r="E68" s="16">
        <v>0</v>
      </c>
      <c r="F68" s="23"/>
      <c r="G68" s="21" t="s">
        <v>340</v>
      </c>
      <c r="H68" s="91">
        <v>10306323.51</v>
      </c>
      <c r="I68" s="11">
        <v>10129461.1</v>
      </c>
      <c r="J68" s="11">
        <v>4727767.94</v>
      </c>
      <c r="K68" s="11">
        <v>687026.97</v>
      </c>
      <c r="L68" s="11">
        <v>133612.54</v>
      </c>
      <c r="M68" s="68">
        <v>4581053.65</v>
      </c>
      <c r="N68" s="11">
        <v>176862.41</v>
      </c>
      <c r="O68" s="11">
        <v>153935.21</v>
      </c>
      <c r="P68" s="11">
        <v>0</v>
      </c>
      <c r="Q68" s="11"/>
      <c r="R68" s="74">
        <v>98.28</v>
      </c>
      <c r="S68" s="74">
        <v>45.87</v>
      </c>
      <c r="T68" s="74">
        <v>6.66</v>
      </c>
      <c r="U68" s="74">
        <v>1.29</v>
      </c>
      <c r="V68" s="74">
        <v>44.44</v>
      </c>
      <c r="W68" s="75">
        <v>1.71</v>
      </c>
    </row>
    <row r="69" spans="1:23" ht="12.75">
      <c r="A69" s="244">
        <v>2</v>
      </c>
      <c r="B69" s="245">
        <v>8</v>
      </c>
      <c r="C69" s="245">
        <v>5</v>
      </c>
      <c r="D69" s="16">
        <v>1</v>
      </c>
      <c r="E69" s="16">
        <v>0</v>
      </c>
      <c r="F69" s="23"/>
      <c r="G69" s="21" t="s">
        <v>341</v>
      </c>
      <c r="H69" s="91">
        <v>13625563.38</v>
      </c>
      <c r="I69" s="11">
        <v>13290450.59</v>
      </c>
      <c r="J69" s="11">
        <v>4957778.47</v>
      </c>
      <c r="K69" s="11">
        <v>1691050.62</v>
      </c>
      <c r="L69" s="11">
        <v>396608.92</v>
      </c>
      <c r="M69" s="68">
        <v>6245012.58</v>
      </c>
      <c r="N69" s="11">
        <v>335112.79</v>
      </c>
      <c r="O69" s="11">
        <v>334401.88</v>
      </c>
      <c r="P69" s="11">
        <v>0</v>
      </c>
      <c r="Q69" s="11"/>
      <c r="R69" s="74">
        <v>97.54</v>
      </c>
      <c r="S69" s="74">
        <v>36.38</v>
      </c>
      <c r="T69" s="74">
        <v>12.41</v>
      </c>
      <c r="U69" s="74">
        <v>2.91</v>
      </c>
      <c r="V69" s="74">
        <v>45.83</v>
      </c>
      <c r="W69" s="75">
        <v>2.45</v>
      </c>
    </row>
    <row r="70" spans="1:23" ht="12.75">
      <c r="A70" s="244">
        <v>2</v>
      </c>
      <c r="B70" s="245">
        <v>21</v>
      </c>
      <c r="C70" s="245">
        <v>3</v>
      </c>
      <c r="D70" s="16">
        <v>1</v>
      </c>
      <c r="E70" s="16">
        <v>0</v>
      </c>
      <c r="F70" s="23"/>
      <c r="G70" s="21" t="s">
        <v>342</v>
      </c>
      <c r="H70" s="91">
        <v>15101186</v>
      </c>
      <c r="I70" s="11">
        <v>14781139.57</v>
      </c>
      <c r="J70" s="11">
        <v>6174418.9</v>
      </c>
      <c r="K70" s="11">
        <v>1070108.17</v>
      </c>
      <c r="L70" s="11">
        <v>0</v>
      </c>
      <c r="M70" s="68">
        <v>7536612.5</v>
      </c>
      <c r="N70" s="11">
        <v>320046.43</v>
      </c>
      <c r="O70" s="11">
        <v>320046.43</v>
      </c>
      <c r="P70" s="11">
        <v>0</v>
      </c>
      <c r="Q70" s="11"/>
      <c r="R70" s="74">
        <v>97.88</v>
      </c>
      <c r="S70" s="74">
        <v>40.88</v>
      </c>
      <c r="T70" s="74">
        <v>7.08</v>
      </c>
      <c r="U70" s="74">
        <v>0</v>
      </c>
      <c r="V70" s="74">
        <v>49.9</v>
      </c>
      <c r="W70" s="75">
        <v>2.11</v>
      </c>
    </row>
    <row r="71" spans="1:23" ht="12.75">
      <c r="A71" s="244">
        <v>2</v>
      </c>
      <c r="B71" s="245">
        <v>6</v>
      </c>
      <c r="C71" s="245">
        <v>4</v>
      </c>
      <c r="D71" s="16">
        <v>1</v>
      </c>
      <c r="E71" s="16">
        <v>0</v>
      </c>
      <c r="F71" s="23"/>
      <c r="G71" s="21" t="s">
        <v>343</v>
      </c>
      <c r="H71" s="91">
        <v>21716184.38</v>
      </c>
      <c r="I71" s="11">
        <v>17643783.33</v>
      </c>
      <c r="J71" s="11">
        <v>5805709.53</v>
      </c>
      <c r="K71" s="11">
        <v>2650344.38</v>
      </c>
      <c r="L71" s="11">
        <v>539675.61</v>
      </c>
      <c r="M71" s="68">
        <v>8648053.81</v>
      </c>
      <c r="N71" s="11">
        <v>4072401.05</v>
      </c>
      <c r="O71" s="11">
        <v>1122401.05</v>
      </c>
      <c r="P71" s="11">
        <v>0</v>
      </c>
      <c r="Q71" s="11"/>
      <c r="R71" s="74">
        <v>81.24</v>
      </c>
      <c r="S71" s="74">
        <v>26.73</v>
      </c>
      <c r="T71" s="74">
        <v>12.2</v>
      </c>
      <c r="U71" s="74">
        <v>2.48</v>
      </c>
      <c r="V71" s="74">
        <v>39.82</v>
      </c>
      <c r="W71" s="75">
        <v>18.75</v>
      </c>
    </row>
    <row r="72" spans="1:23" ht="12.75">
      <c r="A72" s="244">
        <v>2</v>
      </c>
      <c r="B72" s="245">
        <v>19</v>
      </c>
      <c r="C72" s="245">
        <v>1</v>
      </c>
      <c r="D72" s="16">
        <v>1</v>
      </c>
      <c r="E72" s="16">
        <v>0</v>
      </c>
      <c r="F72" s="23"/>
      <c r="G72" s="21" t="s">
        <v>344</v>
      </c>
      <c r="H72" s="91">
        <v>102463917.45</v>
      </c>
      <c r="I72" s="11">
        <v>94641905.19</v>
      </c>
      <c r="J72" s="11">
        <v>41324483.37</v>
      </c>
      <c r="K72" s="11">
        <v>11266972.08</v>
      </c>
      <c r="L72" s="11">
        <v>3151406.92</v>
      </c>
      <c r="M72" s="68">
        <v>38899042.82</v>
      </c>
      <c r="N72" s="11">
        <v>7822012.26</v>
      </c>
      <c r="O72" s="11">
        <v>6499155.62</v>
      </c>
      <c r="P72" s="11">
        <v>414158.06</v>
      </c>
      <c r="Q72" s="11"/>
      <c r="R72" s="74">
        <v>92.36</v>
      </c>
      <c r="S72" s="74">
        <v>40.33</v>
      </c>
      <c r="T72" s="74">
        <v>10.99</v>
      </c>
      <c r="U72" s="74">
        <v>3.07</v>
      </c>
      <c r="V72" s="74">
        <v>37.96</v>
      </c>
      <c r="W72" s="75">
        <v>7.63</v>
      </c>
    </row>
    <row r="73" spans="1:23" ht="12.75">
      <c r="A73" s="244">
        <v>2</v>
      </c>
      <c r="B73" s="245">
        <v>19</v>
      </c>
      <c r="C73" s="245">
        <v>2</v>
      </c>
      <c r="D73" s="16">
        <v>1</v>
      </c>
      <c r="E73" s="16">
        <v>0</v>
      </c>
      <c r="F73" s="23"/>
      <c r="G73" s="21" t="s">
        <v>345</v>
      </c>
      <c r="H73" s="91">
        <v>41958845.27</v>
      </c>
      <c r="I73" s="11">
        <v>37655706.16</v>
      </c>
      <c r="J73" s="11">
        <v>17323922.29</v>
      </c>
      <c r="K73" s="11">
        <v>3569846</v>
      </c>
      <c r="L73" s="11">
        <v>845934.49</v>
      </c>
      <c r="M73" s="68">
        <v>15916003.38</v>
      </c>
      <c r="N73" s="11">
        <v>4303139.11</v>
      </c>
      <c r="O73" s="11">
        <v>3703301.64</v>
      </c>
      <c r="P73" s="11">
        <v>0</v>
      </c>
      <c r="Q73" s="11"/>
      <c r="R73" s="74">
        <v>89.74</v>
      </c>
      <c r="S73" s="74">
        <v>41.28</v>
      </c>
      <c r="T73" s="74">
        <v>8.5</v>
      </c>
      <c r="U73" s="74">
        <v>2.01</v>
      </c>
      <c r="V73" s="74">
        <v>37.93</v>
      </c>
      <c r="W73" s="75">
        <v>10.25</v>
      </c>
    </row>
    <row r="74" spans="1:23" ht="12.75">
      <c r="A74" s="244">
        <v>2</v>
      </c>
      <c r="B74" s="245">
        <v>10</v>
      </c>
      <c r="C74" s="245">
        <v>2</v>
      </c>
      <c r="D74" s="16">
        <v>1</v>
      </c>
      <c r="E74" s="16">
        <v>0</v>
      </c>
      <c r="F74" s="23"/>
      <c r="G74" s="21" t="s">
        <v>346</v>
      </c>
      <c r="H74" s="91">
        <v>16638665.66</v>
      </c>
      <c r="I74" s="11">
        <v>13559214.43</v>
      </c>
      <c r="J74" s="11">
        <v>5117528.87</v>
      </c>
      <c r="K74" s="11">
        <v>294900</v>
      </c>
      <c r="L74" s="11">
        <v>798074.12</v>
      </c>
      <c r="M74" s="68">
        <v>7348711.44</v>
      </c>
      <c r="N74" s="11">
        <v>3079451.23</v>
      </c>
      <c r="O74" s="11">
        <v>2878959.43</v>
      </c>
      <c r="P74" s="11">
        <v>195528.11</v>
      </c>
      <c r="Q74" s="11"/>
      <c r="R74" s="74">
        <v>81.49</v>
      </c>
      <c r="S74" s="74">
        <v>30.75</v>
      </c>
      <c r="T74" s="74">
        <v>1.77</v>
      </c>
      <c r="U74" s="74">
        <v>4.79</v>
      </c>
      <c r="V74" s="74">
        <v>44.16</v>
      </c>
      <c r="W74" s="75">
        <v>18.5</v>
      </c>
    </row>
    <row r="75" spans="1:23" ht="12.75">
      <c r="A75" s="244">
        <v>2</v>
      </c>
      <c r="B75" s="245">
        <v>21</v>
      </c>
      <c r="C75" s="245">
        <v>9</v>
      </c>
      <c r="D75" s="16">
        <v>1</v>
      </c>
      <c r="E75" s="16">
        <v>0</v>
      </c>
      <c r="F75" s="23"/>
      <c r="G75" s="21" t="s">
        <v>347</v>
      </c>
      <c r="H75" s="91">
        <v>252637824.79</v>
      </c>
      <c r="I75" s="11">
        <v>224479091.06</v>
      </c>
      <c r="J75" s="11">
        <v>62694376.66</v>
      </c>
      <c r="K75" s="11">
        <v>18432420.66</v>
      </c>
      <c r="L75" s="11">
        <v>8396024.23</v>
      </c>
      <c r="M75" s="68">
        <v>134956269.51</v>
      </c>
      <c r="N75" s="11">
        <v>28158733.73</v>
      </c>
      <c r="O75" s="11">
        <v>27631509.78</v>
      </c>
      <c r="P75" s="11">
        <v>0</v>
      </c>
      <c r="Q75" s="11"/>
      <c r="R75" s="74">
        <v>88.85</v>
      </c>
      <c r="S75" s="74">
        <v>24.81</v>
      </c>
      <c r="T75" s="74">
        <v>7.29</v>
      </c>
      <c r="U75" s="74">
        <v>3.32</v>
      </c>
      <c r="V75" s="74">
        <v>53.41</v>
      </c>
      <c r="W75" s="75">
        <v>11.14</v>
      </c>
    </row>
    <row r="76" spans="1:23" ht="12.75">
      <c r="A76" s="244">
        <v>2</v>
      </c>
      <c r="B76" s="245">
        <v>26</v>
      </c>
      <c r="C76" s="245">
        <v>1</v>
      </c>
      <c r="D76" s="16">
        <v>1</v>
      </c>
      <c r="E76" s="16">
        <v>0</v>
      </c>
      <c r="F76" s="23"/>
      <c r="G76" s="21" t="s">
        <v>348</v>
      </c>
      <c r="H76" s="91">
        <v>8728667.28</v>
      </c>
      <c r="I76" s="11">
        <v>8095240.5</v>
      </c>
      <c r="J76" s="11">
        <v>3463465.49</v>
      </c>
      <c r="K76" s="11">
        <v>173020</v>
      </c>
      <c r="L76" s="11">
        <v>164755.51</v>
      </c>
      <c r="M76" s="68">
        <v>4293999.5</v>
      </c>
      <c r="N76" s="11">
        <v>633426.78</v>
      </c>
      <c r="O76" s="11">
        <v>532559.78</v>
      </c>
      <c r="P76" s="11">
        <v>10367</v>
      </c>
      <c r="Q76" s="11"/>
      <c r="R76" s="74">
        <v>92.74</v>
      </c>
      <c r="S76" s="74">
        <v>39.67</v>
      </c>
      <c r="T76" s="74">
        <v>1.98</v>
      </c>
      <c r="U76" s="74">
        <v>1.88</v>
      </c>
      <c r="V76" s="74">
        <v>49.19</v>
      </c>
      <c r="W76" s="75">
        <v>7.25</v>
      </c>
    </row>
    <row r="77" spans="1:23" ht="12.75">
      <c r="A77" s="244">
        <v>2</v>
      </c>
      <c r="B77" s="245">
        <v>25</v>
      </c>
      <c r="C77" s="245">
        <v>1</v>
      </c>
      <c r="D77" s="16">
        <v>1</v>
      </c>
      <c r="E77" s="16">
        <v>0</v>
      </c>
      <c r="F77" s="23"/>
      <c r="G77" s="21" t="s">
        <v>349</v>
      </c>
      <c r="H77" s="91">
        <v>7763831.9</v>
      </c>
      <c r="I77" s="11">
        <v>7228420.49</v>
      </c>
      <c r="J77" s="11">
        <v>4074412.88</v>
      </c>
      <c r="K77" s="11">
        <v>362448</v>
      </c>
      <c r="L77" s="11">
        <v>257388.86</v>
      </c>
      <c r="M77" s="68">
        <v>2534170.75</v>
      </c>
      <c r="N77" s="11">
        <v>535411.41</v>
      </c>
      <c r="O77" s="11">
        <v>14998.83</v>
      </c>
      <c r="P77" s="11">
        <v>500000</v>
      </c>
      <c r="Q77" s="11"/>
      <c r="R77" s="74">
        <v>93.1</v>
      </c>
      <c r="S77" s="74">
        <v>52.47</v>
      </c>
      <c r="T77" s="74">
        <v>4.66</v>
      </c>
      <c r="U77" s="74">
        <v>3.31</v>
      </c>
      <c r="V77" s="74">
        <v>32.64</v>
      </c>
      <c r="W77" s="75">
        <v>6.89</v>
      </c>
    </row>
    <row r="78" spans="1:23" ht="12.75">
      <c r="A78" s="244">
        <v>2</v>
      </c>
      <c r="B78" s="245">
        <v>25</v>
      </c>
      <c r="C78" s="245">
        <v>2</v>
      </c>
      <c r="D78" s="16">
        <v>1</v>
      </c>
      <c r="E78" s="16">
        <v>0</v>
      </c>
      <c r="F78" s="23"/>
      <c r="G78" s="21" t="s">
        <v>350</v>
      </c>
      <c r="H78" s="91">
        <v>63909180.18</v>
      </c>
      <c r="I78" s="11">
        <v>52920125.4</v>
      </c>
      <c r="J78" s="11">
        <v>24655128.77</v>
      </c>
      <c r="K78" s="11">
        <v>6602096.02</v>
      </c>
      <c r="L78" s="11">
        <v>2166625.92</v>
      </c>
      <c r="M78" s="68">
        <v>19496274.69</v>
      </c>
      <c r="N78" s="11">
        <v>10989054.78</v>
      </c>
      <c r="O78" s="11">
        <v>9189054.78</v>
      </c>
      <c r="P78" s="11">
        <v>500000</v>
      </c>
      <c r="Q78" s="11"/>
      <c r="R78" s="74">
        <v>82.8</v>
      </c>
      <c r="S78" s="74">
        <v>38.57</v>
      </c>
      <c r="T78" s="74">
        <v>10.33</v>
      </c>
      <c r="U78" s="74">
        <v>3.39</v>
      </c>
      <c r="V78" s="74">
        <v>30.5</v>
      </c>
      <c r="W78" s="75">
        <v>17.19</v>
      </c>
    </row>
    <row r="79" spans="1:23" ht="12.75">
      <c r="A79" s="244">
        <v>2</v>
      </c>
      <c r="B79" s="245">
        <v>26</v>
      </c>
      <c r="C79" s="245">
        <v>2</v>
      </c>
      <c r="D79" s="16">
        <v>1</v>
      </c>
      <c r="E79" s="16">
        <v>0</v>
      </c>
      <c r="F79" s="23"/>
      <c r="G79" s="21" t="s">
        <v>351</v>
      </c>
      <c r="H79" s="91">
        <v>30606482.82</v>
      </c>
      <c r="I79" s="11">
        <v>29294557.54</v>
      </c>
      <c r="J79" s="11">
        <v>13520930.45</v>
      </c>
      <c r="K79" s="11">
        <v>2010679.16</v>
      </c>
      <c r="L79" s="11">
        <v>966180.65</v>
      </c>
      <c r="M79" s="68">
        <v>12796767.28</v>
      </c>
      <c r="N79" s="11">
        <v>1311925.28</v>
      </c>
      <c r="O79" s="11">
        <v>1274666.55</v>
      </c>
      <c r="P79" s="11">
        <v>0</v>
      </c>
      <c r="Q79" s="11"/>
      <c r="R79" s="74">
        <v>95.71</v>
      </c>
      <c r="S79" s="74">
        <v>44.17</v>
      </c>
      <c r="T79" s="74">
        <v>6.56</v>
      </c>
      <c r="U79" s="74">
        <v>3.15</v>
      </c>
      <c r="V79" s="74">
        <v>41.81</v>
      </c>
      <c r="W79" s="75">
        <v>4.28</v>
      </c>
    </row>
    <row r="80" spans="1:23" s="105" customFormat="1" ht="15">
      <c r="A80" s="248"/>
      <c r="B80" s="249"/>
      <c r="C80" s="249"/>
      <c r="D80" s="112"/>
      <c r="E80" s="112"/>
      <c r="F80" s="113" t="s">
        <v>352</v>
      </c>
      <c r="G80" s="114"/>
      <c r="H80" s="169">
        <v>1229470784.2900004</v>
      </c>
      <c r="I80" s="169">
        <v>1023458215.3000001</v>
      </c>
      <c r="J80" s="169">
        <v>465016796.13999987</v>
      </c>
      <c r="K80" s="169">
        <v>83392328.48</v>
      </c>
      <c r="L80" s="169">
        <v>22188943.020000003</v>
      </c>
      <c r="M80" s="169">
        <v>452860147.65999997</v>
      </c>
      <c r="N80" s="169">
        <v>206012568.99</v>
      </c>
      <c r="O80" s="169">
        <v>188511997.24</v>
      </c>
      <c r="P80" s="169">
        <v>5594207.4399999995</v>
      </c>
      <c r="Q80" s="169"/>
      <c r="R80" s="142">
        <v>83.24380118483504</v>
      </c>
      <c r="S80" s="142">
        <v>37.82251697900569</v>
      </c>
      <c r="T80" s="142">
        <v>6.782782441484181</v>
      </c>
      <c r="U80" s="142">
        <v>1.8047556154670044</v>
      </c>
      <c r="V80" s="142">
        <v>36.83374614887814</v>
      </c>
      <c r="W80" s="143">
        <v>16.75619881516493</v>
      </c>
    </row>
    <row r="81" spans="1:23" ht="12.75">
      <c r="A81" s="244">
        <v>2</v>
      </c>
      <c r="B81" s="245">
        <v>1</v>
      </c>
      <c r="C81" s="245">
        <v>2</v>
      </c>
      <c r="D81" s="16">
        <v>2</v>
      </c>
      <c r="E81" s="16">
        <v>0</v>
      </c>
      <c r="F81" s="23"/>
      <c r="G81" s="21" t="s">
        <v>321</v>
      </c>
      <c r="H81" s="91">
        <v>24597182.9</v>
      </c>
      <c r="I81" s="11">
        <v>17593260.08</v>
      </c>
      <c r="J81" s="11">
        <v>6657225.76</v>
      </c>
      <c r="K81" s="11">
        <v>2604932.68</v>
      </c>
      <c r="L81" s="11">
        <v>0</v>
      </c>
      <c r="M81" s="68">
        <v>8331101.64</v>
      </c>
      <c r="N81" s="11">
        <v>7003922.82</v>
      </c>
      <c r="O81" s="11">
        <v>6913233.82</v>
      </c>
      <c r="P81" s="11">
        <v>90689</v>
      </c>
      <c r="Q81" s="11"/>
      <c r="R81" s="74">
        <v>71.52</v>
      </c>
      <c r="S81" s="74">
        <v>27.06</v>
      </c>
      <c r="T81" s="74">
        <v>10.59</v>
      </c>
      <c r="U81" s="74">
        <v>0</v>
      </c>
      <c r="V81" s="74">
        <v>33.87</v>
      </c>
      <c r="W81" s="75">
        <v>28.47</v>
      </c>
    </row>
    <row r="82" spans="1:23" ht="12.75">
      <c r="A82" s="244">
        <v>2</v>
      </c>
      <c r="B82" s="245">
        <v>17</v>
      </c>
      <c r="C82" s="245">
        <v>1</v>
      </c>
      <c r="D82" s="16">
        <v>2</v>
      </c>
      <c r="E82" s="16">
        <v>0</v>
      </c>
      <c r="F82" s="23"/>
      <c r="G82" s="21" t="s">
        <v>353</v>
      </c>
      <c r="H82" s="91">
        <v>10864233.02</v>
      </c>
      <c r="I82" s="11">
        <v>9025191.1</v>
      </c>
      <c r="J82" s="11">
        <v>4461405.62</v>
      </c>
      <c r="K82" s="11">
        <v>505415.97</v>
      </c>
      <c r="L82" s="11">
        <v>121980.72</v>
      </c>
      <c r="M82" s="68">
        <v>3936388.79</v>
      </c>
      <c r="N82" s="11">
        <v>1839041.92</v>
      </c>
      <c r="O82" s="11">
        <v>1754176.57</v>
      </c>
      <c r="P82" s="11">
        <v>0</v>
      </c>
      <c r="Q82" s="11"/>
      <c r="R82" s="74">
        <v>83.07</v>
      </c>
      <c r="S82" s="74">
        <v>41.06</v>
      </c>
      <c r="T82" s="74">
        <v>4.65</v>
      </c>
      <c r="U82" s="74">
        <v>1.12</v>
      </c>
      <c r="V82" s="74">
        <v>36.23</v>
      </c>
      <c r="W82" s="75">
        <v>16.92</v>
      </c>
    </row>
    <row r="83" spans="1:23" ht="12.75">
      <c r="A83" s="244">
        <v>2</v>
      </c>
      <c r="B83" s="245">
        <v>9</v>
      </c>
      <c r="C83" s="245">
        <v>2</v>
      </c>
      <c r="D83" s="16">
        <v>2</v>
      </c>
      <c r="E83" s="16">
        <v>0</v>
      </c>
      <c r="F83" s="23"/>
      <c r="G83" s="21" t="s">
        <v>322</v>
      </c>
      <c r="H83" s="91">
        <v>17019005.27</v>
      </c>
      <c r="I83" s="11">
        <v>15176393.16</v>
      </c>
      <c r="J83" s="11">
        <v>6396363.6</v>
      </c>
      <c r="K83" s="11">
        <v>1630679.96</v>
      </c>
      <c r="L83" s="11">
        <v>314754.18</v>
      </c>
      <c r="M83" s="68">
        <v>6834595.42</v>
      </c>
      <c r="N83" s="11">
        <v>1842612.11</v>
      </c>
      <c r="O83" s="11">
        <v>1832245.11</v>
      </c>
      <c r="P83" s="11">
        <v>10367</v>
      </c>
      <c r="Q83" s="11"/>
      <c r="R83" s="74">
        <v>89.17</v>
      </c>
      <c r="S83" s="74">
        <v>37.58</v>
      </c>
      <c r="T83" s="74">
        <v>9.58</v>
      </c>
      <c r="U83" s="74">
        <v>1.84</v>
      </c>
      <c r="V83" s="74">
        <v>40.15</v>
      </c>
      <c r="W83" s="75">
        <v>10.82</v>
      </c>
    </row>
    <row r="84" spans="1:23" ht="12.75">
      <c r="A84" s="244">
        <v>2</v>
      </c>
      <c r="B84" s="245">
        <v>24</v>
      </c>
      <c r="C84" s="245">
        <v>2</v>
      </c>
      <c r="D84" s="16">
        <v>2</v>
      </c>
      <c r="E84" s="16">
        <v>0</v>
      </c>
      <c r="F84" s="23"/>
      <c r="G84" s="21" t="s">
        <v>354</v>
      </c>
      <c r="H84" s="91">
        <v>5998149.61</v>
      </c>
      <c r="I84" s="11">
        <v>5644782.73</v>
      </c>
      <c r="J84" s="11">
        <v>2782995.24</v>
      </c>
      <c r="K84" s="11">
        <v>272047.09</v>
      </c>
      <c r="L84" s="11">
        <v>125934.82</v>
      </c>
      <c r="M84" s="68">
        <v>2463805.58</v>
      </c>
      <c r="N84" s="11">
        <v>353366.88</v>
      </c>
      <c r="O84" s="11">
        <v>353366.88</v>
      </c>
      <c r="P84" s="11">
        <v>0</v>
      </c>
      <c r="Q84" s="11"/>
      <c r="R84" s="74">
        <v>94.1</v>
      </c>
      <c r="S84" s="74">
        <v>46.39</v>
      </c>
      <c r="T84" s="74">
        <v>4.53</v>
      </c>
      <c r="U84" s="74">
        <v>2.09</v>
      </c>
      <c r="V84" s="74">
        <v>41.07</v>
      </c>
      <c r="W84" s="75">
        <v>5.89</v>
      </c>
    </row>
    <row r="85" spans="1:23" ht="12.75">
      <c r="A85" s="244">
        <v>2</v>
      </c>
      <c r="B85" s="245">
        <v>13</v>
      </c>
      <c r="C85" s="245">
        <v>1</v>
      </c>
      <c r="D85" s="16">
        <v>2</v>
      </c>
      <c r="E85" s="16">
        <v>0</v>
      </c>
      <c r="F85" s="23"/>
      <c r="G85" s="21" t="s">
        <v>355</v>
      </c>
      <c r="H85" s="91">
        <v>9459624.45</v>
      </c>
      <c r="I85" s="11">
        <v>9235361.15</v>
      </c>
      <c r="J85" s="11">
        <v>4532230.89</v>
      </c>
      <c r="K85" s="11">
        <v>376450</v>
      </c>
      <c r="L85" s="11">
        <v>257426.83</v>
      </c>
      <c r="M85" s="68">
        <v>4069253.43</v>
      </c>
      <c r="N85" s="11">
        <v>224263.3</v>
      </c>
      <c r="O85" s="11">
        <v>42263.3</v>
      </c>
      <c r="P85" s="11">
        <v>34000</v>
      </c>
      <c r="Q85" s="11"/>
      <c r="R85" s="74">
        <v>97.62</v>
      </c>
      <c r="S85" s="74">
        <v>47.91</v>
      </c>
      <c r="T85" s="74">
        <v>3.97</v>
      </c>
      <c r="U85" s="74">
        <v>2.72</v>
      </c>
      <c r="V85" s="74">
        <v>43.01</v>
      </c>
      <c r="W85" s="75">
        <v>2.37</v>
      </c>
    </row>
    <row r="86" spans="1:23" ht="12.75">
      <c r="A86" s="244">
        <v>2</v>
      </c>
      <c r="B86" s="245">
        <v>21</v>
      </c>
      <c r="C86" s="245">
        <v>4</v>
      </c>
      <c r="D86" s="16">
        <v>2</v>
      </c>
      <c r="E86" s="16">
        <v>0</v>
      </c>
      <c r="F86" s="23"/>
      <c r="G86" s="21" t="s">
        <v>356</v>
      </c>
      <c r="H86" s="91">
        <v>10991416.19</v>
      </c>
      <c r="I86" s="11">
        <v>10233864.29</v>
      </c>
      <c r="J86" s="11">
        <v>4725711.66</v>
      </c>
      <c r="K86" s="11">
        <v>763100</v>
      </c>
      <c r="L86" s="11">
        <v>17052.52</v>
      </c>
      <c r="M86" s="68">
        <v>4728000.11</v>
      </c>
      <c r="N86" s="11">
        <v>757551.9</v>
      </c>
      <c r="O86" s="11">
        <v>700721.9</v>
      </c>
      <c r="P86" s="11">
        <v>0</v>
      </c>
      <c r="Q86" s="11"/>
      <c r="R86" s="74">
        <v>93.1</v>
      </c>
      <c r="S86" s="74">
        <v>42.99</v>
      </c>
      <c r="T86" s="74">
        <v>6.94</v>
      </c>
      <c r="U86" s="74">
        <v>0.15</v>
      </c>
      <c r="V86" s="74">
        <v>43.01</v>
      </c>
      <c r="W86" s="75">
        <v>6.89</v>
      </c>
    </row>
    <row r="87" spans="1:23" ht="12.75">
      <c r="A87" s="244">
        <v>2</v>
      </c>
      <c r="B87" s="245">
        <v>23</v>
      </c>
      <c r="C87" s="245">
        <v>1</v>
      </c>
      <c r="D87" s="16">
        <v>2</v>
      </c>
      <c r="E87" s="16">
        <v>0</v>
      </c>
      <c r="F87" s="23"/>
      <c r="G87" s="21" t="s">
        <v>357</v>
      </c>
      <c r="H87" s="91">
        <v>28814326.08</v>
      </c>
      <c r="I87" s="11">
        <v>22173339.78</v>
      </c>
      <c r="J87" s="11">
        <v>11823464.12</v>
      </c>
      <c r="K87" s="11">
        <v>1640131.8</v>
      </c>
      <c r="L87" s="11">
        <v>412767.21</v>
      </c>
      <c r="M87" s="68">
        <v>8296976.65</v>
      </c>
      <c r="N87" s="11">
        <v>6640986.3</v>
      </c>
      <c r="O87" s="11">
        <v>6102895.95</v>
      </c>
      <c r="P87" s="11">
        <v>0</v>
      </c>
      <c r="Q87" s="11"/>
      <c r="R87" s="74">
        <v>76.95</v>
      </c>
      <c r="S87" s="74">
        <v>41.03</v>
      </c>
      <c r="T87" s="74">
        <v>5.69</v>
      </c>
      <c r="U87" s="74">
        <v>1.43</v>
      </c>
      <c r="V87" s="74">
        <v>28.79</v>
      </c>
      <c r="W87" s="75">
        <v>23.04</v>
      </c>
    </row>
    <row r="88" spans="1:23" ht="12.75">
      <c r="A88" s="244">
        <v>2</v>
      </c>
      <c r="B88" s="245">
        <v>23</v>
      </c>
      <c r="C88" s="245">
        <v>2</v>
      </c>
      <c r="D88" s="16">
        <v>2</v>
      </c>
      <c r="E88" s="16">
        <v>0</v>
      </c>
      <c r="F88" s="23"/>
      <c r="G88" s="21" t="s">
        <v>358</v>
      </c>
      <c r="H88" s="91">
        <v>55427239.65</v>
      </c>
      <c r="I88" s="11">
        <v>40696761.99</v>
      </c>
      <c r="J88" s="11">
        <v>19595716.01</v>
      </c>
      <c r="K88" s="11">
        <v>5252907.29</v>
      </c>
      <c r="L88" s="11">
        <v>1031238.99</v>
      </c>
      <c r="M88" s="68">
        <v>14816899.7</v>
      </c>
      <c r="N88" s="11">
        <v>14730477.66</v>
      </c>
      <c r="O88" s="11">
        <v>14698110.66</v>
      </c>
      <c r="P88" s="11">
        <v>10367</v>
      </c>
      <c r="Q88" s="11"/>
      <c r="R88" s="74">
        <v>73.42</v>
      </c>
      <c r="S88" s="74">
        <v>35.35</v>
      </c>
      <c r="T88" s="74">
        <v>9.47</v>
      </c>
      <c r="U88" s="74">
        <v>1.86</v>
      </c>
      <c r="V88" s="74">
        <v>26.73</v>
      </c>
      <c r="W88" s="75">
        <v>26.57</v>
      </c>
    </row>
    <row r="89" spans="1:23" ht="12.75">
      <c r="A89" s="244">
        <v>2</v>
      </c>
      <c r="B89" s="245">
        <v>19</v>
      </c>
      <c r="C89" s="245">
        <v>3</v>
      </c>
      <c r="D89" s="16">
        <v>2</v>
      </c>
      <c r="E89" s="16">
        <v>0</v>
      </c>
      <c r="F89" s="23"/>
      <c r="G89" s="21" t="s">
        <v>359</v>
      </c>
      <c r="H89" s="91">
        <v>13900874.54</v>
      </c>
      <c r="I89" s="11">
        <v>11309135.87</v>
      </c>
      <c r="J89" s="11">
        <v>4856782.53</v>
      </c>
      <c r="K89" s="11">
        <v>655379.65</v>
      </c>
      <c r="L89" s="11">
        <v>300606.4</v>
      </c>
      <c r="M89" s="68">
        <v>5496367.29</v>
      </c>
      <c r="N89" s="11">
        <v>2591738.67</v>
      </c>
      <c r="O89" s="11">
        <v>2590738.67</v>
      </c>
      <c r="P89" s="11">
        <v>1000</v>
      </c>
      <c r="Q89" s="11"/>
      <c r="R89" s="74">
        <v>81.35</v>
      </c>
      <c r="S89" s="74">
        <v>34.93</v>
      </c>
      <c r="T89" s="74">
        <v>4.71</v>
      </c>
      <c r="U89" s="74">
        <v>2.16</v>
      </c>
      <c r="V89" s="74">
        <v>39.53</v>
      </c>
      <c r="W89" s="75">
        <v>18.64</v>
      </c>
    </row>
    <row r="90" spans="1:23" ht="12.75">
      <c r="A90" s="244">
        <v>2</v>
      </c>
      <c r="B90" s="245">
        <v>14</v>
      </c>
      <c r="C90" s="245">
        <v>3</v>
      </c>
      <c r="D90" s="16">
        <v>2</v>
      </c>
      <c r="E90" s="16">
        <v>0</v>
      </c>
      <c r="F90" s="23"/>
      <c r="G90" s="21" t="s">
        <v>360</v>
      </c>
      <c r="H90" s="91">
        <v>16678022.85</v>
      </c>
      <c r="I90" s="11">
        <v>10499597.67</v>
      </c>
      <c r="J90" s="11">
        <v>5011210.55</v>
      </c>
      <c r="K90" s="11">
        <v>694232</v>
      </c>
      <c r="L90" s="11">
        <v>376424.42</v>
      </c>
      <c r="M90" s="68">
        <v>4417730.7</v>
      </c>
      <c r="N90" s="11">
        <v>6178425.18</v>
      </c>
      <c r="O90" s="11">
        <v>6168058.18</v>
      </c>
      <c r="P90" s="11">
        <v>10367</v>
      </c>
      <c r="Q90" s="11"/>
      <c r="R90" s="74">
        <v>62.95</v>
      </c>
      <c r="S90" s="74">
        <v>30.04</v>
      </c>
      <c r="T90" s="74">
        <v>4.16</v>
      </c>
      <c r="U90" s="74">
        <v>2.25</v>
      </c>
      <c r="V90" s="74">
        <v>26.48</v>
      </c>
      <c r="W90" s="75">
        <v>37.04</v>
      </c>
    </row>
    <row r="91" spans="1:23" ht="12.75">
      <c r="A91" s="244">
        <v>2</v>
      </c>
      <c r="B91" s="245">
        <v>15</v>
      </c>
      <c r="C91" s="245">
        <v>2</v>
      </c>
      <c r="D91" s="16">
        <v>2</v>
      </c>
      <c r="E91" s="16">
        <v>0</v>
      </c>
      <c r="F91" s="23"/>
      <c r="G91" s="21" t="s">
        <v>361</v>
      </c>
      <c r="H91" s="91">
        <v>10859365.11</v>
      </c>
      <c r="I91" s="11">
        <v>9909150.77</v>
      </c>
      <c r="J91" s="11">
        <v>5526632.42</v>
      </c>
      <c r="K91" s="11">
        <v>420499.36</v>
      </c>
      <c r="L91" s="11">
        <v>321618.64</v>
      </c>
      <c r="M91" s="68">
        <v>3640400.35</v>
      </c>
      <c r="N91" s="11">
        <v>950214.34</v>
      </c>
      <c r="O91" s="11">
        <v>355012.46</v>
      </c>
      <c r="P91" s="11">
        <v>0</v>
      </c>
      <c r="Q91" s="11"/>
      <c r="R91" s="74">
        <v>91.24</v>
      </c>
      <c r="S91" s="74">
        <v>50.89</v>
      </c>
      <c r="T91" s="74">
        <v>3.87</v>
      </c>
      <c r="U91" s="74">
        <v>2.96</v>
      </c>
      <c r="V91" s="74">
        <v>33.52</v>
      </c>
      <c r="W91" s="75">
        <v>8.75</v>
      </c>
    </row>
    <row r="92" spans="1:23" ht="12.75">
      <c r="A92" s="244">
        <v>2</v>
      </c>
      <c r="B92" s="245">
        <v>14</v>
      </c>
      <c r="C92" s="245">
        <v>4</v>
      </c>
      <c r="D92" s="16">
        <v>2</v>
      </c>
      <c r="E92" s="16">
        <v>0</v>
      </c>
      <c r="F92" s="23"/>
      <c r="G92" s="21" t="s">
        <v>362</v>
      </c>
      <c r="H92" s="91">
        <v>10089218.21</v>
      </c>
      <c r="I92" s="11">
        <v>9655127.1</v>
      </c>
      <c r="J92" s="11">
        <v>5062557.55</v>
      </c>
      <c r="K92" s="11">
        <v>356498</v>
      </c>
      <c r="L92" s="11">
        <v>425840.21</v>
      </c>
      <c r="M92" s="68">
        <v>3810231.34</v>
      </c>
      <c r="N92" s="11">
        <v>434091.11</v>
      </c>
      <c r="O92" s="11">
        <v>308091.11</v>
      </c>
      <c r="P92" s="11">
        <v>126000</v>
      </c>
      <c r="Q92" s="11"/>
      <c r="R92" s="74">
        <v>95.69</v>
      </c>
      <c r="S92" s="74">
        <v>50.17</v>
      </c>
      <c r="T92" s="74">
        <v>3.53</v>
      </c>
      <c r="U92" s="74">
        <v>4.22</v>
      </c>
      <c r="V92" s="74">
        <v>37.76</v>
      </c>
      <c r="W92" s="75">
        <v>4.3</v>
      </c>
    </row>
    <row r="93" spans="1:23" ht="12.75">
      <c r="A93" s="244">
        <v>2</v>
      </c>
      <c r="B93" s="245">
        <v>2</v>
      </c>
      <c r="C93" s="245">
        <v>5</v>
      </c>
      <c r="D93" s="16">
        <v>2</v>
      </c>
      <c r="E93" s="16">
        <v>0</v>
      </c>
      <c r="F93" s="23"/>
      <c r="G93" s="21" t="s">
        <v>324</v>
      </c>
      <c r="H93" s="91">
        <v>16906836.28</v>
      </c>
      <c r="I93" s="11">
        <v>14714543.08</v>
      </c>
      <c r="J93" s="11">
        <v>6968055.34</v>
      </c>
      <c r="K93" s="11">
        <v>1288468.56</v>
      </c>
      <c r="L93" s="11">
        <v>348792.15</v>
      </c>
      <c r="M93" s="68">
        <v>6109227.03</v>
      </c>
      <c r="N93" s="11">
        <v>2192293.2</v>
      </c>
      <c r="O93" s="11">
        <v>1496872.01</v>
      </c>
      <c r="P93" s="11">
        <v>0</v>
      </c>
      <c r="Q93" s="11"/>
      <c r="R93" s="74">
        <v>87.03</v>
      </c>
      <c r="S93" s="74">
        <v>41.21</v>
      </c>
      <c r="T93" s="74">
        <v>7.62</v>
      </c>
      <c r="U93" s="74">
        <v>2.06</v>
      </c>
      <c r="V93" s="74">
        <v>36.13</v>
      </c>
      <c r="W93" s="75">
        <v>12.96</v>
      </c>
    </row>
    <row r="94" spans="1:23" ht="12.75">
      <c r="A94" s="244">
        <v>2</v>
      </c>
      <c r="B94" s="245">
        <v>16</v>
      </c>
      <c r="C94" s="245">
        <v>2</v>
      </c>
      <c r="D94" s="16">
        <v>2</v>
      </c>
      <c r="E94" s="16">
        <v>0</v>
      </c>
      <c r="F94" s="23"/>
      <c r="G94" s="21" t="s">
        <v>363</v>
      </c>
      <c r="H94" s="91">
        <v>7238054.12</v>
      </c>
      <c r="I94" s="11">
        <v>6778954.42</v>
      </c>
      <c r="J94" s="11">
        <v>3312990.86</v>
      </c>
      <c r="K94" s="11">
        <v>365690.56</v>
      </c>
      <c r="L94" s="11">
        <v>72559.66</v>
      </c>
      <c r="M94" s="68">
        <v>3027713.34</v>
      </c>
      <c r="N94" s="11">
        <v>459099.7</v>
      </c>
      <c r="O94" s="11">
        <v>399099.7</v>
      </c>
      <c r="P94" s="11">
        <v>60000</v>
      </c>
      <c r="Q94" s="11"/>
      <c r="R94" s="74">
        <v>93.65</v>
      </c>
      <c r="S94" s="74">
        <v>45.77</v>
      </c>
      <c r="T94" s="74">
        <v>5.05</v>
      </c>
      <c r="U94" s="74">
        <v>1</v>
      </c>
      <c r="V94" s="74">
        <v>41.83</v>
      </c>
      <c r="W94" s="75">
        <v>6.34</v>
      </c>
    </row>
    <row r="95" spans="1:23" ht="12.75">
      <c r="A95" s="244">
        <v>2</v>
      </c>
      <c r="B95" s="245">
        <v>3</v>
      </c>
      <c r="C95" s="245">
        <v>2</v>
      </c>
      <c r="D95" s="16">
        <v>2</v>
      </c>
      <c r="E95" s="16">
        <v>0</v>
      </c>
      <c r="F95" s="23"/>
      <c r="G95" s="21" t="s">
        <v>325</v>
      </c>
      <c r="H95" s="91">
        <v>12860768.52</v>
      </c>
      <c r="I95" s="11">
        <v>12132084.25</v>
      </c>
      <c r="J95" s="11">
        <v>5331629.05</v>
      </c>
      <c r="K95" s="11">
        <v>971909.86</v>
      </c>
      <c r="L95" s="11">
        <v>240408.49</v>
      </c>
      <c r="M95" s="68">
        <v>5588136.85</v>
      </c>
      <c r="N95" s="11">
        <v>728684.27</v>
      </c>
      <c r="O95" s="11">
        <v>728684.27</v>
      </c>
      <c r="P95" s="11">
        <v>0</v>
      </c>
      <c r="Q95" s="11"/>
      <c r="R95" s="74">
        <v>94.33</v>
      </c>
      <c r="S95" s="74">
        <v>41.45</v>
      </c>
      <c r="T95" s="74">
        <v>7.55</v>
      </c>
      <c r="U95" s="74">
        <v>1.86</v>
      </c>
      <c r="V95" s="74">
        <v>43.45</v>
      </c>
      <c r="W95" s="75">
        <v>5.66</v>
      </c>
    </row>
    <row r="96" spans="1:23" ht="12.75">
      <c r="A96" s="244">
        <v>2</v>
      </c>
      <c r="B96" s="245">
        <v>16</v>
      </c>
      <c r="C96" s="245">
        <v>3</v>
      </c>
      <c r="D96" s="16">
        <v>2</v>
      </c>
      <c r="E96" s="16">
        <v>0</v>
      </c>
      <c r="F96" s="23"/>
      <c r="G96" s="21" t="s">
        <v>364</v>
      </c>
      <c r="H96" s="91">
        <v>24180677.49</v>
      </c>
      <c r="I96" s="11">
        <v>14893048.51</v>
      </c>
      <c r="J96" s="11">
        <v>6467586.15</v>
      </c>
      <c r="K96" s="11">
        <v>1179537.93</v>
      </c>
      <c r="L96" s="11">
        <v>0</v>
      </c>
      <c r="M96" s="68">
        <v>7245924.43</v>
      </c>
      <c r="N96" s="11">
        <v>9287628.98</v>
      </c>
      <c r="O96" s="11">
        <v>9225683.98</v>
      </c>
      <c r="P96" s="11">
        <v>10367</v>
      </c>
      <c r="Q96" s="11"/>
      <c r="R96" s="74">
        <v>61.59</v>
      </c>
      <c r="S96" s="74">
        <v>26.74</v>
      </c>
      <c r="T96" s="74">
        <v>4.87</v>
      </c>
      <c r="U96" s="74">
        <v>0</v>
      </c>
      <c r="V96" s="74">
        <v>29.96</v>
      </c>
      <c r="W96" s="75">
        <v>38.4</v>
      </c>
    </row>
    <row r="97" spans="1:23" ht="12.75">
      <c r="A97" s="244">
        <v>2</v>
      </c>
      <c r="B97" s="245">
        <v>1</v>
      </c>
      <c r="C97" s="245">
        <v>3</v>
      </c>
      <c r="D97" s="16">
        <v>2</v>
      </c>
      <c r="E97" s="16">
        <v>0</v>
      </c>
      <c r="F97" s="23"/>
      <c r="G97" s="21" t="s">
        <v>365</v>
      </c>
      <c r="H97" s="91">
        <v>12260564.47</v>
      </c>
      <c r="I97" s="11">
        <v>11600947.21</v>
      </c>
      <c r="J97" s="11">
        <v>5172291.81</v>
      </c>
      <c r="K97" s="11">
        <v>655139.17</v>
      </c>
      <c r="L97" s="11">
        <v>269431.87</v>
      </c>
      <c r="M97" s="68">
        <v>5504084.36</v>
      </c>
      <c r="N97" s="11">
        <v>659617.26</v>
      </c>
      <c r="O97" s="11">
        <v>115347.39</v>
      </c>
      <c r="P97" s="11">
        <v>508850.4</v>
      </c>
      <c r="Q97" s="11"/>
      <c r="R97" s="74">
        <v>94.62</v>
      </c>
      <c r="S97" s="74">
        <v>42.18</v>
      </c>
      <c r="T97" s="74">
        <v>5.34</v>
      </c>
      <c r="U97" s="74">
        <v>2.19</v>
      </c>
      <c r="V97" s="74">
        <v>44.89</v>
      </c>
      <c r="W97" s="75">
        <v>5.37</v>
      </c>
    </row>
    <row r="98" spans="1:23" ht="12.75">
      <c r="A98" s="244">
        <v>2</v>
      </c>
      <c r="B98" s="245">
        <v>6</v>
      </c>
      <c r="C98" s="245">
        <v>5</v>
      </c>
      <c r="D98" s="16">
        <v>2</v>
      </c>
      <c r="E98" s="16">
        <v>0</v>
      </c>
      <c r="F98" s="23"/>
      <c r="G98" s="21" t="s">
        <v>366</v>
      </c>
      <c r="H98" s="91">
        <v>7224967.9</v>
      </c>
      <c r="I98" s="11">
        <v>6616480.28</v>
      </c>
      <c r="J98" s="11">
        <v>3008438.75</v>
      </c>
      <c r="K98" s="11">
        <v>251735.35</v>
      </c>
      <c r="L98" s="11">
        <v>461717.89</v>
      </c>
      <c r="M98" s="68">
        <v>2894588.29</v>
      </c>
      <c r="N98" s="11">
        <v>608487.62</v>
      </c>
      <c r="O98" s="11">
        <v>608487.62</v>
      </c>
      <c r="P98" s="11">
        <v>0</v>
      </c>
      <c r="Q98" s="11"/>
      <c r="R98" s="74">
        <v>91.57</v>
      </c>
      <c r="S98" s="74">
        <v>41.63</v>
      </c>
      <c r="T98" s="74">
        <v>3.48</v>
      </c>
      <c r="U98" s="74">
        <v>6.39</v>
      </c>
      <c r="V98" s="74">
        <v>40.06</v>
      </c>
      <c r="W98" s="75">
        <v>8.42</v>
      </c>
    </row>
    <row r="99" spans="1:23" ht="12.75">
      <c r="A99" s="244">
        <v>2</v>
      </c>
      <c r="B99" s="245">
        <v>4</v>
      </c>
      <c r="C99" s="245">
        <v>2</v>
      </c>
      <c r="D99" s="16">
        <v>2</v>
      </c>
      <c r="E99" s="16">
        <v>0</v>
      </c>
      <c r="F99" s="23"/>
      <c r="G99" s="21" t="s">
        <v>367</v>
      </c>
      <c r="H99" s="91">
        <v>7607776.47</v>
      </c>
      <c r="I99" s="11">
        <v>7049427.3</v>
      </c>
      <c r="J99" s="11">
        <v>3287168.71</v>
      </c>
      <c r="K99" s="11">
        <v>214441.84</v>
      </c>
      <c r="L99" s="11">
        <v>239824.18</v>
      </c>
      <c r="M99" s="68">
        <v>3307992.57</v>
      </c>
      <c r="N99" s="11">
        <v>558349.17</v>
      </c>
      <c r="O99" s="11">
        <v>557349.17</v>
      </c>
      <c r="P99" s="11">
        <v>0</v>
      </c>
      <c r="Q99" s="11"/>
      <c r="R99" s="74">
        <v>92.66</v>
      </c>
      <c r="S99" s="74">
        <v>43.2</v>
      </c>
      <c r="T99" s="74">
        <v>2.81</v>
      </c>
      <c r="U99" s="74">
        <v>3.15</v>
      </c>
      <c r="V99" s="74">
        <v>43.48</v>
      </c>
      <c r="W99" s="75">
        <v>7.33</v>
      </c>
    </row>
    <row r="100" spans="1:23" ht="12.75">
      <c r="A100" s="244">
        <v>2</v>
      </c>
      <c r="B100" s="245">
        <v>3</v>
      </c>
      <c r="C100" s="245">
        <v>3</v>
      </c>
      <c r="D100" s="16">
        <v>2</v>
      </c>
      <c r="E100" s="16">
        <v>0</v>
      </c>
      <c r="F100" s="23"/>
      <c r="G100" s="21" t="s">
        <v>368</v>
      </c>
      <c r="H100" s="91">
        <v>16617815.25</v>
      </c>
      <c r="I100" s="11">
        <v>14294517.73</v>
      </c>
      <c r="J100" s="11">
        <v>5911528.61</v>
      </c>
      <c r="K100" s="11">
        <v>826061.46</v>
      </c>
      <c r="L100" s="11">
        <v>224313.72</v>
      </c>
      <c r="M100" s="68">
        <v>7332613.94</v>
      </c>
      <c r="N100" s="11">
        <v>2323297.52</v>
      </c>
      <c r="O100" s="11">
        <v>2323297.52</v>
      </c>
      <c r="P100" s="11">
        <v>0</v>
      </c>
      <c r="Q100" s="11"/>
      <c r="R100" s="74">
        <v>86.01</v>
      </c>
      <c r="S100" s="74">
        <v>35.57</v>
      </c>
      <c r="T100" s="74">
        <v>4.97</v>
      </c>
      <c r="U100" s="74">
        <v>1.34</v>
      </c>
      <c r="V100" s="74">
        <v>44.12</v>
      </c>
      <c r="W100" s="75">
        <v>13.98</v>
      </c>
    </row>
    <row r="101" spans="1:23" ht="12.75">
      <c r="A101" s="244">
        <v>2</v>
      </c>
      <c r="B101" s="245">
        <v>6</v>
      </c>
      <c r="C101" s="245">
        <v>6</v>
      </c>
      <c r="D101" s="16">
        <v>2</v>
      </c>
      <c r="E101" s="16">
        <v>0</v>
      </c>
      <c r="F101" s="23"/>
      <c r="G101" s="21" t="s">
        <v>369</v>
      </c>
      <c r="H101" s="91">
        <v>14519521.3</v>
      </c>
      <c r="I101" s="11">
        <v>10361221.73</v>
      </c>
      <c r="J101" s="11">
        <v>4132016.08</v>
      </c>
      <c r="K101" s="11">
        <v>996221.26</v>
      </c>
      <c r="L101" s="11">
        <v>339423.11</v>
      </c>
      <c r="M101" s="68">
        <v>4893561.28</v>
      </c>
      <c r="N101" s="11">
        <v>4158299.57</v>
      </c>
      <c r="O101" s="11">
        <v>4158299.57</v>
      </c>
      <c r="P101" s="11">
        <v>0</v>
      </c>
      <c r="Q101" s="11"/>
      <c r="R101" s="74">
        <v>71.36</v>
      </c>
      <c r="S101" s="74">
        <v>28.45</v>
      </c>
      <c r="T101" s="74">
        <v>6.86</v>
      </c>
      <c r="U101" s="74">
        <v>2.33</v>
      </c>
      <c r="V101" s="74">
        <v>33.7</v>
      </c>
      <c r="W101" s="75">
        <v>28.63</v>
      </c>
    </row>
    <row r="102" spans="1:23" ht="12.75">
      <c r="A102" s="244">
        <v>2</v>
      </c>
      <c r="B102" s="245">
        <v>23</v>
      </c>
      <c r="C102" s="245">
        <v>3</v>
      </c>
      <c r="D102" s="16">
        <v>2</v>
      </c>
      <c r="E102" s="16">
        <v>0</v>
      </c>
      <c r="F102" s="23"/>
      <c r="G102" s="21" t="s">
        <v>370</v>
      </c>
      <c r="H102" s="91">
        <v>5171341.51</v>
      </c>
      <c r="I102" s="11">
        <v>5146799.08</v>
      </c>
      <c r="J102" s="11">
        <v>2865800.39</v>
      </c>
      <c r="K102" s="11">
        <v>129748.16</v>
      </c>
      <c r="L102" s="11">
        <v>89492.8</v>
      </c>
      <c r="M102" s="68">
        <v>2061757.73</v>
      </c>
      <c r="N102" s="11">
        <v>24542.43</v>
      </c>
      <c r="O102" s="11">
        <v>24542.43</v>
      </c>
      <c r="P102" s="11">
        <v>0</v>
      </c>
      <c r="Q102" s="11"/>
      <c r="R102" s="74">
        <v>99.52</v>
      </c>
      <c r="S102" s="74">
        <v>55.41</v>
      </c>
      <c r="T102" s="74">
        <v>2.5</v>
      </c>
      <c r="U102" s="74">
        <v>1.73</v>
      </c>
      <c r="V102" s="74">
        <v>39.86</v>
      </c>
      <c r="W102" s="75">
        <v>0.47</v>
      </c>
    </row>
    <row r="103" spans="1:23" ht="12.75">
      <c r="A103" s="244">
        <v>2</v>
      </c>
      <c r="B103" s="245">
        <v>24</v>
      </c>
      <c r="C103" s="245">
        <v>3</v>
      </c>
      <c r="D103" s="16">
        <v>2</v>
      </c>
      <c r="E103" s="16">
        <v>0</v>
      </c>
      <c r="F103" s="23"/>
      <c r="G103" s="21" t="s">
        <v>371</v>
      </c>
      <c r="H103" s="91">
        <v>14019375.88</v>
      </c>
      <c r="I103" s="11">
        <v>13372235.55</v>
      </c>
      <c r="J103" s="11">
        <v>6368004.88</v>
      </c>
      <c r="K103" s="11">
        <v>655762.9</v>
      </c>
      <c r="L103" s="11">
        <v>427.96</v>
      </c>
      <c r="M103" s="68">
        <v>6348039.81</v>
      </c>
      <c r="N103" s="11">
        <v>647140.33</v>
      </c>
      <c r="O103" s="11">
        <v>611082.22</v>
      </c>
      <c r="P103" s="11">
        <v>24680.11</v>
      </c>
      <c r="Q103" s="11"/>
      <c r="R103" s="74">
        <v>95.38</v>
      </c>
      <c r="S103" s="74">
        <v>45.42</v>
      </c>
      <c r="T103" s="74">
        <v>4.67</v>
      </c>
      <c r="U103" s="74">
        <v>0</v>
      </c>
      <c r="V103" s="74">
        <v>45.28</v>
      </c>
      <c r="W103" s="75">
        <v>4.61</v>
      </c>
    </row>
    <row r="104" spans="1:23" ht="12.75">
      <c r="A104" s="244">
        <v>2</v>
      </c>
      <c r="B104" s="245">
        <v>7</v>
      </c>
      <c r="C104" s="245">
        <v>2</v>
      </c>
      <c r="D104" s="16">
        <v>2</v>
      </c>
      <c r="E104" s="16">
        <v>0</v>
      </c>
      <c r="F104" s="23"/>
      <c r="G104" s="21" t="s">
        <v>328</v>
      </c>
      <c r="H104" s="91">
        <v>17199381.95</v>
      </c>
      <c r="I104" s="11">
        <v>15700901.96</v>
      </c>
      <c r="J104" s="11">
        <v>7584515.58</v>
      </c>
      <c r="K104" s="11">
        <v>755376.9</v>
      </c>
      <c r="L104" s="11">
        <v>133854.72</v>
      </c>
      <c r="M104" s="68">
        <v>7227154.76</v>
      </c>
      <c r="N104" s="11">
        <v>1498479.99</v>
      </c>
      <c r="O104" s="11">
        <v>1414785.49</v>
      </c>
      <c r="P104" s="11">
        <v>24194.5</v>
      </c>
      <c r="Q104" s="11"/>
      <c r="R104" s="74">
        <v>91.28</v>
      </c>
      <c r="S104" s="74">
        <v>44.09</v>
      </c>
      <c r="T104" s="74">
        <v>4.39</v>
      </c>
      <c r="U104" s="74">
        <v>0.77</v>
      </c>
      <c r="V104" s="74">
        <v>42.01</v>
      </c>
      <c r="W104" s="75">
        <v>8.71</v>
      </c>
    </row>
    <row r="105" spans="1:23" ht="12.75">
      <c r="A105" s="244">
        <v>2</v>
      </c>
      <c r="B105" s="245">
        <v>8</v>
      </c>
      <c r="C105" s="245">
        <v>7</v>
      </c>
      <c r="D105" s="16">
        <v>2</v>
      </c>
      <c r="E105" s="16">
        <v>0</v>
      </c>
      <c r="F105" s="23"/>
      <c r="G105" s="21" t="s">
        <v>330</v>
      </c>
      <c r="H105" s="91">
        <v>33186867.71</v>
      </c>
      <c r="I105" s="11">
        <v>28573483.43</v>
      </c>
      <c r="J105" s="11">
        <v>12739863.88</v>
      </c>
      <c r="K105" s="11">
        <v>2183636.75</v>
      </c>
      <c r="L105" s="11">
        <v>1378112.67</v>
      </c>
      <c r="M105" s="68">
        <v>12271870.13</v>
      </c>
      <c r="N105" s="11">
        <v>4613384.28</v>
      </c>
      <c r="O105" s="11">
        <v>4511219.43</v>
      </c>
      <c r="P105" s="11">
        <v>42364.85</v>
      </c>
      <c r="Q105" s="11"/>
      <c r="R105" s="74">
        <v>86.09</v>
      </c>
      <c r="S105" s="74">
        <v>38.38</v>
      </c>
      <c r="T105" s="74">
        <v>6.57</v>
      </c>
      <c r="U105" s="74">
        <v>4.15</v>
      </c>
      <c r="V105" s="74">
        <v>36.97</v>
      </c>
      <c r="W105" s="75">
        <v>13.9</v>
      </c>
    </row>
    <row r="106" spans="1:23" ht="12.75">
      <c r="A106" s="244">
        <v>2</v>
      </c>
      <c r="B106" s="245">
        <v>23</v>
      </c>
      <c r="C106" s="245">
        <v>5</v>
      </c>
      <c r="D106" s="16">
        <v>2</v>
      </c>
      <c r="E106" s="16">
        <v>0</v>
      </c>
      <c r="F106" s="23"/>
      <c r="G106" s="21" t="s">
        <v>372</v>
      </c>
      <c r="H106" s="91">
        <v>61108221.72</v>
      </c>
      <c r="I106" s="11">
        <v>48757290.27</v>
      </c>
      <c r="J106" s="11">
        <v>16624819.33</v>
      </c>
      <c r="K106" s="11">
        <v>6143973.84</v>
      </c>
      <c r="L106" s="11">
        <v>87892.18</v>
      </c>
      <c r="M106" s="68">
        <v>25900604.92</v>
      </c>
      <c r="N106" s="11">
        <v>12350931.45</v>
      </c>
      <c r="O106" s="11">
        <v>12179660.95</v>
      </c>
      <c r="P106" s="11">
        <v>43270.5</v>
      </c>
      <c r="Q106" s="11"/>
      <c r="R106" s="74">
        <v>79.78</v>
      </c>
      <c r="S106" s="74">
        <v>27.2</v>
      </c>
      <c r="T106" s="74">
        <v>10.05</v>
      </c>
      <c r="U106" s="74">
        <v>0.14</v>
      </c>
      <c r="V106" s="74">
        <v>42.38</v>
      </c>
      <c r="W106" s="75">
        <v>20.21</v>
      </c>
    </row>
    <row r="107" spans="1:23" ht="12.75">
      <c r="A107" s="244">
        <v>2</v>
      </c>
      <c r="B107" s="245">
        <v>17</v>
      </c>
      <c r="C107" s="245">
        <v>2</v>
      </c>
      <c r="D107" s="16">
        <v>2</v>
      </c>
      <c r="E107" s="16">
        <v>0</v>
      </c>
      <c r="F107" s="23"/>
      <c r="G107" s="21" t="s">
        <v>373</v>
      </c>
      <c r="H107" s="91">
        <v>11194660.69</v>
      </c>
      <c r="I107" s="11">
        <v>8526579.35</v>
      </c>
      <c r="J107" s="11">
        <v>4017526.95</v>
      </c>
      <c r="K107" s="11">
        <v>547081.42</v>
      </c>
      <c r="L107" s="11">
        <v>99504.46</v>
      </c>
      <c r="M107" s="68">
        <v>3862466.52</v>
      </c>
      <c r="N107" s="11">
        <v>2668081.34</v>
      </c>
      <c r="O107" s="11">
        <v>2668081.34</v>
      </c>
      <c r="P107" s="11">
        <v>0</v>
      </c>
      <c r="Q107" s="11"/>
      <c r="R107" s="74">
        <v>76.16</v>
      </c>
      <c r="S107" s="74">
        <v>35.88</v>
      </c>
      <c r="T107" s="74">
        <v>4.88</v>
      </c>
      <c r="U107" s="74">
        <v>0.88</v>
      </c>
      <c r="V107" s="74">
        <v>34.5</v>
      </c>
      <c r="W107" s="75">
        <v>23.83</v>
      </c>
    </row>
    <row r="108" spans="1:23" ht="12.75">
      <c r="A108" s="244">
        <v>2</v>
      </c>
      <c r="B108" s="245">
        <v>18</v>
      </c>
      <c r="C108" s="245">
        <v>1</v>
      </c>
      <c r="D108" s="16">
        <v>2</v>
      </c>
      <c r="E108" s="16">
        <v>0</v>
      </c>
      <c r="F108" s="23"/>
      <c r="G108" s="21" t="s">
        <v>374</v>
      </c>
      <c r="H108" s="91">
        <v>12585016.34</v>
      </c>
      <c r="I108" s="11">
        <v>12095255.01</v>
      </c>
      <c r="J108" s="11">
        <v>5966282.8</v>
      </c>
      <c r="K108" s="11">
        <v>831260.49</v>
      </c>
      <c r="L108" s="11">
        <v>258869.73</v>
      </c>
      <c r="M108" s="68">
        <v>5038841.99</v>
      </c>
      <c r="N108" s="11">
        <v>489761.33</v>
      </c>
      <c r="O108" s="11">
        <v>480321.33</v>
      </c>
      <c r="P108" s="11">
        <v>0</v>
      </c>
      <c r="Q108" s="11"/>
      <c r="R108" s="74">
        <v>96.1</v>
      </c>
      <c r="S108" s="74">
        <v>47.4</v>
      </c>
      <c r="T108" s="74">
        <v>6.6</v>
      </c>
      <c r="U108" s="74">
        <v>2.05</v>
      </c>
      <c r="V108" s="74">
        <v>40.03</v>
      </c>
      <c r="W108" s="75">
        <v>3.89</v>
      </c>
    </row>
    <row r="109" spans="1:23" ht="12.75">
      <c r="A109" s="244">
        <v>2</v>
      </c>
      <c r="B109" s="245">
        <v>3</v>
      </c>
      <c r="C109" s="245">
        <v>4</v>
      </c>
      <c r="D109" s="16">
        <v>2</v>
      </c>
      <c r="E109" s="16">
        <v>0</v>
      </c>
      <c r="F109" s="23"/>
      <c r="G109" s="21" t="s">
        <v>375</v>
      </c>
      <c r="H109" s="91">
        <v>8851501.52</v>
      </c>
      <c r="I109" s="11">
        <v>8513866</v>
      </c>
      <c r="J109" s="11">
        <v>4228966.18</v>
      </c>
      <c r="K109" s="11">
        <v>365420.09</v>
      </c>
      <c r="L109" s="11">
        <v>189170.72</v>
      </c>
      <c r="M109" s="68">
        <v>3730309.01</v>
      </c>
      <c r="N109" s="11">
        <v>337635.52</v>
      </c>
      <c r="O109" s="11">
        <v>337635.52</v>
      </c>
      <c r="P109" s="11">
        <v>0</v>
      </c>
      <c r="Q109" s="11"/>
      <c r="R109" s="74">
        <v>96.18</v>
      </c>
      <c r="S109" s="74">
        <v>47.77</v>
      </c>
      <c r="T109" s="74">
        <v>4.12</v>
      </c>
      <c r="U109" s="74">
        <v>2.13</v>
      </c>
      <c r="V109" s="74">
        <v>42.14</v>
      </c>
      <c r="W109" s="75">
        <v>3.81</v>
      </c>
    </row>
    <row r="110" spans="1:23" ht="12.75">
      <c r="A110" s="244">
        <v>2</v>
      </c>
      <c r="B110" s="245">
        <v>13</v>
      </c>
      <c r="C110" s="245">
        <v>2</v>
      </c>
      <c r="D110" s="16">
        <v>2</v>
      </c>
      <c r="E110" s="16">
        <v>0</v>
      </c>
      <c r="F110" s="23"/>
      <c r="G110" s="21" t="s">
        <v>376</v>
      </c>
      <c r="H110" s="91">
        <v>23726335.83</v>
      </c>
      <c r="I110" s="11">
        <v>16001046.72</v>
      </c>
      <c r="J110" s="11">
        <v>7334297.64</v>
      </c>
      <c r="K110" s="11">
        <v>785825</v>
      </c>
      <c r="L110" s="11">
        <v>916074.11</v>
      </c>
      <c r="M110" s="68">
        <v>6964849.97</v>
      </c>
      <c r="N110" s="11">
        <v>7725289.11</v>
      </c>
      <c r="O110" s="11">
        <v>7725289.11</v>
      </c>
      <c r="P110" s="11">
        <v>0</v>
      </c>
      <c r="Q110" s="11"/>
      <c r="R110" s="74">
        <v>67.44</v>
      </c>
      <c r="S110" s="74">
        <v>30.91</v>
      </c>
      <c r="T110" s="74">
        <v>3.31</v>
      </c>
      <c r="U110" s="74">
        <v>3.86</v>
      </c>
      <c r="V110" s="74">
        <v>29.35</v>
      </c>
      <c r="W110" s="75">
        <v>32.55</v>
      </c>
    </row>
    <row r="111" spans="1:23" ht="12.75">
      <c r="A111" s="244">
        <v>2</v>
      </c>
      <c r="B111" s="245">
        <v>9</v>
      </c>
      <c r="C111" s="245">
        <v>3</v>
      </c>
      <c r="D111" s="16">
        <v>2</v>
      </c>
      <c r="E111" s="16">
        <v>0</v>
      </c>
      <c r="F111" s="23"/>
      <c r="G111" s="21" t="s">
        <v>377</v>
      </c>
      <c r="H111" s="91">
        <v>6848336.54</v>
      </c>
      <c r="I111" s="11">
        <v>6570226.26</v>
      </c>
      <c r="J111" s="11">
        <v>3059131.65</v>
      </c>
      <c r="K111" s="11">
        <v>209592.19</v>
      </c>
      <c r="L111" s="11">
        <v>52392.23</v>
      </c>
      <c r="M111" s="68">
        <v>3249110.19</v>
      </c>
      <c r="N111" s="11">
        <v>278110.28</v>
      </c>
      <c r="O111" s="11">
        <v>278110.28</v>
      </c>
      <c r="P111" s="11">
        <v>0</v>
      </c>
      <c r="Q111" s="11"/>
      <c r="R111" s="74">
        <v>95.93</v>
      </c>
      <c r="S111" s="74">
        <v>44.66</v>
      </c>
      <c r="T111" s="74">
        <v>3.06</v>
      </c>
      <c r="U111" s="74">
        <v>0.76</v>
      </c>
      <c r="V111" s="74">
        <v>47.44</v>
      </c>
      <c r="W111" s="75">
        <v>4.06</v>
      </c>
    </row>
    <row r="112" spans="1:23" ht="12.75">
      <c r="A112" s="244">
        <v>2</v>
      </c>
      <c r="B112" s="245">
        <v>9</v>
      </c>
      <c r="C112" s="245">
        <v>4</v>
      </c>
      <c r="D112" s="16">
        <v>2</v>
      </c>
      <c r="E112" s="16">
        <v>0</v>
      </c>
      <c r="F112" s="23"/>
      <c r="G112" s="21" t="s">
        <v>378</v>
      </c>
      <c r="H112" s="91">
        <v>14811228.96</v>
      </c>
      <c r="I112" s="11">
        <v>11634805.35</v>
      </c>
      <c r="J112" s="11">
        <v>4884722</v>
      </c>
      <c r="K112" s="11">
        <v>1155129.41</v>
      </c>
      <c r="L112" s="11">
        <v>188294.44</v>
      </c>
      <c r="M112" s="68">
        <v>5406659.5</v>
      </c>
      <c r="N112" s="11">
        <v>3176423.61</v>
      </c>
      <c r="O112" s="11">
        <v>3176423.61</v>
      </c>
      <c r="P112" s="11">
        <v>0</v>
      </c>
      <c r="Q112" s="11"/>
      <c r="R112" s="74">
        <v>78.55</v>
      </c>
      <c r="S112" s="74">
        <v>32.97</v>
      </c>
      <c r="T112" s="74">
        <v>7.79</v>
      </c>
      <c r="U112" s="74">
        <v>1.27</v>
      </c>
      <c r="V112" s="74">
        <v>36.5</v>
      </c>
      <c r="W112" s="75">
        <v>21.44</v>
      </c>
    </row>
    <row r="113" spans="1:23" ht="12.75">
      <c r="A113" s="244">
        <v>2</v>
      </c>
      <c r="B113" s="245">
        <v>9</v>
      </c>
      <c r="C113" s="245">
        <v>5</v>
      </c>
      <c r="D113" s="16">
        <v>2</v>
      </c>
      <c r="E113" s="16">
        <v>0</v>
      </c>
      <c r="F113" s="23"/>
      <c r="G113" s="21" t="s">
        <v>379</v>
      </c>
      <c r="H113" s="91">
        <v>12823989.49</v>
      </c>
      <c r="I113" s="11">
        <v>12021424.09</v>
      </c>
      <c r="J113" s="11">
        <v>4514957.05</v>
      </c>
      <c r="K113" s="11">
        <v>1253158</v>
      </c>
      <c r="L113" s="11">
        <v>256891.84</v>
      </c>
      <c r="M113" s="68">
        <v>5996417.2</v>
      </c>
      <c r="N113" s="11">
        <v>802565.4</v>
      </c>
      <c r="O113" s="11">
        <v>324554.1</v>
      </c>
      <c r="P113" s="11">
        <v>0</v>
      </c>
      <c r="Q113" s="11"/>
      <c r="R113" s="74">
        <v>93.74</v>
      </c>
      <c r="S113" s="74">
        <v>35.2</v>
      </c>
      <c r="T113" s="74">
        <v>9.77</v>
      </c>
      <c r="U113" s="74">
        <v>2</v>
      </c>
      <c r="V113" s="74">
        <v>46.75</v>
      </c>
      <c r="W113" s="75">
        <v>6.25</v>
      </c>
    </row>
    <row r="114" spans="1:23" ht="12.75">
      <c r="A114" s="244">
        <v>2</v>
      </c>
      <c r="B114" s="245">
        <v>8</v>
      </c>
      <c r="C114" s="245">
        <v>9</v>
      </c>
      <c r="D114" s="16">
        <v>2</v>
      </c>
      <c r="E114" s="16">
        <v>0</v>
      </c>
      <c r="F114" s="23"/>
      <c r="G114" s="21" t="s">
        <v>380</v>
      </c>
      <c r="H114" s="91">
        <v>3698105.57</v>
      </c>
      <c r="I114" s="11">
        <v>3627362.87</v>
      </c>
      <c r="J114" s="11">
        <v>2088042</v>
      </c>
      <c r="K114" s="11">
        <v>109000</v>
      </c>
      <c r="L114" s="11">
        <v>144691.77</v>
      </c>
      <c r="M114" s="68">
        <v>1285629.1</v>
      </c>
      <c r="N114" s="11">
        <v>70742.7</v>
      </c>
      <c r="O114" s="11">
        <v>70742.7</v>
      </c>
      <c r="P114" s="11">
        <v>0</v>
      </c>
      <c r="Q114" s="11"/>
      <c r="R114" s="74">
        <v>98.08</v>
      </c>
      <c r="S114" s="74">
        <v>56.46</v>
      </c>
      <c r="T114" s="74">
        <v>2.94</v>
      </c>
      <c r="U114" s="74">
        <v>3.91</v>
      </c>
      <c r="V114" s="74">
        <v>34.76</v>
      </c>
      <c r="W114" s="75">
        <v>1.91</v>
      </c>
    </row>
    <row r="115" spans="1:23" ht="12.75">
      <c r="A115" s="244">
        <v>2</v>
      </c>
      <c r="B115" s="245">
        <v>10</v>
      </c>
      <c r="C115" s="245">
        <v>4</v>
      </c>
      <c r="D115" s="16">
        <v>2</v>
      </c>
      <c r="E115" s="16">
        <v>0</v>
      </c>
      <c r="F115" s="23"/>
      <c r="G115" s="21" t="s">
        <v>333</v>
      </c>
      <c r="H115" s="91">
        <v>13263589.43</v>
      </c>
      <c r="I115" s="11">
        <v>11047495.57</v>
      </c>
      <c r="J115" s="11">
        <v>5623047.97</v>
      </c>
      <c r="K115" s="11">
        <v>503851.56</v>
      </c>
      <c r="L115" s="11">
        <v>137800.49</v>
      </c>
      <c r="M115" s="68">
        <v>4782795.55</v>
      </c>
      <c r="N115" s="11">
        <v>2216093.86</v>
      </c>
      <c r="O115" s="11">
        <v>1366093.86</v>
      </c>
      <c r="P115" s="11">
        <v>850000</v>
      </c>
      <c r="Q115" s="11"/>
      <c r="R115" s="74">
        <v>83.29</v>
      </c>
      <c r="S115" s="74">
        <v>42.39</v>
      </c>
      <c r="T115" s="74">
        <v>3.79</v>
      </c>
      <c r="U115" s="74">
        <v>1.03</v>
      </c>
      <c r="V115" s="74">
        <v>36.05</v>
      </c>
      <c r="W115" s="75">
        <v>16.7</v>
      </c>
    </row>
    <row r="116" spans="1:23" ht="12.75">
      <c r="A116" s="244">
        <v>2</v>
      </c>
      <c r="B116" s="245">
        <v>11</v>
      </c>
      <c r="C116" s="245">
        <v>2</v>
      </c>
      <c r="D116" s="16">
        <v>2</v>
      </c>
      <c r="E116" s="16">
        <v>0</v>
      </c>
      <c r="F116" s="23"/>
      <c r="G116" s="21" t="s">
        <v>334</v>
      </c>
      <c r="H116" s="91">
        <v>32979229.27</v>
      </c>
      <c r="I116" s="11">
        <v>29884496.16</v>
      </c>
      <c r="J116" s="11">
        <v>11462842.89</v>
      </c>
      <c r="K116" s="11">
        <v>5085795.02</v>
      </c>
      <c r="L116" s="11">
        <v>313810.32</v>
      </c>
      <c r="M116" s="68">
        <v>13022047.93</v>
      </c>
      <c r="N116" s="11">
        <v>3094733.11</v>
      </c>
      <c r="O116" s="11">
        <v>2002809.18</v>
      </c>
      <c r="P116" s="11">
        <v>12301.03</v>
      </c>
      <c r="Q116" s="11"/>
      <c r="R116" s="74">
        <v>90.61</v>
      </c>
      <c r="S116" s="74">
        <v>34.75</v>
      </c>
      <c r="T116" s="74">
        <v>15.42</v>
      </c>
      <c r="U116" s="74">
        <v>0.95</v>
      </c>
      <c r="V116" s="74">
        <v>39.48</v>
      </c>
      <c r="W116" s="75">
        <v>9.38</v>
      </c>
    </row>
    <row r="117" spans="1:23" ht="12.75">
      <c r="A117" s="244">
        <v>2</v>
      </c>
      <c r="B117" s="245">
        <v>2</v>
      </c>
      <c r="C117" s="245">
        <v>6</v>
      </c>
      <c r="D117" s="16">
        <v>2</v>
      </c>
      <c r="E117" s="16">
        <v>0</v>
      </c>
      <c r="F117" s="23"/>
      <c r="G117" s="21" t="s">
        <v>381</v>
      </c>
      <c r="H117" s="91">
        <v>13874305.95</v>
      </c>
      <c r="I117" s="11">
        <v>12585844.59</v>
      </c>
      <c r="J117" s="11">
        <v>6371798.68</v>
      </c>
      <c r="K117" s="11">
        <v>987855.48</v>
      </c>
      <c r="L117" s="11">
        <v>144215.88</v>
      </c>
      <c r="M117" s="68">
        <v>5081974.55</v>
      </c>
      <c r="N117" s="11">
        <v>1288461.36</v>
      </c>
      <c r="O117" s="11">
        <v>801509.57</v>
      </c>
      <c r="P117" s="11">
        <v>431951.79</v>
      </c>
      <c r="Q117" s="11"/>
      <c r="R117" s="74">
        <v>90.71</v>
      </c>
      <c r="S117" s="74">
        <v>45.92</v>
      </c>
      <c r="T117" s="74">
        <v>7.12</v>
      </c>
      <c r="U117" s="74">
        <v>1.03</v>
      </c>
      <c r="V117" s="74">
        <v>36.62</v>
      </c>
      <c r="W117" s="75">
        <v>9.28</v>
      </c>
    </row>
    <row r="118" spans="1:23" ht="12.75">
      <c r="A118" s="244">
        <v>2</v>
      </c>
      <c r="B118" s="245">
        <v>18</v>
      </c>
      <c r="C118" s="245">
        <v>2</v>
      </c>
      <c r="D118" s="16">
        <v>2</v>
      </c>
      <c r="E118" s="16">
        <v>0</v>
      </c>
      <c r="F118" s="23"/>
      <c r="G118" s="21" t="s">
        <v>382</v>
      </c>
      <c r="H118" s="91">
        <v>12056619.02</v>
      </c>
      <c r="I118" s="11">
        <v>8703429.13</v>
      </c>
      <c r="J118" s="11">
        <v>4312749.07</v>
      </c>
      <c r="K118" s="11">
        <v>571368.82</v>
      </c>
      <c r="L118" s="11">
        <v>215734.49</v>
      </c>
      <c r="M118" s="68">
        <v>3603576.75</v>
      </c>
      <c r="N118" s="11">
        <v>3353189.89</v>
      </c>
      <c r="O118" s="11">
        <v>3348189.89</v>
      </c>
      <c r="P118" s="11">
        <v>0</v>
      </c>
      <c r="Q118" s="11"/>
      <c r="R118" s="74">
        <v>72.18</v>
      </c>
      <c r="S118" s="74">
        <v>35.77</v>
      </c>
      <c r="T118" s="74">
        <v>4.73</v>
      </c>
      <c r="U118" s="74">
        <v>1.78</v>
      </c>
      <c r="V118" s="74">
        <v>29.88</v>
      </c>
      <c r="W118" s="75">
        <v>27.81</v>
      </c>
    </row>
    <row r="119" spans="1:23" ht="12.75">
      <c r="A119" s="244">
        <v>2</v>
      </c>
      <c r="B119" s="245">
        <v>19</v>
      </c>
      <c r="C119" s="245">
        <v>5</v>
      </c>
      <c r="D119" s="16">
        <v>2</v>
      </c>
      <c r="E119" s="16">
        <v>0</v>
      </c>
      <c r="F119" s="23"/>
      <c r="G119" s="21" t="s">
        <v>383</v>
      </c>
      <c r="H119" s="91">
        <v>13454402.82</v>
      </c>
      <c r="I119" s="11">
        <v>10439009.33</v>
      </c>
      <c r="J119" s="11">
        <v>5041036.09</v>
      </c>
      <c r="K119" s="11">
        <v>969114.51</v>
      </c>
      <c r="L119" s="11">
        <v>295181.94</v>
      </c>
      <c r="M119" s="68">
        <v>4133676.79</v>
      </c>
      <c r="N119" s="11">
        <v>3015393.49</v>
      </c>
      <c r="O119" s="11">
        <v>952393.49</v>
      </c>
      <c r="P119" s="11">
        <v>0</v>
      </c>
      <c r="Q119" s="11"/>
      <c r="R119" s="74">
        <v>77.58</v>
      </c>
      <c r="S119" s="74">
        <v>37.46</v>
      </c>
      <c r="T119" s="74">
        <v>7.2</v>
      </c>
      <c r="U119" s="74">
        <v>2.19</v>
      </c>
      <c r="V119" s="74">
        <v>30.72</v>
      </c>
      <c r="W119" s="75">
        <v>22.41</v>
      </c>
    </row>
    <row r="120" spans="1:23" ht="12.75">
      <c r="A120" s="244">
        <v>2</v>
      </c>
      <c r="B120" s="245">
        <v>7</v>
      </c>
      <c r="C120" s="245">
        <v>4</v>
      </c>
      <c r="D120" s="16">
        <v>2</v>
      </c>
      <c r="E120" s="16">
        <v>0</v>
      </c>
      <c r="F120" s="23"/>
      <c r="G120" s="21" t="s">
        <v>384</v>
      </c>
      <c r="H120" s="91">
        <v>9018198.17</v>
      </c>
      <c r="I120" s="11">
        <v>8343167.85</v>
      </c>
      <c r="J120" s="11">
        <v>4148227.49</v>
      </c>
      <c r="K120" s="11">
        <v>82886.36</v>
      </c>
      <c r="L120" s="11">
        <v>302804.68</v>
      </c>
      <c r="M120" s="68">
        <v>3809249.32</v>
      </c>
      <c r="N120" s="11">
        <v>675030.32</v>
      </c>
      <c r="O120" s="11">
        <v>635358.22</v>
      </c>
      <c r="P120" s="11">
        <v>0</v>
      </c>
      <c r="Q120" s="11"/>
      <c r="R120" s="74">
        <v>92.51</v>
      </c>
      <c r="S120" s="74">
        <v>45.99</v>
      </c>
      <c r="T120" s="74">
        <v>0.91</v>
      </c>
      <c r="U120" s="74">
        <v>3.35</v>
      </c>
      <c r="V120" s="74">
        <v>42.23</v>
      </c>
      <c r="W120" s="75">
        <v>7.48</v>
      </c>
    </row>
    <row r="121" spans="1:23" ht="12.75">
      <c r="A121" s="244">
        <v>2</v>
      </c>
      <c r="B121" s="245">
        <v>5</v>
      </c>
      <c r="C121" s="245">
        <v>3</v>
      </c>
      <c r="D121" s="16">
        <v>2</v>
      </c>
      <c r="E121" s="16">
        <v>0</v>
      </c>
      <c r="F121" s="23"/>
      <c r="G121" s="21" t="s">
        <v>385</v>
      </c>
      <c r="H121" s="91">
        <v>9422292.38</v>
      </c>
      <c r="I121" s="11">
        <v>8699766.77</v>
      </c>
      <c r="J121" s="11">
        <v>3922220.69</v>
      </c>
      <c r="K121" s="11">
        <v>242570.42</v>
      </c>
      <c r="L121" s="11">
        <v>333487.96</v>
      </c>
      <c r="M121" s="68">
        <v>4201487.7</v>
      </c>
      <c r="N121" s="11">
        <v>722525.61</v>
      </c>
      <c r="O121" s="11">
        <v>599985.92</v>
      </c>
      <c r="P121" s="11">
        <v>11039.69</v>
      </c>
      <c r="Q121" s="11"/>
      <c r="R121" s="74">
        <v>92.33</v>
      </c>
      <c r="S121" s="74">
        <v>41.62</v>
      </c>
      <c r="T121" s="74">
        <v>2.57</v>
      </c>
      <c r="U121" s="74">
        <v>3.53</v>
      </c>
      <c r="V121" s="74">
        <v>44.59</v>
      </c>
      <c r="W121" s="75">
        <v>7.66</v>
      </c>
    </row>
    <row r="122" spans="1:23" ht="12.75">
      <c r="A122" s="244">
        <v>2</v>
      </c>
      <c r="B122" s="245">
        <v>23</v>
      </c>
      <c r="C122" s="245">
        <v>6</v>
      </c>
      <c r="D122" s="16">
        <v>2</v>
      </c>
      <c r="E122" s="16">
        <v>0</v>
      </c>
      <c r="F122" s="23"/>
      <c r="G122" s="21" t="s">
        <v>386</v>
      </c>
      <c r="H122" s="91">
        <v>8999302.76</v>
      </c>
      <c r="I122" s="11">
        <v>7723291.04</v>
      </c>
      <c r="J122" s="11">
        <v>3682482.54</v>
      </c>
      <c r="K122" s="11">
        <v>713959.45</v>
      </c>
      <c r="L122" s="11">
        <v>43109.31</v>
      </c>
      <c r="M122" s="68">
        <v>3283739.74</v>
      </c>
      <c r="N122" s="11">
        <v>1276011.72</v>
      </c>
      <c r="O122" s="11">
        <v>1129346.87</v>
      </c>
      <c r="P122" s="11">
        <v>0</v>
      </c>
      <c r="Q122" s="11"/>
      <c r="R122" s="74">
        <v>85.82</v>
      </c>
      <c r="S122" s="74">
        <v>40.91</v>
      </c>
      <c r="T122" s="74">
        <v>7.93</v>
      </c>
      <c r="U122" s="74">
        <v>0.47</v>
      </c>
      <c r="V122" s="74">
        <v>36.48</v>
      </c>
      <c r="W122" s="75">
        <v>14.17</v>
      </c>
    </row>
    <row r="123" spans="1:23" ht="12.75">
      <c r="A123" s="244">
        <v>2</v>
      </c>
      <c r="B123" s="245">
        <v>18</v>
      </c>
      <c r="C123" s="245">
        <v>3</v>
      </c>
      <c r="D123" s="16">
        <v>2</v>
      </c>
      <c r="E123" s="16">
        <v>0</v>
      </c>
      <c r="F123" s="23"/>
      <c r="G123" s="21" t="s">
        <v>387</v>
      </c>
      <c r="H123" s="91">
        <v>37592451.41</v>
      </c>
      <c r="I123" s="11">
        <v>27404815.73</v>
      </c>
      <c r="J123" s="11">
        <v>10048986.27</v>
      </c>
      <c r="K123" s="11">
        <v>4262488.56</v>
      </c>
      <c r="L123" s="11">
        <v>434550.51</v>
      </c>
      <c r="M123" s="68">
        <v>12658790.39</v>
      </c>
      <c r="N123" s="11">
        <v>10187635.68</v>
      </c>
      <c r="O123" s="11">
        <v>8105740.52</v>
      </c>
      <c r="P123" s="11">
        <v>612495.16</v>
      </c>
      <c r="Q123" s="11"/>
      <c r="R123" s="74">
        <v>72.89</v>
      </c>
      <c r="S123" s="74">
        <v>26.73</v>
      </c>
      <c r="T123" s="74">
        <v>11.33</v>
      </c>
      <c r="U123" s="74">
        <v>1.15</v>
      </c>
      <c r="V123" s="74">
        <v>33.67</v>
      </c>
      <c r="W123" s="75">
        <v>27.1</v>
      </c>
    </row>
    <row r="124" spans="1:23" ht="12.75">
      <c r="A124" s="244">
        <v>2</v>
      </c>
      <c r="B124" s="245">
        <v>9</v>
      </c>
      <c r="C124" s="245">
        <v>6</v>
      </c>
      <c r="D124" s="16">
        <v>2</v>
      </c>
      <c r="E124" s="16">
        <v>0</v>
      </c>
      <c r="F124" s="23"/>
      <c r="G124" s="21" t="s">
        <v>388</v>
      </c>
      <c r="H124" s="91">
        <v>11395456.99</v>
      </c>
      <c r="I124" s="11">
        <v>10723937.32</v>
      </c>
      <c r="J124" s="11">
        <v>4394127.25</v>
      </c>
      <c r="K124" s="11">
        <v>1503044.88</v>
      </c>
      <c r="L124" s="11">
        <v>253210.07</v>
      </c>
      <c r="M124" s="68">
        <v>4573555.12</v>
      </c>
      <c r="N124" s="11">
        <v>671519.67</v>
      </c>
      <c r="O124" s="11">
        <v>381709.6</v>
      </c>
      <c r="P124" s="11">
        <v>0</v>
      </c>
      <c r="Q124" s="11"/>
      <c r="R124" s="74">
        <v>94.1</v>
      </c>
      <c r="S124" s="74">
        <v>38.56</v>
      </c>
      <c r="T124" s="74">
        <v>13.18</v>
      </c>
      <c r="U124" s="74">
        <v>2.22</v>
      </c>
      <c r="V124" s="74">
        <v>40.13</v>
      </c>
      <c r="W124" s="75">
        <v>5.89</v>
      </c>
    </row>
    <row r="125" spans="1:23" ht="12.75">
      <c r="A125" s="244">
        <v>2</v>
      </c>
      <c r="B125" s="245">
        <v>5</v>
      </c>
      <c r="C125" s="245">
        <v>4</v>
      </c>
      <c r="D125" s="16">
        <v>2</v>
      </c>
      <c r="E125" s="16">
        <v>0</v>
      </c>
      <c r="F125" s="23"/>
      <c r="G125" s="21" t="s">
        <v>389</v>
      </c>
      <c r="H125" s="91">
        <v>7431136.15</v>
      </c>
      <c r="I125" s="11">
        <v>6924356.22</v>
      </c>
      <c r="J125" s="11">
        <v>3468471.47</v>
      </c>
      <c r="K125" s="11">
        <v>303767.22</v>
      </c>
      <c r="L125" s="11">
        <v>331445.78</v>
      </c>
      <c r="M125" s="68">
        <v>2820671.75</v>
      </c>
      <c r="N125" s="11">
        <v>506779.93</v>
      </c>
      <c r="O125" s="11">
        <v>409279.93</v>
      </c>
      <c r="P125" s="11">
        <v>0</v>
      </c>
      <c r="Q125" s="11"/>
      <c r="R125" s="74">
        <v>93.18</v>
      </c>
      <c r="S125" s="74">
        <v>46.67</v>
      </c>
      <c r="T125" s="74">
        <v>4.08</v>
      </c>
      <c r="U125" s="74">
        <v>4.46</v>
      </c>
      <c r="V125" s="74">
        <v>37.95</v>
      </c>
      <c r="W125" s="75">
        <v>6.81</v>
      </c>
    </row>
    <row r="126" spans="1:23" ht="12.75">
      <c r="A126" s="244">
        <v>2</v>
      </c>
      <c r="B126" s="245">
        <v>6</v>
      </c>
      <c r="C126" s="245">
        <v>7</v>
      </c>
      <c r="D126" s="16">
        <v>2</v>
      </c>
      <c r="E126" s="16">
        <v>0</v>
      </c>
      <c r="F126" s="23"/>
      <c r="G126" s="21" t="s">
        <v>390</v>
      </c>
      <c r="H126" s="91">
        <v>22387582.44</v>
      </c>
      <c r="I126" s="11">
        <v>20807728.59</v>
      </c>
      <c r="J126" s="11">
        <v>8540185.53</v>
      </c>
      <c r="K126" s="11">
        <v>802345.99</v>
      </c>
      <c r="L126" s="11">
        <v>436057.92</v>
      </c>
      <c r="M126" s="68">
        <v>11029139.15</v>
      </c>
      <c r="N126" s="11">
        <v>1579853.85</v>
      </c>
      <c r="O126" s="11">
        <v>1579853.85</v>
      </c>
      <c r="P126" s="11">
        <v>0</v>
      </c>
      <c r="Q126" s="11"/>
      <c r="R126" s="74">
        <v>92.94</v>
      </c>
      <c r="S126" s="74">
        <v>38.14</v>
      </c>
      <c r="T126" s="74">
        <v>3.58</v>
      </c>
      <c r="U126" s="74">
        <v>1.94</v>
      </c>
      <c r="V126" s="74">
        <v>49.26</v>
      </c>
      <c r="W126" s="75">
        <v>7.05</v>
      </c>
    </row>
    <row r="127" spans="1:23" ht="12.75">
      <c r="A127" s="244">
        <v>2</v>
      </c>
      <c r="B127" s="245">
        <v>4</v>
      </c>
      <c r="C127" s="245">
        <v>3</v>
      </c>
      <c r="D127" s="16">
        <v>2</v>
      </c>
      <c r="E127" s="16">
        <v>0</v>
      </c>
      <c r="F127" s="23"/>
      <c r="G127" s="21" t="s">
        <v>391</v>
      </c>
      <c r="H127" s="91">
        <v>10508155.27</v>
      </c>
      <c r="I127" s="11">
        <v>9894580.97</v>
      </c>
      <c r="J127" s="11">
        <v>4796787.71</v>
      </c>
      <c r="K127" s="11">
        <v>445558.98</v>
      </c>
      <c r="L127" s="11">
        <v>191657.23</v>
      </c>
      <c r="M127" s="68">
        <v>4460577.05</v>
      </c>
      <c r="N127" s="11">
        <v>613574.3</v>
      </c>
      <c r="O127" s="11">
        <v>613574.3</v>
      </c>
      <c r="P127" s="11">
        <v>0</v>
      </c>
      <c r="Q127" s="11"/>
      <c r="R127" s="74">
        <v>94.16</v>
      </c>
      <c r="S127" s="74">
        <v>45.64</v>
      </c>
      <c r="T127" s="74">
        <v>4.24</v>
      </c>
      <c r="U127" s="74">
        <v>1.82</v>
      </c>
      <c r="V127" s="74">
        <v>42.44</v>
      </c>
      <c r="W127" s="75">
        <v>5.83</v>
      </c>
    </row>
    <row r="128" spans="1:23" ht="12.75">
      <c r="A128" s="244">
        <v>2</v>
      </c>
      <c r="B128" s="245">
        <v>8</v>
      </c>
      <c r="C128" s="245">
        <v>11</v>
      </c>
      <c r="D128" s="16">
        <v>2</v>
      </c>
      <c r="E128" s="16">
        <v>0</v>
      </c>
      <c r="F128" s="23"/>
      <c r="G128" s="21" t="s">
        <v>335</v>
      </c>
      <c r="H128" s="91">
        <v>23765951.35</v>
      </c>
      <c r="I128" s="11">
        <v>21466457.63</v>
      </c>
      <c r="J128" s="11">
        <v>11305130.92</v>
      </c>
      <c r="K128" s="11">
        <v>764152.67</v>
      </c>
      <c r="L128" s="11">
        <v>856602.1</v>
      </c>
      <c r="M128" s="68">
        <v>8540571.94</v>
      </c>
      <c r="N128" s="11">
        <v>2299493.72</v>
      </c>
      <c r="O128" s="11">
        <v>2223994.47</v>
      </c>
      <c r="P128" s="11">
        <v>19628.5</v>
      </c>
      <c r="Q128" s="11"/>
      <c r="R128" s="74">
        <v>90.32</v>
      </c>
      <c r="S128" s="74">
        <v>47.56</v>
      </c>
      <c r="T128" s="74">
        <v>3.21</v>
      </c>
      <c r="U128" s="74">
        <v>3.6</v>
      </c>
      <c r="V128" s="74">
        <v>35.93</v>
      </c>
      <c r="W128" s="75">
        <v>9.67</v>
      </c>
    </row>
    <row r="129" spans="1:23" ht="12.75">
      <c r="A129" s="244">
        <v>2</v>
      </c>
      <c r="B129" s="245">
        <v>14</v>
      </c>
      <c r="C129" s="245">
        <v>6</v>
      </c>
      <c r="D129" s="16">
        <v>2</v>
      </c>
      <c r="E129" s="16">
        <v>0</v>
      </c>
      <c r="F129" s="23"/>
      <c r="G129" s="21" t="s">
        <v>336</v>
      </c>
      <c r="H129" s="91">
        <v>25306908.79</v>
      </c>
      <c r="I129" s="11">
        <v>20207666.15</v>
      </c>
      <c r="J129" s="11">
        <v>8730831.76</v>
      </c>
      <c r="K129" s="11">
        <v>2078283.51</v>
      </c>
      <c r="L129" s="11">
        <v>674942.19</v>
      </c>
      <c r="M129" s="68">
        <v>8723608.69</v>
      </c>
      <c r="N129" s="11">
        <v>5099242.64</v>
      </c>
      <c r="O129" s="11">
        <v>4482019.64</v>
      </c>
      <c r="P129" s="11">
        <v>0</v>
      </c>
      <c r="Q129" s="11"/>
      <c r="R129" s="74">
        <v>79.85</v>
      </c>
      <c r="S129" s="74">
        <v>34.49</v>
      </c>
      <c r="T129" s="74">
        <v>8.21</v>
      </c>
      <c r="U129" s="74">
        <v>2.66</v>
      </c>
      <c r="V129" s="74">
        <v>34.47</v>
      </c>
      <c r="W129" s="75">
        <v>20.14</v>
      </c>
    </row>
    <row r="130" spans="1:23" ht="12.75">
      <c r="A130" s="244">
        <v>2</v>
      </c>
      <c r="B130" s="245">
        <v>15</v>
      </c>
      <c r="C130" s="245">
        <v>4</v>
      </c>
      <c r="D130" s="16">
        <v>2</v>
      </c>
      <c r="E130" s="16">
        <v>0</v>
      </c>
      <c r="F130" s="23"/>
      <c r="G130" s="21" t="s">
        <v>337</v>
      </c>
      <c r="H130" s="91">
        <v>35719164.77</v>
      </c>
      <c r="I130" s="11">
        <v>27541269.71</v>
      </c>
      <c r="J130" s="11">
        <v>11431898.83</v>
      </c>
      <c r="K130" s="11">
        <v>2911261.08</v>
      </c>
      <c r="L130" s="11">
        <v>736858.24</v>
      </c>
      <c r="M130" s="68">
        <v>12461251.56</v>
      </c>
      <c r="N130" s="11">
        <v>8177895.06</v>
      </c>
      <c r="O130" s="11">
        <v>8140883.56</v>
      </c>
      <c r="P130" s="11">
        <v>37011.5</v>
      </c>
      <c r="Q130" s="11"/>
      <c r="R130" s="74">
        <v>77.1</v>
      </c>
      <c r="S130" s="74">
        <v>32</v>
      </c>
      <c r="T130" s="74">
        <v>8.15</v>
      </c>
      <c r="U130" s="74">
        <v>2.06</v>
      </c>
      <c r="V130" s="74">
        <v>34.88</v>
      </c>
      <c r="W130" s="75">
        <v>22.89</v>
      </c>
    </row>
    <row r="131" spans="1:23" ht="12.75">
      <c r="A131" s="244">
        <v>2</v>
      </c>
      <c r="B131" s="245">
        <v>1</v>
      </c>
      <c r="C131" s="245">
        <v>5</v>
      </c>
      <c r="D131" s="16">
        <v>2</v>
      </c>
      <c r="E131" s="16">
        <v>0</v>
      </c>
      <c r="F131" s="23"/>
      <c r="G131" s="21" t="s">
        <v>392</v>
      </c>
      <c r="H131" s="91">
        <v>16637359.57</v>
      </c>
      <c r="I131" s="11">
        <v>14523841.89</v>
      </c>
      <c r="J131" s="11">
        <v>6831844.64</v>
      </c>
      <c r="K131" s="11">
        <v>940055.92</v>
      </c>
      <c r="L131" s="11">
        <v>177888.65</v>
      </c>
      <c r="M131" s="68">
        <v>6574052.68</v>
      </c>
      <c r="N131" s="11">
        <v>2113517.68</v>
      </c>
      <c r="O131" s="11">
        <v>1501799.17</v>
      </c>
      <c r="P131" s="11">
        <v>164175</v>
      </c>
      <c r="Q131" s="11"/>
      <c r="R131" s="74">
        <v>87.29</v>
      </c>
      <c r="S131" s="74">
        <v>41.06</v>
      </c>
      <c r="T131" s="74">
        <v>5.65</v>
      </c>
      <c r="U131" s="74">
        <v>1.06</v>
      </c>
      <c r="V131" s="74">
        <v>39.51</v>
      </c>
      <c r="W131" s="75">
        <v>12.7</v>
      </c>
    </row>
    <row r="132" spans="1:23" ht="12.75">
      <c r="A132" s="244">
        <v>2</v>
      </c>
      <c r="B132" s="245">
        <v>5</v>
      </c>
      <c r="C132" s="245">
        <v>5</v>
      </c>
      <c r="D132" s="16">
        <v>2</v>
      </c>
      <c r="E132" s="16">
        <v>0</v>
      </c>
      <c r="F132" s="23"/>
      <c r="G132" s="21" t="s">
        <v>393</v>
      </c>
      <c r="H132" s="91">
        <v>8971195.88</v>
      </c>
      <c r="I132" s="11">
        <v>7068565.21</v>
      </c>
      <c r="J132" s="11">
        <v>3877659.94</v>
      </c>
      <c r="K132" s="11">
        <v>255872.28</v>
      </c>
      <c r="L132" s="11">
        <v>156246.48</v>
      </c>
      <c r="M132" s="68">
        <v>2778786.51</v>
      </c>
      <c r="N132" s="11">
        <v>1902630.67</v>
      </c>
      <c r="O132" s="11">
        <v>1810130.67</v>
      </c>
      <c r="P132" s="11">
        <v>0</v>
      </c>
      <c r="Q132" s="11"/>
      <c r="R132" s="74">
        <v>78.79</v>
      </c>
      <c r="S132" s="74">
        <v>43.22</v>
      </c>
      <c r="T132" s="74">
        <v>2.85</v>
      </c>
      <c r="U132" s="74">
        <v>1.74</v>
      </c>
      <c r="V132" s="74">
        <v>30.97</v>
      </c>
      <c r="W132" s="75">
        <v>21.2</v>
      </c>
    </row>
    <row r="133" spans="1:23" ht="12.75">
      <c r="A133" s="244">
        <v>2</v>
      </c>
      <c r="B133" s="245">
        <v>3</v>
      </c>
      <c r="C133" s="245">
        <v>5</v>
      </c>
      <c r="D133" s="16">
        <v>2</v>
      </c>
      <c r="E133" s="16">
        <v>0</v>
      </c>
      <c r="F133" s="23"/>
      <c r="G133" s="21" t="s">
        <v>394</v>
      </c>
      <c r="H133" s="91">
        <v>7924216.78</v>
      </c>
      <c r="I133" s="11">
        <v>5431856</v>
      </c>
      <c r="J133" s="11">
        <v>2588472.57</v>
      </c>
      <c r="K133" s="11">
        <v>259714.74</v>
      </c>
      <c r="L133" s="11">
        <v>259168.22</v>
      </c>
      <c r="M133" s="68">
        <v>2324500.47</v>
      </c>
      <c r="N133" s="11">
        <v>2492360.78</v>
      </c>
      <c r="O133" s="11">
        <v>2442360.78</v>
      </c>
      <c r="P133" s="11">
        <v>0</v>
      </c>
      <c r="Q133" s="11"/>
      <c r="R133" s="74">
        <v>68.54</v>
      </c>
      <c r="S133" s="74">
        <v>32.66</v>
      </c>
      <c r="T133" s="74">
        <v>3.27</v>
      </c>
      <c r="U133" s="74">
        <v>3.27</v>
      </c>
      <c r="V133" s="74">
        <v>29.33</v>
      </c>
      <c r="W133" s="75">
        <v>31.45</v>
      </c>
    </row>
    <row r="134" spans="1:23" ht="12.75">
      <c r="A134" s="244">
        <v>2</v>
      </c>
      <c r="B134" s="245">
        <v>26</v>
      </c>
      <c r="C134" s="245">
        <v>3</v>
      </c>
      <c r="D134" s="16">
        <v>2</v>
      </c>
      <c r="E134" s="16">
        <v>0</v>
      </c>
      <c r="F134" s="23"/>
      <c r="G134" s="21" t="s">
        <v>395</v>
      </c>
      <c r="H134" s="91">
        <v>11216191.77</v>
      </c>
      <c r="I134" s="11">
        <v>10231595.16</v>
      </c>
      <c r="J134" s="11">
        <v>4721371.73</v>
      </c>
      <c r="K134" s="11">
        <v>682992.96</v>
      </c>
      <c r="L134" s="11">
        <v>264248.63</v>
      </c>
      <c r="M134" s="68">
        <v>4562981.84</v>
      </c>
      <c r="N134" s="11">
        <v>984596.61</v>
      </c>
      <c r="O134" s="11">
        <v>873596.61</v>
      </c>
      <c r="P134" s="11">
        <v>0</v>
      </c>
      <c r="Q134" s="11"/>
      <c r="R134" s="74">
        <v>91.22</v>
      </c>
      <c r="S134" s="74">
        <v>42.09</v>
      </c>
      <c r="T134" s="74">
        <v>6.08</v>
      </c>
      <c r="U134" s="74">
        <v>2.35</v>
      </c>
      <c r="V134" s="74">
        <v>40.68</v>
      </c>
      <c r="W134" s="75">
        <v>8.77</v>
      </c>
    </row>
    <row r="135" spans="1:23" ht="12.75">
      <c r="A135" s="244">
        <v>2</v>
      </c>
      <c r="B135" s="245">
        <v>10</v>
      </c>
      <c r="C135" s="245">
        <v>6</v>
      </c>
      <c r="D135" s="16">
        <v>2</v>
      </c>
      <c r="E135" s="16">
        <v>0</v>
      </c>
      <c r="F135" s="23"/>
      <c r="G135" s="21" t="s">
        <v>396</v>
      </c>
      <c r="H135" s="91">
        <v>3655805.58</v>
      </c>
      <c r="I135" s="11">
        <v>2984120.99</v>
      </c>
      <c r="J135" s="11">
        <v>1541831.42</v>
      </c>
      <c r="K135" s="11">
        <v>77448.5</v>
      </c>
      <c r="L135" s="11">
        <v>11791.91</v>
      </c>
      <c r="M135" s="68">
        <v>1353049.16</v>
      </c>
      <c r="N135" s="11">
        <v>671684.59</v>
      </c>
      <c r="O135" s="11">
        <v>441684.59</v>
      </c>
      <c r="P135" s="11">
        <v>100000</v>
      </c>
      <c r="Q135" s="11"/>
      <c r="R135" s="74">
        <v>81.62</v>
      </c>
      <c r="S135" s="74">
        <v>42.17</v>
      </c>
      <c r="T135" s="74">
        <v>2.11</v>
      </c>
      <c r="U135" s="74">
        <v>0.32</v>
      </c>
      <c r="V135" s="74">
        <v>37.01</v>
      </c>
      <c r="W135" s="75">
        <v>18.37</v>
      </c>
    </row>
    <row r="136" spans="1:23" ht="12.75">
      <c r="A136" s="244">
        <v>2</v>
      </c>
      <c r="B136" s="245">
        <v>6</v>
      </c>
      <c r="C136" s="245">
        <v>8</v>
      </c>
      <c r="D136" s="16">
        <v>2</v>
      </c>
      <c r="E136" s="16">
        <v>0</v>
      </c>
      <c r="F136" s="23"/>
      <c r="G136" s="21" t="s">
        <v>397</v>
      </c>
      <c r="H136" s="91">
        <v>17912930.82</v>
      </c>
      <c r="I136" s="11">
        <v>14443987.07</v>
      </c>
      <c r="J136" s="11">
        <v>6458238.03</v>
      </c>
      <c r="K136" s="11">
        <v>793506.76</v>
      </c>
      <c r="L136" s="11">
        <v>473599.24</v>
      </c>
      <c r="M136" s="68">
        <v>6718643.04</v>
      </c>
      <c r="N136" s="11">
        <v>3468943.75</v>
      </c>
      <c r="O136" s="11">
        <v>3468943.75</v>
      </c>
      <c r="P136" s="11">
        <v>0</v>
      </c>
      <c r="Q136" s="11"/>
      <c r="R136" s="74">
        <v>80.63</v>
      </c>
      <c r="S136" s="74">
        <v>36.05</v>
      </c>
      <c r="T136" s="74">
        <v>4.42</v>
      </c>
      <c r="U136" s="74">
        <v>2.64</v>
      </c>
      <c r="V136" s="74">
        <v>37.5</v>
      </c>
      <c r="W136" s="75">
        <v>19.36</v>
      </c>
    </row>
    <row r="137" spans="1:23" ht="12.75">
      <c r="A137" s="244">
        <v>2</v>
      </c>
      <c r="B137" s="245">
        <v>17</v>
      </c>
      <c r="C137" s="245">
        <v>3</v>
      </c>
      <c r="D137" s="16">
        <v>2</v>
      </c>
      <c r="E137" s="16">
        <v>0</v>
      </c>
      <c r="F137" s="23"/>
      <c r="G137" s="21" t="s">
        <v>398</v>
      </c>
      <c r="H137" s="91">
        <v>8918199.48</v>
      </c>
      <c r="I137" s="11">
        <v>8547640.89</v>
      </c>
      <c r="J137" s="11">
        <v>4359259.64</v>
      </c>
      <c r="K137" s="11">
        <v>367931.34</v>
      </c>
      <c r="L137" s="11">
        <v>122685.46</v>
      </c>
      <c r="M137" s="68">
        <v>3697764.45</v>
      </c>
      <c r="N137" s="11">
        <v>370558.59</v>
      </c>
      <c r="O137" s="11">
        <v>266935.91</v>
      </c>
      <c r="P137" s="11">
        <v>10367</v>
      </c>
      <c r="Q137" s="11"/>
      <c r="R137" s="74">
        <v>95.84</v>
      </c>
      <c r="S137" s="74">
        <v>48.88</v>
      </c>
      <c r="T137" s="74">
        <v>4.12</v>
      </c>
      <c r="U137" s="74">
        <v>1.37</v>
      </c>
      <c r="V137" s="74">
        <v>41.46</v>
      </c>
      <c r="W137" s="75">
        <v>4.15</v>
      </c>
    </row>
    <row r="138" spans="1:23" ht="12.75">
      <c r="A138" s="244">
        <v>2</v>
      </c>
      <c r="B138" s="245">
        <v>16</v>
      </c>
      <c r="C138" s="245">
        <v>6</v>
      </c>
      <c r="D138" s="16">
        <v>2</v>
      </c>
      <c r="E138" s="16">
        <v>0</v>
      </c>
      <c r="F138" s="23"/>
      <c r="G138" s="21" t="s">
        <v>399</v>
      </c>
      <c r="H138" s="91">
        <v>10171875.46</v>
      </c>
      <c r="I138" s="11">
        <v>9170037.81</v>
      </c>
      <c r="J138" s="11">
        <v>5187212.43</v>
      </c>
      <c r="K138" s="11">
        <v>321654.54</v>
      </c>
      <c r="L138" s="11">
        <v>237483.06</v>
      </c>
      <c r="M138" s="68">
        <v>3423687.78</v>
      </c>
      <c r="N138" s="11">
        <v>1001837.65</v>
      </c>
      <c r="O138" s="11">
        <v>1001837.65</v>
      </c>
      <c r="P138" s="11">
        <v>0</v>
      </c>
      <c r="Q138" s="11"/>
      <c r="R138" s="74">
        <v>90.15</v>
      </c>
      <c r="S138" s="74">
        <v>50.99</v>
      </c>
      <c r="T138" s="74">
        <v>3.16</v>
      </c>
      <c r="U138" s="74">
        <v>2.33</v>
      </c>
      <c r="V138" s="74">
        <v>33.65</v>
      </c>
      <c r="W138" s="75">
        <v>9.84</v>
      </c>
    </row>
    <row r="139" spans="1:23" ht="12.75">
      <c r="A139" s="244">
        <v>2</v>
      </c>
      <c r="B139" s="245">
        <v>11</v>
      </c>
      <c r="C139" s="245">
        <v>3</v>
      </c>
      <c r="D139" s="16">
        <v>2</v>
      </c>
      <c r="E139" s="16">
        <v>0</v>
      </c>
      <c r="F139" s="23"/>
      <c r="G139" s="21" t="s">
        <v>400</v>
      </c>
      <c r="H139" s="91">
        <v>25745258.72</v>
      </c>
      <c r="I139" s="11">
        <v>21679166.57</v>
      </c>
      <c r="J139" s="11">
        <v>8291994.01</v>
      </c>
      <c r="K139" s="11">
        <v>4332977.28</v>
      </c>
      <c r="L139" s="11">
        <v>0</v>
      </c>
      <c r="M139" s="68">
        <v>9054195.28</v>
      </c>
      <c r="N139" s="11">
        <v>4066092.15</v>
      </c>
      <c r="O139" s="11">
        <v>3682772.44</v>
      </c>
      <c r="P139" s="11">
        <v>0</v>
      </c>
      <c r="Q139" s="11"/>
      <c r="R139" s="74">
        <v>84.2</v>
      </c>
      <c r="S139" s="74">
        <v>32.2</v>
      </c>
      <c r="T139" s="74">
        <v>16.83</v>
      </c>
      <c r="U139" s="74">
        <v>0</v>
      </c>
      <c r="V139" s="74">
        <v>35.16</v>
      </c>
      <c r="W139" s="75">
        <v>15.79</v>
      </c>
    </row>
    <row r="140" spans="1:23" ht="12.75">
      <c r="A140" s="244">
        <v>2</v>
      </c>
      <c r="B140" s="245">
        <v>9</v>
      </c>
      <c r="C140" s="245">
        <v>8</v>
      </c>
      <c r="D140" s="16">
        <v>2</v>
      </c>
      <c r="E140" s="16">
        <v>0</v>
      </c>
      <c r="F140" s="23"/>
      <c r="G140" s="21" t="s">
        <v>401</v>
      </c>
      <c r="H140" s="91">
        <v>6571038.67</v>
      </c>
      <c r="I140" s="11">
        <v>5946132.11</v>
      </c>
      <c r="J140" s="11">
        <v>2827631.54</v>
      </c>
      <c r="K140" s="11">
        <v>41017.1</v>
      </c>
      <c r="L140" s="11">
        <v>129992.76</v>
      </c>
      <c r="M140" s="68">
        <v>2947490.71</v>
      </c>
      <c r="N140" s="11">
        <v>624906.56</v>
      </c>
      <c r="O140" s="11">
        <v>624906.56</v>
      </c>
      <c r="P140" s="11">
        <v>0</v>
      </c>
      <c r="Q140" s="11"/>
      <c r="R140" s="74">
        <v>90.48</v>
      </c>
      <c r="S140" s="74">
        <v>43.03</v>
      </c>
      <c r="T140" s="74">
        <v>0.62</v>
      </c>
      <c r="U140" s="74">
        <v>1.97</v>
      </c>
      <c r="V140" s="74">
        <v>44.85</v>
      </c>
      <c r="W140" s="75">
        <v>9.51</v>
      </c>
    </row>
    <row r="141" spans="1:23" ht="12.75">
      <c r="A141" s="244">
        <v>2</v>
      </c>
      <c r="B141" s="245">
        <v>10</v>
      </c>
      <c r="C141" s="245">
        <v>7</v>
      </c>
      <c r="D141" s="16">
        <v>2</v>
      </c>
      <c r="E141" s="16">
        <v>0</v>
      </c>
      <c r="F141" s="23"/>
      <c r="G141" s="21" t="s">
        <v>402</v>
      </c>
      <c r="H141" s="91">
        <v>8892029.88</v>
      </c>
      <c r="I141" s="11">
        <v>8518187.8</v>
      </c>
      <c r="J141" s="11">
        <v>4459264.34</v>
      </c>
      <c r="K141" s="11">
        <v>373900</v>
      </c>
      <c r="L141" s="11">
        <v>131785.59</v>
      </c>
      <c r="M141" s="68">
        <v>3553237.87</v>
      </c>
      <c r="N141" s="11">
        <v>373842.08</v>
      </c>
      <c r="O141" s="11">
        <v>373842.08</v>
      </c>
      <c r="P141" s="11">
        <v>0</v>
      </c>
      <c r="Q141" s="11"/>
      <c r="R141" s="74">
        <v>95.79</v>
      </c>
      <c r="S141" s="74">
        <v>50.14</v>
      </c>
      <c r="T141" s="74">
        <v>4.2</v>
      </c>
      <c r="U141" s="74">
        <v>1.48</v>
      </c>
      <c r="V141" s="74">
        <v>39.95</v>
      </c>
      <c r="W141" s="75">
        <v>4.2</v>
      </c>
    </row>
    <row r="142" spans="1:23" ht="12.75">
      <c r="A142" s="244">
        <v>2</v>
      </c>
      <c r="B142" s="245">
        <v>6</v>
      </c>
      <c r="C142" s="245">
        <v>9</v>
      </c>
      <c r="D142" s="16">
        <v>2</v>
      </c>
      <c r="E142" s="16">
        <v>0</v>
      </c>
      <c r="F142" s="23"/>
      <c r="G142" s="21" t="s">
        <v>403</v>
      </c>
      <c r="H142" s="91">
        <v>19570640.74</v>
      </c>
      <c r="I142" s="11">
        <v>9934409.07</v>
      </c>
      <c r="J142" s="11">
        <v>4928772.01</v>
      </c>
      <c r="K142" s="11">
        <v>403452.05</v>
      </c>
      <c r="L142" s="11">
        <v>329026.81</v>
      </c>
      <c r="M142" s="68">
        <v>4273158.2</v>
      </c>
      <c r="N142" s="11">
        <v>9636231.67</v>
      </c>
      <c r="O142" s="11">
        <v>9411231.67</v>
      </c>
      <c r="P142" s="11">
        <v>0</v>
      </c>
      <c r="Q142" s="11"/>
      <c r="R142" s="74">
        <v>50.76</v>
      </c>
      <c r="S142" s="74">
        <v>25.18</v>
      </c>
      <c r="T142" s="74">
        <v>2.06</v>
      </c>
      <c r="U142" s="74">
        <v>1.68</v>
      </c>
      <c r="V142" s="74">
        <v>21.83</v>
      </c>
      <c r="W142" s="75">
        <v>49.23</v>
      </c>
    </row>
    <row r="143" spans="1:23" ht="12.75">
      <c r="A143" s="244">
        <v>2</v>
      </c>
      <c r="B143" s="245">
        <v>21</v>
      </c>
      <c r="C143" s="245">
        <v>7</v>
      </c>
      <c r="D143" s="16">
        <v>2</v>
      </c>
      <c r="E143" s="16">
        <v>0</v>
      </c>
      <c r="F143" s="23"/>
      <c r="G143" s="21" t="s">
        <v>404</v>
      </c>
      <c r="H143" s="91">
        <v>7329765.74</v>
      </c>
      <c r="I143" s="11">
        <v>6824868.52</v>
      </c>
      <c r="J143" s="11">
        <v>3188892.31</v>
      </c>
      <c r="K143" s="11">
        <v>410398.24</v>
      </c>
      <c r="L143" s="11">
        <v>85043.84</v>
      </c>
      <c r="M143" s="68">
        <v>3140534.13</v>
      </c>
      <c r="N143" s="11">
        <v>504897.22</v>
      </c>
      <c r="O143" s="11">
        <v>504897.22</v>
      </c>
      <c r="P143" s="11">
        <v>0</v>
      </c>
      <c r="Q143" s="11"/>
      <c r="R143" s="74">
        <v>93.11</v>
      </c>
      <c r="S143" s="74">
        <v>43.5</v>
      </c>
      <c r="T143" s="74">
        <v>5.59</v>
      </c>
      <c r="U143" s="74">
        <v>1.16</v>
      </c>
      <c r="V143" s="74">
        <v>42.84</v>
      </c>
      <c r="W143" s="75">
        <v>6.88</v>
      </c>
    </row>
    <row r="144" spans="1:23" ht="12.75">
      <c r="A144" s="244">
        <v>2</v>
      </c>
      <c r="B144" s="245">
        <v>24</v>
      </c>
      <c r="C144" s="245">
        <v>4</v>
      </c>
      <c r="D144" s="16">
        <v>2</v>
      </c>
      <c r="E144" s="16">
        <v>0</v>
      </c>
      <c r="F144" s="23"/>
      <c r="G144" s="21" t="s">
        <v>405</v>
      </c>
      <c r="H144" s="91">
        <v>11809052.24</v>
      </c>
      <c r="I144" s="11">
        <v>9064721</v>
      </c>
      <c r="J144" s="11">
        <v>3758647.03</v>
      </c>
      <c r="K144" s="11">
        <v>1345006.47</v>
      </c>
      <c r="L144" s="11">
        <v>331803.87</v>
      </c>
      <c r="M144" s="68">
        <v>3629263.63</v>
      </c>
      <c r="N144" s="11">
        <v>2744331.24</v>
      </c>
      <c r="O144" s="11">
        <v>2514331.24</v>
      </c>
      <c r="P144" s="11">
        <v>0</v>
      </c>
      <c r="Q144" s="11"/>
      <c r="R144" s="74">
        <v>76.76</v>
      </c>
      <c r="S144" s="74">
        <v>31.82</v>
      </c>
      <c r="T144" s="74">
        <v>11.38</v>
      </c>
      <c r="U144" s="74">
        <v>2.8</v>
      </c>
      <c r="V144" s="74">
        <v>30.73</v>
      </c>
      <c r="W144" s="75">
        <v>23.23</v>
      </c>
    </row>
    <row r="145" spans="1:23" ht="12.75">
      <c r="A145" s="244">
        <v>2</v>
      </c>
      <c r="B145" s="245">
        <v>25</v>
      </c>
      <c r="C145" s="245">
        <v>5</v>
      </c>
      <c r="D145" s="16">
        <v>2</v>
      </c>
      <c r="E145" s="16">
        <v>0</v>
      </c>
      <c r="F145" s="23"/>
      <c r="G145" s="21" t="s">
        <v>406</v>
      </c>
      <c r="H145" s="91">
        <v>15354801.69</v>
      </c>
      <c r="I145" s="11">
        <v>12545029.62</v>
      </c>
      <c r="J145" s="11">
        <v>5839839.27</v>
      </c>
      <c r="K145" s="11">
        <v>495354.99</v>
      </c>
      <c r="L145" s="11">
        <v>287354.78</v>
      </c>
      <c r="M145" s="68">
        <v>5922480.58</v>
      </c>
      <c r="N145" s="11">
        <v>2809772.07</v>
      </c>
      <c r="O145" s="11">
        <v>2399772.07</v>
      </c>
      <c r="P145" s="11">
        <v>400000</v>
      </c>
      <c r="Q145" s="11"/>
      <c r="R145" s="74">
        <v>81.7</v>
      </c>
      <c r="S145" s="74">
        <v>38.03</v>
      </c>
      <c r="T145" s="74">
        <v>3.22</v>
      </c>
      <c r="U145" s="74">
        <v>1.87</v>
      </c>
      <c r="V145" s="74">
        <v>38.57</v>
      </c>
      <c r="W145" s="75">
        <v>18.29</v>
      </c>
    </row>
    <row r="146" spans="1:23" ht="12.75">
      <c r="A146" s="244">
        <v>2</v>
      </c>
      <c r="B146" s="245">
        <v>19</v>
      </c>
      <c r="C146" s="245">
        <v>7</v>
      </c>
      <c r="D146" s="16">
        <v>2</v>
      </c>
      <c r="E146" s="16">
        <v>0</v>
      </c>
      <c r="F146" s="23"/>
      <c r="G146" s="21" t="s">
        <v>344</v>
      </c>
      <c r="H146" s="91">
        <v>32876999.65</v>
      </c>
      <c r="I146" s="11">
        <v>28114587.01</v>
      </c>
      <c r="J146" s="11">
        <v>13193671.5</v>
      </c>
      <c r="K146" s="11">
        <v>2023632.7</v>
      </c>
      <c r="L146" s="11">
        <v>793595.05</v>
      </c>
      <c r="M146" s="68">
        <v>12103687.76</v>
      </c>
      <c r="N146" s="11">
        <v>4762412.64</v>
      </c>
      <c r="O146" s="11">
        <v>4572456.23</v>
      </c>
      <c r="P146" s="11">
        <v>171273.41</v>
      </c>
      <c r="Q146" s="11"/>
      <c r="R146" s="74">
        <v>85.51</v>
      </c>
      <c r="S146" s="74">
        <v>40.13</v>
      </c>
      <c r="T146" s="74">
        <v>6.15</v>
      </c>
      <c r="U146" s="74">
        <v>2.41</v>
      </c>
      <c r="V146" s="74">
        <v>36.81</v>
      </c>
      <c r="W146" s="75">
        <v>14.48</v>
      </c>
    </row>
    <row r="147" spans="1:23" ht="12.75">
      <c r="A147" s="244">
        <v>2</v>
      </c>
      <c r="B147" s="245">
        <v>18</v>
      </c>
      <c r="C147" s="245">
        <v>5</v>
      </c>
      <c r="D147" s="16">
        <v>2</v>
      </c>
      <c r="E147" s="16">
        <v>0</v>
      </c>
      <c r="F147" s="23"/>
      <c r="G147" s="21" t="s">
        <v>407</v>
      </c>
      <c r="H147" s="91">
        <v>12173957</v>
      </c>
      <c r="I147" s="11">
        <v>11017021.81</v>
      </c>
      <c r="J147" s="11">
        <v>5217363.51</v>
      </c>
      <c r="K147" s="11">
        <v>317928.12</v>
      </c>
      <c r="L147" s="11">
        <v>235073.36</v>
      </c>
      <c r="M147" s="68">
        <v>5246656.82</v>
      </c>
      <c r="N147" s="11">
        <v>1156935.19</v>
      </c>
      <c r="O147" s="11">
        <v>1156935.19</v>
      </c>
      <c r="P147" s="11">
        <v>0</v>
      </c>
      <c r="Q147" s="11"/>
      <c r="R147" s="74">
        <v>90.49</v>
      </c>
      <c r="S147" s="74">
        <v>42.85</v>
      </c>
      <c r="T147" s="74">
        <v>2.61</v>
      </c>
      <c r="U147" s="74">
        <v>1.93</v>
      </c>
      <c r="V147" s="74">
        <v>43.09</v>
      </c>
      <c r="W147" s="75">
        <v>9.5</v>
      </c>
    </row>
    <row r="148" spans="1:23" ht="12.75">
      <c r="A148" s="244">
        <v>2</v>
      </c>
      <c r="B148" s="245">
        <v>21</v>
      </c>
      <c r="C148" s="245">
        <v>8</v>
      </c>
      <c r="D148" s="16">
        <v>2</v>
      </c>
      <c r="E148" s="16">
        <v>0</v>
      </c>
      <c r="F148" s="23"/>
      <c r="G148" s="21" t="s">
        <v>408</v>
      </c>
      <c r="H148" s="91">
        <v>11925395.62</v>
      </c>
      <c r="I148" s="11">
        <v>10152291.88</v>
      </c>
      <c r="J148" s="11">
        <v>4058200.25</v>
      </c>
      <c r="K148" s="11">
        <v>387637.4</v>
      </c>
      <c r="L148" s="11">
        <v>271972.92</v>
      </c>
      <c r="M148" s="68">
        <v>5434481.31</v>
      </c>
      <c r="N148" s="11">
        <v>1773103.74</v>
      </c>
      <c r="O148" s="11">
        <v>1773103.74</v>
      </c>
      <c r="P148" s="11">
        <v>0</v>
      </c>
      <c r="Q148" s="11"/>
      <c r="R148" s="74">
        <v>85.13</v>
      </c>
      <c r="S148" s="74">
        <v>34.02</v>
      </c>
      <c r="T148" s="74">
        <v>3.25</v>
      </c>
      <c r="U148" s="74">
        <v>2.28</v>
      </c>
      <c r="V148" s="74">
        <v>45.57</v>
      </c>
      <c r="W148" s="75">
        <v>14.86</v>
      </c>
    </row>
    <row r="149" spans="1:23" ht="12.75">
      <c r="A149" s="244">
        <v>2</v>
      </c>
      <c r="B149" s="245">
        <v>1</v>
      </c>
      <c r="C149" s="245">
        <v>6</v>
      </c>
      <c r="D149" s="16">
        <v>2</v>
      </c>
      <c r="E149" s="16">
        <v>0</v>
      </c>
      <c r="F149" s="23"/>
      <c r="G149" s="21" t="s">
        <v>409</v>
      </c>
      <c r="H149" s="91">
        <v>17817120.45</v>
      </c>
      <c r="I149" s="11">
        <v>14994202.89</v>
      </c>
      <c r="J149" s="11">
        <v>6497746.81</v>
      </c>
      <c r="K149" s="11">
        <v>1932354.11</v>
      </c>
      <c r="L149" s="11">
        <v>0</v>
      </c>
      <c r="M149" s="68">
        <v>6564101.97</v>
      </c>
      <c r="N149" s="11">
        <v>2822917.56</v>
      </c>
      <c r="O149" s="11">
        <v>2364514.56</v>
      </c>
      <c r="P149" s="11">
        <v>200000</v>
      </c>
      <c r="Q149" s="11"/>
      <c r="R149" s="74">
        <v>84.15</v>
      </c>
      <c r="S149" s="74">
        <v>36.46</v>
      </c>
      <c r="T149" s="74">
        <v>10.84</v>
      </c>
      <c r="U149" s="74">
        <v>0</v>
      </c>
      <c r="V149" s="74">
        <v>36.84</v>
      </c>
      <c r="W149" s="75">
        <v>15.84</v>
      </c>
    </row>
    <row r="150" spans="1:23" ht="12.75">
      <c r="A150" s="244">
        <v>2</v>
      </c>
      <c r="B150" s="245">
        <v>5</v>
      </c>
      <c r="C150" s="245">
        <v>6</v>
      </c>
      <c r="D150" s="16">
        <v>2</v>
      </c>
      <c r="E150" s="16">
        <v>0</v>
      </c>
      <c r="F150" s="23"/>
      <c r="G150" s="21" t="s">
        <v>410</v>
      </c>
      <c r="H150" s="91">
        <v>7903615.71</v>
      </c>
      <c r="I150" s="11">
        <v>7378006.07</v>
      </c>
      <c r="J150" s="11">
        <v>3814988.44</v>
      </c>
      <c r="K150" s="11">
        <v>395108.97</v>
      </c>
      <c r="L150" s="11">
        <v>267405.97</v>
      </c>
      <c r="M150" s="68">
        <v>2900502.69</v>
      </c>
      <c r="N150" s="11">
        <v>525609.64</v>
      </c>
      <c r="O150" s="11">
        <v>301209.64</v>
      </c>
      <c r="P150" s="11">
        <v>0</v>
      </c>
      <c r="Q150" s="11"/>
      <c r="R150" s="74">
        <v>93.34</v>
      </c>
      <c r="S150" s="74">
        <v>48.26</v>
      </c>
      <c r="T150" s="74">
        <v>4.99</v>
      </c>
      <c r="U150" s="74">
        <v>3.38</v>
      </c>
      <c r="V150" s="74">
        <v>36.69</v>
      </c>
      <c r="W150" s="75">
        <v>6.65</v>
      </c>
    </row>
    <row r="151" spans="1:23" ht="12.75">
      <c r="A151" s="244">
        <v>2</v>
      </c>
      <c r="B151" s="245">
        <v>22</v>
      </c>
      <c r="C151" s="245">
        <v>2</v>
      </c>
      <c r="D151" s="16">
        <v>2</v>
      </c>
      <c r="E151" s="16">
        <v>0</v>
      </c>
      <c r="F151" s="23"/>
      <c r="G151" s="21" t="s">
        <v>411</v>
      </c>
      <c r="H151" s="91">
        <v>17675887.19</v>
      </c>
      <c r="I151" s="11">
        <v>14274574</v>
      </c>
      <c r="J151" s="11">
        <v>7135752.84</v>
      </c>
      <c r="K151" s="11">
        <v>631051.84</v>
      </c>
      <c r="L151" s="11">
        <v>386454.77</v>
      </c>
      <c r="M151" s="68">
        <v>6121314.55</v>
      </c>
      <c r="N151" s="11">
        <v>3401313.19</v>
      </c>
      <c r="O151" s="11">
        <v>3394380.04</v>
      </c>
      <c r="P151" s="11">
        <v>0</v>
      </c>
      <c r="Q151" s="11"/>
      <c r="R151" s="74">
        <v>80.75</v>
      </c>
      <c r="S151" s="74">
        <v>40.36</v>
      </c>
      <c r="T151" s="74">
        <v>3.57</v>
      </c>
      <c r="U151" s="74">
        <v>2.18</v>
      </c>
      <c r="V151" s="74">
        <v>34.63</v>
      </c>
      <c r="W151" s="75">
        <v>19.24</v>
      </c>
    </row>
    <row r="152" spans="1:23" ht="12.75">
      <c r="A152" s="244">
        <v>2</v>
      </c>
      <c r="B152" s="245">
        <v>20</v>
      </c>
      <c r="C152" s="245">
        <v>4</v>
      </c>
      <c r="D152" s="16">
        <v>2</v>
      </c>
      <c r="E152" s="16">
        <v>0</v>
      </c>
      <c r="F152" s="23"/>
      <c r="G152" s="21" t="s">
        <v>412</v>
      </c>
      <c r="H152" s="91">
        <v>15744504.98</v>
      </c>
      <c r="I152" s="11">
        <v>14979891.32</v>
      </c>
      <c r="J152" s="11">
        <v>7151117.94</v>
      </c>
      <c r="K152" s="11">
        <v>1219853.93</v>
      </c>
      <c r="L152" s="11">
        <v>411177.2</v>
      </c>
      <c r="M152" s="68">
        <v>6197742.25</v>
      </c>
      <c r="N152" s="11">
        <v>764613.66</v>
      </c>
      <c r="O152" s="11">
        <v>762768.66</v>
      </c>
      <c r="P152" s="11">
        <v>0</v>
      </c>
      <c r="Q152" s="11"/>
      <c r="R152" s="74">
        <v>95.14</v>
      </c>
      <c r="S152" s="74">
        <v>45.41</v>
      </c>
      <c r="T152" s="74">
        <v>7.74</v>
      </c>
      <c r="U152" s="74">
        <v>2.61</v>
      </c>
      <c r="V152" s="74">
        <v>39.36</v>
      </c>
      <c r="W152" s="75">
        <v>4.85</v>
      </c>
    </row>
    <row r="153" spans="1:23" ht="12.75">
      <c r="A153" s="244">
        <v>2</v>
      </c>
      <c r="B153" s="245">
        <v>26</v>
      </c>
      <c r="C153" s="245">
        <v>5</v>
      </c>
      <c r="D153" s="16">
        <v>2</v>
      </c>
      <c r="E153" s="16">
        <v>0</v>
      </c>
      <c r="F153" s="23"/>
      <c r="G153" s="21" t="s">
        <v>413</v>
      </c>
      <c r="H153" s="91">
        <v>11638334.72</v>
      </c>
      <c r="I153" s="11">
        <v>10498962.17</v>
      </c>
      <c r="J153" s="11">
        <v>5232742.21</v>
      </c>
      <c r="K153" s="11">
        <v>498997.24</v>
      </c>
      <c r="L153" s="11">
        <v>83480</v>
      </c>
      <c r="M153" s="68">
        <v>4683742.72</v>
      </c>
      <c r="N153" s="11">
        <v>1139372.55</v>
      </c>
      <c r="O153" s="11">
        <v>1139372.55</v>
      </c>
      <c r="P153" s="11">
        <v>0</v>
      </c>
      <c r="Q153" s="11"/>
      <c r="R153" s="74">
        <v>90.21</v>
      </c>
      <c r="S153" s="74">
        <v>44.96</v>
      </c>
      <c r="T153" s="74">
        <v>4.28</v>
      </c>
      <c r="U153" s="74">
        <v>0.71</v>
      </c>
      <c r="V153" s="74">
        <v>40.24</v>
      </c>
      <c r="W153" s="75">
        <v>9.78</v>
      </c>
    </row>
    <row r="154" spans="1:23" ht="12.75">
      <c r="A154" s="244">
        <v>2</v>
      </c>
      <c r="B154" s="245">
        <v>20</v>
      </c>
      <c r="C154" s="245">
        <v>5</v>
      </c>
      <c r="D154" s="16">
        <v>2</v>
      </c>
      <c r="E154" s="16">
        <v>0</v>
      </c>
      <c r="F154" s="23"/>
      <c r="G154" s="21" t="s">
        <v>414</v>
      </c>
      <c r="H154" s="91">
        <v>11103470.87</v>
      </c>
      <c r="I154" s="11">
        <v>9184130.52</v>
      </c>
      <c r="J154" s="11">
        <v>4455317.85</v>
      </c>
      <c r="K154" s="11">
        <v>593223.62</v>
      </c>
      <c r="L154" s="11">
        <v>151347.56</v>
      </c>
      <c r="M154" s="68">
        <v>3984241.49</v>
      </c>
      <c r="N154" s="11">
        <v>1919340.35</v>
      </c>
      <c r="O154" s="11">
        <v>1868973.35</v>
      </c>
      <c r="P154" s="11">
        <v>10367</v>
      </c>
      <c r="Q154" s="11"/>
      <c r="R154" s="74">
        <v>82.71</v>
      </c>
      <c r="S154" s="74">
        <v>40.12</v>
      </c>
      <c r="T154" s="74">
        <v>5.34</v>
      </c>
      <c r="U154" s="74">
        <v>1.36</v>
      </c>
      <c r="V154" s="74">
        <v>35.88</v>
      </c>
      <c r="W154" s="75">
        <v>17.28</v>
      </c>
    </row>
    <row r="155" spans="1:23" ht="12.75">
      <c r="A155" s="244">
        <v>2</v>
      </c>
      <c r="B155" s="245">
        <v>25</v>
      </c>
      <c r="C155" s="245">
        <v>7</v>
      </c>
      <c r="D155" s="16">
        <v>2</v>
      </c>
      <c r="E155" s="16">
        <v>0</v>
      </c>
      <c r="F155" s="23"/>
      <c r="G155" s="21" t="s">
        <v>350</v>
      </c>
      <c r="H155" s="91">
        <v>21022989.14</v>
      </c>
      <c r="I155" s="11">
        <v>16624841.1</v>
      </c>
      <c r="J155" s="11">
        <v>7180768.47</v>
      </c>
      <c r="K155" s="11">
        <v>2103736.29</v>
      </c>
      <c r="L155" s="11">
        <v>438103.69</v>
      </c>
      <c r="M155" s="68">
        <v>6902232.65</v>
      </c>
      <c r="N155" s="11">
        <v>4398148.04</v>
      </c>
      <c r="O155" s="11">
        <v>2883498.13</v>
      </c>
      <c r="P155" s="11">
        <v>1300000</v>
      </c>
      <c r="Q155" s="11"/>
      <c r="R155" s="74">
        <v>79.07</v>
      </c>
      <c r="S155" s="74">
        <v>34.15</v>
      </c>
      <c r="T155" s="74">
        <v>10</v>
      </c>
      <c r="U155" s="74">
        <v>2.08</v>
      </c>
      <c r="V155" s="74">
        <v>32.83</v>
      </c>
      <c r="W155" s="75">
        <v>20.92</v>
      </c>
    </row>
    <row r="156" spans="1:23" ht="12.75">
      <c r="A156" s="244">
        <v>2</v>
      </c>
      <c r="B156" s="245">
        <v>26</v>
      </c>
      <c r="C156" s="245">
        <v>6</v>
      </c>
      <c r="D156" s="16">
        <v>2</v>
      </c>
      <c r="E156" s="16">
        <v>0</v>
      </c>
      <c r="F156" s="23"/>
      <c r="G156" s="21" t="s">
        <v>351</v>
      </c>
      <c r="H156" s="91">
        <v>18322258.38</v>
      </c>
      <c r="I156" s="11">
        <v>14516674.93</v>
      </c>
      <c r="J156" s="11">
        <v>6457112.31</v>
      </c>
      <c r="K156" s="11">
        <v>1677210.55</v>
      </c>
      <c r="L156" s="11">
        <v>206156.16</v>
      </c>
      <c r="M156" s="68">
        <v>6176195.91</v>
      </c>
      <c r="N156" s="11">
        <v>3805583.45</v>
      </c>
      <c r="O156" s="11">
        <v>3278971.31</v>
      </c>
      <c r="P156" s="11">
        <v>267080</v>
      </c>
      <c r="Q156" s="11"/>
      <c r="R156" s="74">
        <v>79.22</v>
      </c>
      <c r="S156" s="74">
        <v>35.24</v>
      </c>
      <c r="T156" s="74">
        <v>9.15</v>
      </c>
      <c r="U156" s="74">
        <v>1.12</v>
      </c>
      <c r="V156" s="74">
        <v>33.7</v>
      </c>
      <c r="W156" s="75">
        <v>20.77</v>
      </c>
    </row>
    <row r="157" spans="1:23" ht="12.75">
      <c r="A157" s="244">
        <v>2</v>
      </c>
      <c r="B157" s="245">
        <v>23</v>
      </c>
      <c r="C157" s="245">
        <v>9</v>
      </c>
      <c r="D157" s="16">
        <v>2</v>
      </c>
      <c r="E157" s="16">
        <v>0</v>
      </c>
      <c r="F157" s="23"/>
      <c r="G157" s="21" t="s">
        <v>415</v>
      </c>
      <c r="H157" s="91">
        <v>16671282.06</v>
      </c>
      <c r="I157" s="11">
        <v>15325049.38</v>
      </c>
      <c r="J157" s="11">
        <v>7705631.53</v>
      </c>
      <c r="K157" s="11">
        <v>1077205.09</v>
      </c>
      <c r="L157" s="11">
        <v>425065.38</v>
      </c>
      <c r="M157" s="68">
        <v>6117147.38</v>
      </c>
      <c r="N157" s="11">
        <v>1346232.68</v>
      </c>
      <c r="O157" s="11">
        <v>1246232.68</v>
      </c>
      <c r="P157" s="11">
        <v>0</v>
      </c>
      <c r="Q157" s="11"/>
      <c r="R157" s="74">
        <v>91.92</v>
      </c>
      <c r="S157" s="74">
        <v>46.22</v>
      </c>
      <c r="T157" s="74">
        <v>6.46</v>
      </c>
      <c r="U157" s="74">
        <v>2.54</v>
      </c>
      <c r="V157" s="74">
        <v>36.69</v>
      </c>
      <c r="W157" s="75">
        <v>8.07</v>
      </c>
    </row>
    <row r="158" spans="1:23" ht="12.75">
      <c r="A158" s="244">
        <v>2</v>
      </c>
      <c r="B158" s="245">
        <v>3</v>
      </c>
      <c r="C158" s="245">
        <v>6</v>
      </c>
      <c r="D158" s="16">
        <v>2</v>
      </c>
      <c r="E158" s="16">
        <v>0</v>
      </c>
      <c r="F158" s="23"/>
      <c r="G158" s="21" t="s">
        <v>416</v>
      </c>
      <c r="H158" s="91">
        <v>7399855.14</v>
      </c>
      <c r="I158" s="11">
        <v>6952043.61</v>
      </c>
      <c r="J158" s="11">
        <v>3473694.77</v>
      </c>
      <c r="K158" s="11">
        <v>158356</v>
      </c>
      <c r="L158" s="11">
        <v>121736.91</v>
      </c>
      <c r="M158" s="68">
        <v>3198255.93</v>
      </c>
      <c r="N158" s="11">
        <v>447811.53</v>
      </c>
      <c r="O158" s="11">
        <v>443311.53</v>
      </c>
      <c r="P158" s="11">
        <v>0</v>
      </c>
      <c r="Q158" s="11"/>
      <c r="R158" s="74">
        <v>93.94</v>
      </c>
      <c r="S158" s="74">
        <v>46.94</v>
      </c>
      <c r="T158" s="74">
        <v>2.13</v>
      </c>
      <c r="U158" s="74">
        <v>1.64</v>
      </c>
      <c r="V158" s="74">
        <v>43.22</v>
      </c>
      <c r="W158" s="75">
        <v>6.05</v>
      </c>
    </row>
    <row r="159" spans="1:23" s="105" customFormat="1" ht="15">
      <c r="A159" s="248"/>
      <c r="B159" s="249"/>
      <c r="C159" s="249"/>
      <c r="D159" s="112"/>
      <c r="E159" s="112"/>
      <c r="F159" s="113" t="s">
        <v>417</v>
      </c>
      <c r="G159" s="114"/>
      <c r="H159" s="169">
        <v>1624158371.83</v>
      </c>
      <c r="I159" s="169">
        <v>1378647504.09</v>
      </c>
      <c r="J159" s="169">
        <v>621245666.62</v>
      </c>
      <c r="K159" s="169">
        <v>109593371.21000001</v>
      </c>
      <c r="L159" s="169">
        <v>39305152.230000004</v>
      </c>
      <c r="M159" s="169">
        <v>608503314.03</v>
      </c>
      <c r="N159" s="169">
        <v>245510867.73999998</v>
      </c>
      <c r="O159" s="169">
        <v>211514967.91999996</v>
      </c>
      <c r="P159" s="169">
        <v>6371435.21</v>
      </c>
      <c r="Q159" s="169"/>
      <c r="R159" s="142">
        <v>84.8838098551083</v>
      </c>
      <c r="S159" s="142">
        <v>38.250313355834834</v>
      </c>
      <c r="T159" s="142">
        <v>6.747702262958326</v>
      </c>
      <c r="U159" s="142">
        <v>2.4200319939066914</v>
      </c>
      <c r="V159" s="142">
        <v>37.46576224240845</v>
      </c>
      <c r="W159" s="143">
        <v>15.116190144891704</v>
      </c>
    </row>
    <row r="160" spans="1:23" ht="12.75">
      <c r="A160" s="244">
        <v>2</v>
      </c>
      <c r="B160" s="245">
        <v>24</v>
      </c>
      <c r="C160" s="245">
        <v>1</v>
      </c>
      <c r="D160" s="16">
        <v>3</v>
      </c>
      <c r="E160" s="16">
        <v>0</v>
      </c>
      <c r="F160" s="23"/>
      <c r="G160" s="21" t="s">
        <v>418</v>
      </c>
      <c r="H160" s="91">
        <v>10379106.14</v>
      </c>
      <c r="I160" s="11">
        <v>9317698.85</v>
      </c>
      <c r="J160" s="11">
        <v>4087613.89</v>
      </c>
      <c r="K160" s="11">
        <v>792917</v>
      </c>
      <c r="L160" s="11">
        <v>446867.7</v>
      </c>
      <c r="M160" s="68">
        <v>3990300.26</v>
      </c>
      <c r="N160" s="11">
        <v>1061407.29</v>
      </c>
      <c r="O160" s="11">
        <v>1021369.54</v>
      </c>
      <c r="P160" s="11">
        <v>40037.75</v>
      </c>
      <c r="Q160" s="11"/>
      <c r="R160" s="74">
        <v>89.77</v>
      </c>
      <c r="S160" s="74">
        <v>39.38</v>
      </c>
      <c r="T160" s="74">
        <v>7.63</v>
      </c>
      <c r="U160" s="74">
        <v>4.3</v>
      </c>
      <c r="V160" s="74">
        <v>38.44</v>
      </c>
      <c r="W160" s="75">
        <v>10.22</v>
      </c>
    </row>
    <row r="161" spans="1:23" ht="12.75">
      <c r="A161" s="244">
        <v>2</v>
      </c>
      <c r="B161" s="245">
        <v>14</v>
      </c>
      <c r="C161" s="245">
        <v>2</v>
      </c>
      <c r="D161" s="16">
        <v>3</v>
      </c>
      <c r="E161" s="16">
        <v>0</v>
      </c>
      <c r="F161" s="23"/>
      <c r="G161" s="21" t="s">
        <v>419</v>
      </c>
      <c r="H161" s="91">
        <v>21748118.86</v>
      </c>
      <c r="I161" s="11">
        <v>17332971.04</v>
      </c>
      <c r="J161" s="11">
        <v>7951443.23</v>
      </c>
      <c r="K161" s="11">
        <v>1130425.01</v>
      </c>
      <c r="L161" s="11">
        <v>1020225.48</v>
      </c>
      <c r="M161" s="68">
        <v>7230877.32</v>
      </c>
      <c r="N161" s="11">
        <v>4415147.82</v>
      </c>
      <c r="O161" s="11">
        <v>4374780.82</v>
      </c>
      <c r="P161" s="11">
        <v>40367</v>
      </c>
      <c r="Q161" s="11"/>
      <c r="R161" s="74">
        <v>79.69</v>
      </c>
      <c r="S161" s="74">
        <v>36.56</v>
      </c>
      <c r="T161" s="74">
        <v>5.19</v>
      </c>
      <c r="U161" s="74">
        <v>4.69</v>
      </c>
      <c r="V161" s="74">
        <v>33.24</v>
      </c>
      <c r="W161" s="75">
        <v>20.3</v>
      </c>
    </row>
    <row r="162" spans="1:23" ht="12.75">
      <c r="A162" s="244">
        <v>2</v>
      </c>
      <c r="B162" s="245">
        <v>25</v>
      </c>
      <c r="C162" s="245">
        <v>3</v>
      </c>
      <c r="D162" s="16">
        <v>3</v>
      </c>
      <c r="E162" s="16">
        <v>0</v>
      </c>
      <c r="F162" s="23"/>
      <c r="G162" s="21" t="s">
        <v>420</v>
      </c>
      <c r="H162" s="91">
        <v>113411421.05</v>
      </c>
      <c r="I162" s="11">
        <v>89222313.82</v>
      </c>
      <c r="J162" s="11">
        <v>37746516.37</v>
      </c>
      <c r="K162" s="11">
        <v>7690161.76</v>
      </c>
      <c r="L162" s="11">
        <v>1895573.2</v>
      </c>
      <c r="M162" s="68">
        <v>41890062.49</v>
      </c>
      <c r="N162" s="11">
        <v>24189107.23</v>
      </c>
      <c r="O162" s="11">
        <v>18893483.36</v>
      </c>
      <c r="P162" s="11">
        <v>71608.87</v>
      </c>
      <c r="Q162" s="11"/>
      <c r="R162" s="74">
        <v>78.67</v>
      </c>
      <c r="S162" s="74">
        <v>33.28</v>
      </c>
      <c r="T162" s="74">
        <v>6.78</v>
      </c>
      <c r="U162" s="74">
        <v>1.67</v>
      </c>
      <c r="V162" s="74">
        <v>36.93</v>
      </c>
      <c r="W162" s="75">
        <v>21.32</v>
      </c>
    </row>
    <row r="163" spans="1:23" ht="12.75">
      <c r="A163" s="244">
        <v>2</v>
      </c>
      <c r="B163" s="245">
        <v>5</v>
      </c>
      <c r="C163" s="245">
        <v>2</v>
      </c>
      <c r="D163" s="16">
        <v>3</v>
      </c>
      <c r="E163" s="16">
        <v>0</v>
      </c>
      <c r="F163" s="23"/>
      <c r="G163" s="21" t="s">
        <v>421</v>
      </c>
      <c r="H163" s="91">
        <v>19281404.47</v>
      </c>
      <c r="I163" s="11">
        <v>17714604.02</v>
      </c>
      <c r="J163" s="11">
        <v>8125235.11</v>
      </c>
      <c r="K163" s="11">
        <v>1024612.4</v>
      </c>
      <c r="L163" s="11">
        <v>493407.99</v>
      </c>
      <c r="M163" s="68">
        <v>8071348.52</v>
      </c>
      <c r="N163" s="11">
        <v>1566800.45</v>
      </c>
      <c r="O163" s="11">
        <v>1443800.45</v>
      </c>
      <c r="P163" s="11">
        <v>0</v>
      </c>
      <c r="Q163" s="11"/>
      <c r="R163" s="74">
        <v>91.87</v>
      </c>
      <c r="S163" s="74">
        <v>42.14</v>
      </c>
      <c r="T163" s="74">
        <v>5.31</v>
      </c>
      <c r="U163" s="74">
        <v>2.55</v>
      </c>
      <c r="V163" s="74">
        <v>41.86</v>
      </c>
      <c r="W163" s="75">
        <v>8.12</v>
      </c>
    </row>
    <row r="164" spans="1:23" ht="12.75">
      <c r="A164" s="244">
        <v>2</v>
      </c>
      <c r="B164" s="245">
        <v>22</v>
      </c>
      <c r="C164" s="245">
        <v>1</v>
      </c>
      <c r="D164" s="16">
        <v>3</v>
      </c>
      <c r="E164" s="16">
        <v>0</v>
      </c>
      <c r="F164" s="23"/>
      <c r="G164" s="21" t="s">
        <v>422</v>
      </c>
      <c r="H164" s="91">
        <v>40919712.33</v>
      </c>
      <c r="I164" s="11">
        <v>30198143.56</v>
      </c>
      <c r="J164" s="11">
        <v>13072759.79</v>
      </c>
      <c r="K164" s="11">
        <v>3505388.1</v>
      </c>
      <c r="L164" s="11">
        <v>732219.36</v>
      </c>
      <c r="M164" s="68">
        <v>12887776.31</v>
      </c>
      <c r="N164" s="11">
        <v>10721568.77</v>
      </c>
      <c r="O164" s="11">
        <v>9159271.78</v>
      </c>
      <c r="P164" s="11">
        <v>1500000</v>
      </c>
      <c r="Q164" s="11"/>
      <c r="R164" s="74">
        <v>73.79</v>
      </c>
      <c r="S164" s="74">
        <v>31.94</v>
      </c>
      <c r="T164" s="74">
        <v>8.56</v>
      </c>
      <c r="U164" s="74">
        <v>1.78</v>
      </c>
      <c r="V164" s="74">
        <v>31.49</v>
      </c>
      <c r="W164" s="75">
        <v>26.2</v>
      </c>
    </row>
    <row r="165" spans="1:23" ht="12.75">
      <c r="A165" s="244">
        <v>2</v>
      </c>
      <c r="B165" s="245">
        <v>8</v>
      </c>
      <c r="C165" s="245">
        <v>6</v>
      </c>
      <c r="D165" s="16">
        <v>3</v>
      </c>
      <c r="E165" s="16">
        <v>0</v>
      </c>
      <c r="F165" s="23"/>
      <c r="G165" s="21" t="s">
        <v>423</v>
      </c>
      <c r="H165" s="91">
        <v>37776754.43</v>
      </c>
      <c r="I165" s="11">
        <v>34497129.82</v>
      </c>
      <c r="J165" s="11">
        <v>11629521.64</v>
      </c>
      <c r="K165" s="11">
        <v>2714583</v>
      </c>
      <c r="L165" s="11">
        <v>1568585.67</v>
      </c>
      <c r="M165" s="68">
        <v>18584439.51</v>
      </c>
      <c r="N165" s="11">
        <v>3279624.61</v>
      </c>
      <c r="O165" s="11">
        <v>3039624.61</v>
      </c>
      <c r="P165" s="11">
        <v>0</v>
      </c>
      <c r="Q165" s="11"/>
      <c r="R165" s="74">
        <v>91.31</v>
      </c>
      <c r="S165" s="74">
        <v>30.78</v>
      </c>
      <c r="T165" s="74">
        <v>7.18</v>
      </c>
      <c r="U165" s="74">
        <v>4.15</v>
      </c>
      <c r="V165" s="74">
        <v>49.19</v>
      </c>
      <c r="W165" s="75">
        <v>8.68</v>
      </c>
    </row>
    <row r="166" spans="1:23" ht="12.75">
      <c r="A166" s="244">
        <v>2</v>
      </c>
      <c r="B166" s="245">
        <v>16</v>
      </c>
      <c r="C166" s="245">
        <v>1</v>
      </c>
      <c r="D166" s="16">
        <v>3</v>
      </c>
      <c r="E166" s="16">
        <v>0</v>
      </c>
      <c r="F166" s="23"/>
      <c r="G166" s="21" t="s">
        <v>424</v>
      </c>
      <c r="H166" s="91">
        <v>22613833.07</v>
      </c>
      <c r="I166" s="11">
        <v>21403716.74</v>
      </c>
      <c r="J166" s="11">
        <v>11206546.27</v>
      </c>
      <c r="K166" s="11">
        <v>1478941.09</v>
      </c>
      <c r="L166" s="11">
        <v>512599.01</v>
      </c>
      <c r="M166" s="68">
        <v>8205630.37</v>
      </c>
      <c r="N166" s="11">
        <v>1210116.33</v>
      </c>
      <c r="O166" s="11">
        <v>1110116.33</v>
      </c>
      <c r="P166" s="11">
        <v>0</v>
      </c>
      <c r="Q166" s="11"/>
      <c r="R166" s="74">
        <v>94.64</v>
      </c>
      <c r="S166" s="74">
        <v>49.55</v>
      </c>
      <c r="T166" s="74">
        <v>6.53</v>
      </c>
      <c r="U166" s="74">
        <v>2.26</v>
      </c>
      <c r="V166" s="74">
        <v>36.28</v>
      </c>
      <c r="W166" s="75">
        <v>5.35</v>
      </c>
    </row>
    <row r="167" spans="1:23" ht="12.75">
      <c r="A167" s="244">
        <v>2</v>
      </c>
      <c r="B167" s="245">
        <v>21</v>
      </c>
      <c r="C167" s="245">
        <v>5</v>
      </c>
      <c r="D167" s="16">
        <v>3</v>
      </c>
      <c r="E167" s="16">
        <v>0</v>
      </c>
      <c r="F167" s="23"/>
      <c r="G167" s="21" t="s">
        <v>425</v>
      </c>
      <c r="H167" s="91">
        <v>18260552.34</v>
      </c>
      <c r="I167" s="11">
        <v>17657291.2</v>
      </c>
      <c r="J167" s="11">
        <v>7497676.69</v>
      </c>
      <c r="K167" s="11">
        <v>622339.18</v>
      </c>
      <c r="L167" s="11">
        <v>616558.8</v>
      </c>
      <c r="M167" s="68">
        <v>8920716.53</v>
      </c>
      <c r="N167" s="11">
        <v>603261.14</v>
      </c>
      <c r="O167" s="11">
        <v>603261.14</v>
      </c>
      <c r="P167" s="11">
        <v>0</v>
      </c>
      <c r="Q167" s="11"/>
      <c r="R167" s="74">
        <v>96.69</v>
      </c>
      <c r="S167" s="74">
        <v>41.05</v>
      </c>
      <c r="T167" s="74">
        <v>3.4</v>
      </c>
      <c r="U167" s="74">
        <v>3.37</v>
      </c>
      <c r="V167" s="74">
        <v>48.85</v>
      </c>
      <c r="W167" s="75">
        <v>3.3</v>
      </c>
    </row>
    <row r="168" spans="1:23" ht="12.75">
      <c r="A168" s="244">
        <v>2</v>
      </c>
      <c r="B168" s="245">
        <v>4</v>
      </c>
      <c r="C168" s="245">
        <v>1</v>
      </c>
      <c r="D168" s="16">
        <v>3</v>
      </c>
      <c r="E168" s="16">
        <v>0</v>
      </c>
      <c r="F168" s="23"/>
      <c r="G168" s="21" t="s">
        <v>426</v>
      </c>
      <c r="H168" s="91">
        <v>45952428.77</v>
      </c>
      <c r="I168" s="11">
        <v>40327874.7</v>
      </c>
      <c r="J168" s="11">
        <v>19440399.4</v>
      </c>
      <c r="K168" s="11">
        <v>1391591.26</v>
      </c>
      <c r="L168" s="11">
        <v>1028340.69</v>
      </c>
      <c r="M168" s="68">
        <v>18467543.35</v>
      </c>
      <c r="N168" s="11">
        <v>5624554.07</v>
      </c>
      <c r="O168" s="11">
        <v>5547786.53</v>
      </c>
      <c r="P168" s="11">
        <v>10367</v>
      </c>
      <c r="Q168" s="11"/>
      <c r="R168" s="74">
        <v>87.76</v>
      </c>
      <c r="S168" s="74">
        <v>42.3</v>
      </c>
      <c r="T168" s="74">
        <v>3.02</v>
      </c>
      <c r="U168" s="74">
        <v>2.23</v>
      </c>
      <c r="V168" s="74">
        <v>40.18</v>
      </c>
      <c r="W168" s="75">
        <v>12.23</v>
      </c>
    </row>
    <row r="169" spans="1:23" ht="12.75">
      <c r="A169" s="244">
        <v>2</v>
      </c>
      <c r="B169" s="245">
        <v>12</v>
      </c>
      <c r="C169" s="245">
        <v>1</v>
      </c>
      <c r="D169" s="16">
        <v>3</v>
      </c>
      <c r="E169" s="16">
        <v>0</v>
      </c>
      <c r="F169" s="23"/>
      <c r="G169" s="21" t="s">
        <v>427</v>
      </c>
      <c r="H169" s="91">
        <v>16607483.02</v>
      </c>
      <c r="I169" s="11">
        <v>15218934.69</v>
      </c>
      <c r="J169" s="11">
        <v>7226435.15</v>
      </c>
      <c r="K169" s="11">
        <v>702669.76</v>
      </c>
      <c r="L169" s="11">
        <v>426462.61</v>
      </c>
      <c r="M169" s="68">
        <v>6863367.17</v>
      </c>
      <c r="N169" s="11">
        <v>1388548.33</v>
      </c>
      <c r="O169" s="11">
        <v>1388548.33</v>
      </c>
      <c r="P169" s="11">
        <v>0</v>
      </c>
      <c r="Q169" s="11"/>
      <c r="R169" s="74">
        <v>91.63</v>
      </c>
      <c r="S169" s="74">
        <v>43.51</v>
      </c>
      <c r="T169" s="74">
        <v>4.23</v>
      </c>
      <c r="U169" s="74">
        <v>2.56</v>
      </c>
      <c r="V169" s="74">
        <v>41.32</v>
      </c>
      <c r="W169" s="75">
        <v>8.36</v>
      </c>
    </row>
    <row r="170" spans="1:23" ht="12.75">
      <c r="A170" s="244">
        <v>2</v>
      </c>
      <c r="B170" s="245">
        <v>19</v>
      </c>
      <c r="C170" s="245">
        <v>4</v>
      </c>
      <c r="D170" s="16">
        <v>3</v>
      </c>
      <c r="E170" s="16">
        <v>0</v>
      </c>
      <c r="F170" s="23"/>
      <c r="G170" s="21" t="s">
        <v>428</v>
      </c>
      <c r="H170" s="91">
        <v>17060163.62</v>
      </c>
      <c r="I170" s="11">
        <v>15458271.56</v>
      </c>
      <c r="J170" s="11">
        <v>7670402.53</v>
      </c>
      <c r="K170" s="11">
        <v>1215020.47</v>
      </c>
      <c r="L170" s="11">
        <v>569823.22</v>
      </c>
      <c r="M170" s="68">
        <v>6003025.34</v>
      </c>
      <c r="N170" s="11">
        <v>1601892.06</v>
      </c>
      <c r="O170" s="11">
        <v>1587106.12</v>
      </c>
      <c r="P170" s="11">
        <v>0</v>
      </c>
      <c r="Q170" s="11"/>
      <c r="R170" s="74">
        <v>90.61</v>
      </c>
      <c r="S170" s="74">
        <v>44.96</v>
      </c>
      <c r="T170" s="74">
        <v>7.12</v>
      </c>
      <c r="U170" s="74">
        <v>3.34</v>
      </c>
      <c r="V170" s="74">
        <v>35.18</v>
      </c>
      <c r="W170" s="75">
        <v>9.38</v>
      </c>
    </row>
    <row r="171" spans="1:23" ht="12.75">
      <c r="A171" s="244">
        <v>2</v>
      </c>
      <c r="B171" s="245">
        <v>15</v>
      </c>
      <c r="C171" s="245">
        <v>3</v>
      </c>
      <c r="D171" s="16">
        <v>3</v>
      </c>
      <c r="E171" s="16">
        <v>0</v>
      </c>
      <c r="F171" s="23"/>
      <c r="G171" s="21" t="s">
        <v>429</v>
      </c>
      <c r="H171" s="91">
        <v>39678468.9</v>
      </c>
      <c r="I171" s="11">
        <v>34773439.94</v>
      </c>
      <c r="J171" s="11">
        <v>14917298.71</v>
      </c>
      <c r="K171" s="11">
        <v>4047742.62</v>
      </c>
      <c r="L171" s="11">
        <v>412791.89</v>
      </c>
      <c r="M171" s="68">
        <v>15395606.72</v>
      </c>
      <c r="N171" s="11">
        <v>4905028.96</v>
      </c>
      <c r="O171" s="11">
        <v>4265028.96</v>
      </c>
      <c r="P171" s="11">
        <v>0</v>
      </c>
      <c r="Q171" s="11"/>
      <c r="R171" s="74">
        <v>87.63</v>
      </c>
      <c r="S171" s="74">
        <v>37.59</v>
      </c>
      <c r="T171" s="74">
        <v>10.2</v>
      </c>
      <c r="U171" s="74">
        <v>1.04</v>
      </c>
      <c r="V171" s="74">
        <v>38.8</v>
      </c>
      <c r="W171" s="75">
        <v>12.36</v>
      </c>
    </row>
    <row r="172" spans="1:23" ht="12.75">
      <c r="A172" s="244">
        <v>2</v>
      </c>
      <c r="B172" s="245">
        <v>23</v>
      </c>
      <c r="C172" s="245">
        <v>4</v>
      </c>
      <c r="D172" s="16">
        <v>3</v>
      </c>
      <c r="E172" s="16">
        <v>0</v>
      </c>
      <c r="F172" s="23"/>
      <c r="G172" s="21" t="s">
        <v>430</v>
      </c>
      <c r="H172" s="91">
        <v>51653815.25</v>
      </c>
      <c r="I172" s="11">
        <v>39568173.97</v>
      </c>
      <c r="J172" s="11">
        <v>16860780.86</v>
      </c>
      <c r="K172" s="11">
        <v>4197539.85</v>
      </c>
      <c r="L172" s="11">
        <v>1046593.63</v>
      </c>
      <c r="M172" s="68">
        <v>17463259.63</v>
      </c>
      <c r="N172" s="11">
        <v>12085641.28</v>
      </c>
      <c r="O172" s="11">
        <v>11701626.88</v>
      </c>
      <c r="P172" s="11">
        <v>0</v>
      </c>
      <c r="Q172" s="11"/>
      <c r="R172" s="74">
        <v>76.6</v>
      </c>
      <c r="S172" s="74">
        <v>32.64</v>
      </c>
      <c r="T172" s="74">
        <v>8.12</v>
      </c>
      <c r="U172" s="74">
        <v>2.02</v>
      </c>
      <c r="V172" s="74">
        <v>33.8</v>
      </c>
      <c r="W172" s="75">
        <v>23.39</v>
      </c>
    </row>
    <row r="173" spans="1:23" ht="12.75">
      <c r="A173" s="244">
        <v>2</v>
      </c>
      <c r="B173" s="245">
        <v>8</v>
      </c>
      <c r="C173" s="245">
        <v>8</v>
      </c>
      <c r="D173" s="16">
        <v>3</v>
      </c>
      <c r="E173" s="16">
        <v>0</v>
      </c>
      <c r="F173" s="23"/>
      <c r="G173" s="21" t="s">
        <v>431</v>
      </c>
      <c r="H173" s="91">
        <v>17148500.81</v>
      </c>
      <c r="I173" s="11">
        <v>14214726.01</v>
      </c>
      <c r="J173" s="11">
        <v>6974993.24</v>
      </c>
      <c r="K173" s="11">
        <v>880277</v>
      </c>
      <c r="L173" s="11">
        <v>627153.71</v>
      </c>
      <c r="M173" s="68">
        <v>5732302.06</v>
      </c>
      <c r="N173" s="11">
        <v>2933774.8</v>
      </c>
      <c r="O173" s="11">
        <v>2933774.8</v>
      </c>
      <c r="P173" s="11">
        <v>0</v>
      </c>
      <c r="Q173" s="11"/>
      <c r="R173" s="74">
        <v>82.89</v>
      </c>
      <c r="S173" s="74">
        <v>40.67</v>
      </c>
      <c r="T173" s="74">
        <v>5.13</v>
      </c>
      <c r="U173" s="74">
        <v>3.65</v>
      </c>
      <c r="V173" s="74">
        <v>33.42</v>
      </c>
      <c r="W173" s="75">
        <v>17.1</v>
      </c>
    </row>
    <row r="174" spans="1:23" ht="12.75">
      <c r="A174" s="244">
        <v>2</v>
      </c>
      <c r="B174" s="245">
        <v>10</v>
      </c>
      <c r="C174" s="245">
        <v>3</v>
      </c>
      <c r="D174" s="16">
        <v>3</v>
      </c>
      <c r="E174" s="16">
        <v>0</v>
      </c>
      <c r="F174" s="23"/>
      <c r="G174" s="21" t="s">
        <v>432</v>
      </c>
      <c r="H174" s="91">
        <v>20656914.41</v>
      </c>
      <c r="I174" s="11">
        <v>17825988.62</v>
      </c>
      <c r="J174" s="11">
        <v>7748833.76</v>
      </c>
      <c r="K174" s="11">
        <v>871801.2</v>
      </c>
      <c r="L174" s="11">
        <v>294161.14</v>
      </c>
      <c r="M174" s="68">
        <v>8911192.52</v>
      </c>
      <c r="N174" s="11">
        <v>2830925.79</v>
      </c>
      <c r="O174" s="11">
        <v>2580925.79</v>
      </c>
      <c r="P174" s="11">
        <v>250000</v>
      </c>
      <c r="Q174" s="11"/>
      <c r="R174" s="74">
        <v>86.29</v>
      </c>
      <c r="S174" s="74">
        <v>37.51</v>
      </c>
      <c r="T174" s="74">
        <v>4.22</v>
      </c>
      <c r="U174" s="74">
        <v>1.42</v>
      </c>
      <c r="V174" s="74">
        <v>43.13</v>
      </c>
      <c r="W174" s="75">
        <v>13.7</v>
      </c>
    </row>
    <row r="175" spans="1:23" ht="12.75">
      <c r="A175" s="244">
        <v>2</v>
      </c>
      <c r="B175" s="245">
        <v>7</v>
      </c>
      <c r="C175" s="245">
        <v>3</v>
      </c>
      <c r="D175" s="16">
        <v>3</v>
      </c>
      <c r="E175" s="16">
        <v>0</v>
      </c>
      <c r="F175" s="23"/>
      <c r="G175" s="21" t="s">
        <v>433</v>
      </c>
      <c r="H175" s="91">
        <v>18477919.88</v>
      </c>
      <c r="I175" s="11">
        <v>17278700.16</v>
      </c>
      <c r="J175" s="11">
        <v>8682027.67</v>
      </c>
      <c r="K175" s="11">
        <v>1435880</v>
      </c>
      <c r="L175" s="11">
        <v>337097.77</v>
      </c>
      <c r="M175" s="68">
        <v>6823694.72</v>
      </c>
      <c r="N175" s="11">
        <v>1199219.72</v>
      </c>
      <c r="O175" s="11">
        <v>874450.35</v>
      </c>
      <c r="P175" s="11">
        <v>0</v>
      </c>
      <c r="Q175" s="11"/>
      <c r="R175" s="74">
        <v>93.5</v>
      </c>
      <c r="S175" s="74">
        <v>46.98</v>
      </c>
      <c r="T175" s="74">
        <v>7.77</v>
      </c>
      <c r="U175" s="74">
        <v>1.82</v>
      </c>
      <c r="V175" s="74">
        <v>36.92</v>
      </c>
      <c r="W175" s="75">
        <v>6.49</v>
      </c>
    </row>
    <row r="176" spans="1:23" ht="12.75">
      <c r="A176" s="244">
        <v>2</v>
      </c>
      <c r="B176" s="245">
        <v>12</v>
      </c>
      <c r="C176" s="245">
        <v>2</v>
      </c>
      <c r="D176" s="16">
        <v>3</v>
      </c>
      <c r="E176" s="16">
        <v>0</v>
      </c>
      <c r="F176" s="23"/>
      <c r="G176" s="21" t="s">
        <v>434</v>
      </c>
      <c r="H176" s="91">
        <v>14812577.9</v>
      </c>
      <c r="I176" s="11">
        <v>13881479.05</v>
      </c>
      <c r="J176" s="11">
        <v>6984222.08</v>
      </c>
      <c r="K176" s="11">
        <v>777243</v>
      </c>
      <c r="L176" s="11">
        <v>227925.82</v>
      </c>
      <c r="M176" s="68">
        <v>5892088.15</v>
      </c>
      <c r="N176" s="11">
        <v>931098.85</v>
      </c>
      <c r="O176" s="11">
        <v>890889.07</v>
      </c>
      <c r="P176" s="11">
        <v>0</v>
      </c>
      <c r="Q176" s="11"/>
      <c r="R176" s="74">
        <v>93.71</v>
      </c>
      <c r="S176" s="74">
        <v>47.15</v>
      </c>
      <c r="T176" s="74">
        <v>5.24</v>
      </c>
      <c r="U176" s="74">
        <v>1.53</v>
      </c>
      <c r="V176" s="74">
        <v>39.77</v>
      </c>
      <c r="W176" s="75">
        <v>6.28</v>
      </c>
    </row>
    <row r="177" spans="1:23" ht="12.75">
      <c r="A177" s="244">
        <v>2</v>
      </c>
      <c r="B177" s="245">
        <v>12</v>
      </c>
      <c r="C177" s="245">
        <v>3</v>
      </c>
      <c r="D177" s="16">
        <v>3</v>
      </c>
      <c r="E177" s="16">
        <v>0</v>
      </c>
      <c r="F177" s="23"/>
      <c r="G177" s="21" t="s">
        <v>435</v>
      </c>
      <c r="H177" s="91">
        <v>35640361.98</v>
      </c>
      <c r="I177" s="11">
        <v>27993459.23</v>
      </c>
      <c r="J177" s="11">
        <v>13223885.66</v>
      </c>
      <c r="K177" s="11">
        <v>1434757.76</v>
      </c>
      <c r="L177" s="11">
        <v>859362.56</v>
      </c>
      <c r="M177" s="68">
        <v>12475453.25</v>
      </c>
      <c r="N177" s="11">
        <v>7646902.75</v>
      </c>
      <c r="O177" s="11">
        <v>7646902.75</v>
      </c>
      <c r="P177" s="11">
        <v>0</v>
      </c>
      <c r="Q177" s="11"/>
      <c r="R177" s="74">
        <v>78.54</v>
      </c>
      <c r="S177" s="74">
        <v>37.1</v>
      </c>
      <c r="T177" s="74">
        <v>4.02</v>
      </c>
      <c r="U177" s="74">
        <v>2.41</v>
      </c>
      <c r="V177" s="74">
        <v>35</v>
      </c>
      <c r="W177" s="75">
        <v>21.45</v>
      </c>
    </row>
    <row r="178" spans="1:23" ht="12.75">
      <c r="A178" s="244">
        <v>2</v>
      </c>
      <c r="B178" s="245">
        <v>21</v>
      </c>
      <c r="C178" s="245">
        <v>6</v>
      </c>
      <c r="D178" s="16">
        <v>3</v>
      </c>
      <c r="E178" s="16">
        <v>0</v>
      </c>
      <c r="F178" s="23"/>
      <c r="G178" s="21" t="s">
        <v>436</v>
      </c>
      <c r="H178" s="91">
        <v>16824315.4</v>
      </c>
      <c r="I178" s="11">
        <v>15220319.45</v>
      </c>
      <c r="J178" s="11">
        <v>7015201.39</v>
      </c>
      <c r="K178" s="11">
        <v>1208605.34</v>
      </c>
      <c r="L178" s="11">
        <v>324175.27</v>
      </c>
      <c r="M178" s="68">
        <v>6672337.45</v>
      </c>
      <c r="N178" s="11">
        <v>1603995.95</v>
      </c>
      <c r="O178" s="11">
        <v>1559495.95</v>
      </c>
      <c r="P178" s="11">
        <v>0</v>
      </c>
      <c r="Q178" s="11"/>
      <c r="R178" s="74">
        <v>90.46</v>
      </c>
      <c r="S178" s="74">
        <v>41.69</v>
      </c>
      <c r="T178" s="74">
        <v>7.18</v>
      </c>
      <c r="U178" s="74">
        <v>1.92</v>
      </c>
      <c r="V178" s="74">
        <v>39.65</v>
      </c>
      <c r="W178" s="75">
        <v>9.53</v>
      </c>
    </row>
    <row r="179" spans="1:23" ht="12.75">
      <c r="A179" s="244">
        <v>2</v>
      </c>
      <c r="B179" s="245">
        <v>14</v>
      </c>
      <c r="C179" s="245">
        <v>5</v>
      </c>
      <c r="D179" s="16">
        <v>3</v>
      </c>
      <c r="E179" s="16">
        <v>0</v>
      </c>
      <c r="F179" s="23"/>
      <c r="G179" s="21" t="s">
        <v>437</v>
      </c>
      <c r="H179" s="91">
        <v>11868323.37</v>
      </c>
      <c r="I179" s="11">
        <v>10919655.07</v>
      </c>
      <c r="J179" s="11">
        <v>5684745.46</v>
      </c>
      <c r="K179" s="11">
        <v>564241</v>
      </c>
      <c r="L179" s="11">
        <v>192165.84</v>
      </c>
      <c r="M179" s="68">
        <v>4478502.77</v>
      </c>
      <c r="N179" s="11">
        <v>948668.3</v>
      </c>
      <c r="O179" s="11">
        <v>555866.65</v>
      </c>
      <c r="P179" s="11">
        <v>295400</v>
      </c>
      <c r="Q179" s="11"/>
      <c r="R179" s="74">
        <v>92</v>
      </c>
      <c r="S179" s="74">
        <v>47.89</v>
      </c>
      <c r="T179" s="74">
        <v>4.75</v>
      </c>
      <c r="U179" s="74">
        <v>1.61</v>
      </c>
      <c r="V179" s="74">
        <v>37.73</v>
      </c>
      <c r="W179" s="75">
        <v>7.99</v>
      </c>
    </row>
    <row r="180" spans="1:23" ht="12.75">
      <c r="A180" s="244">
        <v>2</v>
      </c>
      <c r="B180" s="245">
        <v>8</v>
      </c>
      <c r="C180" s="245">
        <v>10</v>
      </c>
      <c r="D180" s="16">
        <v>3</v>
      </c>
      <c r="E180" s="16">
        <v>0</v>
      </c>
      <c r="F180" s="23"/>
      <c r="G180" s="21" t="s">
        <v>438</v>
      </c>
      <c r="H180" s="91">
        <v>14332491.07</v>
      </c>
      <c r="I180" s="11">
        <v>13233531.82</v>
      </c>
      <c r="J180" s="11">
        <v>6538692.75</v>
      </c>
      <c r="K180" s="11">
        <v>944255.38</v>
      </c>
      <c r="L180" s="11">
        <v>505387</v>
      </c>
      <c r="M180" s="68">
        <v>5245196.69</v>
      </c>
      <c r="N180" s="11">
        <v>1098959.25</v>
      </c>
      <c r="O180" s="11">
        <v>1078959.25</v>
      </c>
      <c r="P180" s="11">
        <v>0</v>
      </c>
      <c r="Q180" s="11"/>
      <c r="R180" s="74">
        <v>92.33</v>
      </c>
      <c r="S180" s="74">
        <v>45.62</v>
      </c>
      <c r="T180" s="74">
        <v>6.58</v>
      </c>
      <c r="U180" s="74">
        <v>3.52</v>
      </c>
      <c r="V180" s="74">
        <v>36.59</v>
      </c>
      <c r="W180" s="75">
        <v>7.66</v>
      </c>
    </row>
    <row r="181" spans="1:23" ht="12.75">
      <c r="A181" s="244">
        <v>2</v>
      </c>
      <c r="B181" s="245">
        <v>13</v>
      </c>
      <c r="C181" s="245">
        <v>3</v>
      </c>
      <c r="D181" s="16">
        <v>3</v>
      </c>
      <c r="E181" s="16">
        <v>0</v>
      </c>
      <c r="F181" s="23"/>
      <c r="G181" s="21" t="s">
        <v>439</v>
      </c>
      <c r="H181" s="91">
        <v>50024378.74</v>
      </c>
      <c r="I181" s="11">
        <v>42131498.97</v>
      </c>
      <c r="J181" s="11">
        <v>16336098.37</v>
      </c>
      <c r="K181" s="11">
        <v>4799453.14</v>
      </c>
      <c r="L181" s="11">
        <v>1453433.39</v>
      </c>
      <c r="M181" s="68">
        <v>19542514.07</v>
      </c>
      <c r="N181" s="11">
        <v>7892879.77</v>
      </c>
      <c r="O181" s="11">
        <v>7892879.77</v>
      </c>
      <c r="P181" s="11">
        <v>0</v>
      </c>
      <c r="Q181" s="11"/>
      <c r="R181" s="74">
        <v>84.22</v>
      </c>
      <c r="S181" s="74">
        <v>32.65</v>
      </c>
      <c r="T181" s="74">
        <v>9.59</v>
      </c>
      <c r="U181" s="74">
        <v>2.9</v>
      </c>
      <c r="V181" s="74">
        <v>39.06</v>
      </c>
      <c r="W181" s="75">
        <v>15.77</v>
      </c>
    </row>
    <row r="182" spans="1:23" ht="12.75">
      <c r="A182" s="244">
        <v>2</v>
      </c>
      <c r="B182" s="245">
        <v>12</v>
      </c>
      <c r="C182" s="245">
        <v>4</v>
      </c>
      <c r="D182" s="16">
        <v>3</v>
      </c>
      <c r="E182" s="16">
        <v>0</v>
      </c>
      <c r="F182" s="23"/>
      <c r="G182" s="21" t="s">
        <v>440</v>
      </c>
      <c r="H182" s="91">
        <v>21137053.49</v>
      </c>
      <c r="I182" s="11">
        <v>17093809.37</v>
      </c>
      <c r="J182" s="11">
        <v>8146134.2</v>
      </c>
      <c r="K182" s="11">
        <v>509972.12</v>
      </c>
      <c r="L182" s="11">
        <v>291398.44</v>
      </c>
      <c r="M182" s="68">
        <v>8146304.61</v>
      </c>
      <c r="N182" s="11">
        <v>4043244.12</v>
      </c>
      <c r="O182" s="11">
        <v>4012877.12</v>
      </c>
      <c r="P182" s="11">
        <v>30367</v>
      </c>
      <c r="Q182" s="11"/>
      <c r="R182" s="74">
        <v>80.87</v>
      </c>
      <c r="S182" s="74">
        <v>38.53</v>
      </c>
      <c r="T182" s="74">
        <v>2.41</v>
      </c>
      <c r="U182" s="74">
        <v>1.37</v>
      </c>
      <c r="V182" s="74">
        <v>38.54</v>
      </c>
      <c r="W182" s="75">
        <v>19.12</v>
      </c>
    </row>
    <row r="183" spans="1:23" ht="12.75">
      <c r="A183" s="244">
        <v>2</v>
      </c>
      <c r="B183" s="245">
        <v>2</v>
      </c>
      <c r="C183" s="245">
        <v>7</v>
      </c>
      <c r="D183" s="16">
        <v>3</v>
      </c>
      <c r="E183" s="16">
        <v>0</v>
      </c>
      <c r="F183" s="23"/>
      <c r="G183" s="21" t="s">
        <v>441</v>
      </c>
      <c r="H183" s="91">
        <v>10585138.15</v>
      </c>
      <c r="I183" s="11">
        <v>10328245.97</v>
      </c>
      <c r="J183" s="11">
        <v>4966558.59</v>
      </c>
      <c r="K183" s="11">
        <v>587877.11</v>
      </c>
      <c r="L183" s="11">
        <v>255440.35</v>
      </c>
      <c r="M183" s="68">
        <v>4518369.92</v>
      </c>
      <c r="N183" s="11">
        <v>256892.18</v>
      </c>
      <c r="O183" s="11">
        <v>250892.18</v>
      </c>
      <c r="P183" s="11">
        <v>0</v>
      </c>
      <c r="Q183" s="11"/>
      <c r="R183" s="74">
        <v>97.57</v>
      </c>
      <c r="S183" s="74">
        <v>46.92</v>
      </c>
      <c r="T183" s="74">
        <v>5.55</v>
      </c>
      <c r="U183" s="74">
        <v>2.41</v>
      </c>
      <c r="V183" s="74">
        <v>42.68</v>
      </c>
      <c r="W183" s="75">
        <v>2.42</v>
      </c>
    </row>
    <row r="184" spans="1:23" ht="12.75">
      <c r="A184" s="244">
        <v>2</v>
      </c>
      <c r="B184" s="245">
        <v>1</v>
      </c>
      <c r="C184" s="245">
        <v>4</v>
      </c>
      <c r="D184" s="16">
        <v>3</v>
      </c>
      <c r="E184" s="16">
        <v>0</v>
      </c>
      <c r="F184" s="23"/>
      <c r="G184" s="21" t="s">
        <v>442</v>
      </c>
      <c r="H184" s="91">
        <v>25338277.64</v>
      </c>
      <c r="I184" s="11">
        <v>22784711.4</v>
      </c>
      <c r="J184" s="11">
        <v>12066374.69</v>
      </c>
      <c r="K184" s="11">
        <v>1157937.21</v>
      </c>
      <c r="L184" s="11">
        <v>164720.67</v>
      </c>
      <c r="M184" s="68">
        <v>9395678.83</v>
      </c>
      <c r="N184" s="11">
        <v>2553566.24</v>
      </c>
      <c r="O184" s="11">
        <v>425699.24</v>
      </c>
      <c r="P184" s="11">
        <v>410367</v>
      </c>
      <c r="Q184" s="11"/>
      <c r="R184" s="74">
        <v>89.92</v>
      </c>
      <c r="S184" s="74">
        <v>47.62</v>
      </c>
      <c r="T184" s="74">
        <v>4.56</v>
      </c>
      <c r="U184" s="74">
        <v>0.65</v>
      </c>
      <c r="V184" s="74">
        <v>37.08</v>
      </c>
      <c r="W184" s="75">
        <v>10.07</v>
      </c>
    </row>
    <row r="185" spans="1:23" ht="12.75">
      <c r="A185" s="244">
        <v>2</v>
      </c>
      <c r="B185" s="245">
        <v>20</v>
      </c>
      <c r="C185" s="245">
        <v>1</v>
      </c>
      <c r="D185" s="16">
        <v>3</v>
      </c>
      <c r="E185" s="16">
        <v>0</v>
      </c>
      <c r="F185" s="23"/>
      <c r="G185" s="21" t="s">
        <v>443</v>
      </c>
      <c r="H185" s="91">
        <v>32488976.68</v>
      </c>
      <c r="I185" s="11">
        <v>30684149.81</v>
      </c>
      <c r="J185" s="11">
        <v>15064455.39</v>
      </c>
      <c r="K185" s="11">
        <v>2015399.29</v>
      </c>
      <c r="L185" s="11">
        <v>813060.38</v>
      </c>
      <c r="M185" s="68">
        <v>12791234.75</v>
      </c>
      <c r="N185" s="11">
        <v>1804826.87</v>
      </c>
      <c r="O185" s="11">
        <v>1786322.8</v>
      </c>
      <c r="P185" s="11">
        <v>8504.07</v>
      </c>
      <c r="Q185" s="11"/>
      <c r="R185" s="74">
        <v>94.44</v>
      </c>
      <c r="S185" s="74">
        <v>46.36</v>
      </c>
      <c r="T185" s="74">
        <v>6.2</v>
      </c>
      <c r="U185" s="74">
        <v>2.5</v>
      </c>
      <c r="V185" s="74">
        <v>39.37</v>
      </c>
      <c r="W185" s="75">
        <v>5.55</v>
      </c>
    </row>
    <row r="186" spans="1:23" ht="12.75">
      <c r="A186" s="244">
        <v>2</v>
      </c>
      <c r="B186" s="245">
        <v>10</v>
      </c>
      <c r="C186" s="245">
        <v>5</v>
      </c>
      <c r="D186" s="16">
        <v>3</v>
      </c>
      <c r="E186" s="16">
        <v>0</v>
      </c>
      <c r="F186" s="23"/>
      <c r="G186" s="21" t="s">
        <v>444</v>
      </c>
      <c r="H186" s="91">
        <v>15596253.03</v>
      </c>
      <c r="I186" s="11">
        <v>15460623.54</v>
      </c>
      <c r="J186" s="11">
        <v>5861365.24</v>
      </c>
      <c r="K186" s="11">
        <v>298283</v>
      </c>
      <c r="L186" s="11">
        <v>238647.28</v>
      </c>
      <c r="M186" s="68">
        <v>9062328.02</v>
      </c>
      <c r="N186" s="11">
        <v>135629.49</v>
      </c>
      <c r="O186" s="11">
        <v>135629.49</v>
      </c>
      <c r="P186" s="11">
        <v>0</v>
      </c>
      <c r="Q186" s="11"/>
      <c r="R186" s="74">
        <v>99.13</v>
      </c>
      <c r="S186" s="74">
        <v>37.58</v>
      </c>
      <c r="T186" s="74">
        <v>1.91</v>
      </c>
      <c r="U186" s="74">
        <v>1.53</v>
      </c>
      <c r="V186" s="74">
        <v>58.1</v>
      </c>
      <c r="W186" s="75">
        <v>0.86</v>
      </c>
    </row>
    <row r="187" spans="1:23" ht="12.75">
      <c r="A187" s="244">
        <v>2</v>
      </c>
      <c r="B187" s="245">
        <v>25</v>
      </c>
      <c r="C187" s="245">
        <v>4</v>
      </c>
      <c r="D187" s="16">
        <v>3</v>
      </c>
      <c r="E187" s="16">
        <v>0</v>
      </c>
      <c r="F187" s="23"/>
      <c r="G187" s="21" t="s">
        <v>445</v>
      </c>
      <c r="H187" s="91">
        <v>19930536.47</v>
      </c>
      <c r="I187" s="11">
        <v>15186525.85</v>
      </c>
      <c r="J187" s="11">
        <v>6986790.92</v>
      </c>
      <c r="K187" s="11">
        <v>865905.12</v>
      </c>
      <c r="L187" s="11">
        <v>377886.29</v>
      </c>
      <c r="M187" s="68">
        <v>6955943.52</v>
      </c>
      <c r="N187" s="11">
        <v>4744010.62</v>
      </c>
      <c r="O187" s="11">
        <v>4274010.62</v>
      </c>
      <c r="P187" s="11">
        <v>400000</v>
      </c>
      <c r="Q187" s="11"/>
      <c r="R187" s="74">
        <v>76.19</v>
      </c>
      <c r="S187" s="74">
        <v>35.05</v>
      </c>
      <c r="T187" s="74">
        <v>4.34</v>
      </c>
      <c r="U187" s="74">
        <v>1.89</v>
      </c>
      <c r="V187" s="74">
        <v>34.9</v>
      </c>
      <c r="W187" s="75">
        <v>23.8</v>
      </c>
    </row>
    <row r="188" spans="1:23" ht="12.75">
      <c r="A188" s="244">
        <v>2</v>
      </c>
      <c r="B188" s="245">
        <v>16</v>
      </c>
      <c r="C188" s="245">
        <v>4</v>
      </c>
      <c r="D188" s="16">
        <v>3</v>
      </c>
      <c r="E188" s="16">
        <v>0</v>
      </c>
      <c r="F188" s="23"/>
      <c r="G188" s="21" t="s">
        <v>446</v>
      </c>
      <c r="H188" s="91">
        <v>141006103.74</v>
      </c>
      <c r="I188" s="11">
        <v>122700085.13</v>
      </c>
      <c r="J188" s="11">
        <v>43755544.38</v>
      </c>
      <c r="K188" s="11">
        <v>15064956.51</v>
      </c>
      <c r="L188" s="11">
        <v>2836093.61</v>
      </c>
      <c r="M188" s="68">
        <v>61043490.63</v>
      </c>
      <c r="N188" s="11">
        <v>18306018.61</v>
      </c>
      <c r="O188" s="11">
        <v>11153288.12</v>
      </c>
      <c r="P188" s="11">
        <v>125335.49</v>
      </c>
      <c r="Q188" s="11"/>
      <c r="R188" s="74">
        <v>87.01</v>
      </c>
      <c r="S188" s="74">
        <v>31.03</v>
      </c>
      <c r="T188" s="74">
        <v>10.68</v>
      </c>
      <c r="U188" s="74">
        <v>2.01</v>
      </c>
      <c r="V188" s="74">
        <v>43.29</v>
      </c>
      <c r="W188" s="75">
        <v>12.98</v>
      </c>
    </row>
    <row r="189" spans="1:23" ht="12.75">
      <c r="A189" s="244">
        <v>2</v>
      </c>
      <c r="B189" s="245">
        <v>9</v>
      </c>
      <c r="C189" s="245">
        <v>7</v>
      </c>
      <c r="D189" s="16">
        <v>3</v>
      </c>
      <c r="E189" s="16">
        <v>0</v>
      </c>
      <c r="F189" s="23"/>
      <c r="G189" s="21" t="s">
        <v>447</v>
      </c>
      <c r="H189" s="91">
        <v>17390843.8</v>
      </c>
      <c r="I189" s="11">
        <v>15096443.69</v>
      </c>
      <c r="J189" s="11">
        <v>7086553.33</v>
      </c>
      <c r="K189" s="11">
        <v>1004719.3</v>
      </c>
      <c r="L189" s="11">
        <v>278056.61</v>
      </c>
      <c r="M189" s="68">
        <v>6727114.45</v>
      </c>
      <c r="N189" s="11">
        <v>2294400.11</v>
      </c>
      <c r="O189" s="11">
        <v>2075185.11</v>
      </c>
      <c r="P189" s="11">
        <v>0</v>
      </c>
      <c r="Q189" s="11"/>
      <c r="R189" s="74">
        <v>86.8</v>
      </c>
      <c r="S189" s="74">
        <v>40.74</v>
      </c>
      <c r="T189" s="74">
        <v>5.77</v>
      </c>
      <c r="U189" s="74">
        <v>1.59</v>
      </c>
      <c r="V189" s="74">
        <v>38.68</v>
      </c>
      <c r="W189" s="75">
        <v>13.19</v>
      </c>
    </row>
    <row r="190" spans="1:23" ht="12.75">
      <c r="A190" s="244">
        <v>2</v>
      </c>
      <c r="B190" s="245">
        <v>20</v>
      </c>
      <c r="C190" s="245">
        <v>2</v>
      </c>
      <c r="D190" s="16">
        <v>3</v>
      </c>
      <c r="E190" s="16">
        <v>0</v>
      </c>
      <c r="F190" s="23"/>
      <c r="G190" s="21" t="s">
        <v>448</v>
      </c>
      <c r="H190" s="91">
        <v>31175599.21</v>
      </c>
      <c r="I190" s="11">
        <v>15854618.85</v>
      </c>
      <c r="J190" s="11">
        <v>7023522.97</v>
      </c>
      <c r="K190" s="11">
        <v>1545873.3</v>
      </c>
      <c r="L190" s="11">
        <v>453705.72</v>
      </c>
      <c r="M190" s="68">
        <v>6831516.86</v>
      </c>
      <c r="N190" s="11">
        <v>15320980.36</v>
      </c>
      <c r="O190" s="11">
        <v>14844170.72</v>
      </c>
      <c r="P190" s="11">
        <v>24368.44</v>
      </c>
      <c r="Q190" s="11"/>
      <c r="R190" s="74">
        <v>50.85</v>
      </c>
      <c r="S190" s="74">
        <v>22.52</v>
      </c>
      <c r="T190" s="74">
        <v>4.95</v>
      </c>
      <c r="U190" s="74">
        <v>1.45</v>
      </c>
      <c r="V190" s="74">
        <v>21.91</v>
      </c>
      <c r="W190" s="75">
        <v>49.14</v>
      </c>
    </row>
    <row r="191" spans="1:23" ht="12.75">
      <c r="A191" s="244">
        <v>2</v>
      </c>
      <c r="B191" s="245">
        <v>16</v>
      </c>
      <c r="C191" s="245">
        <v>5</v>
      </c>
      <c r="D191" s="16">
        <v>3</v>
      </c>
      <c r="E191" s="16">
        <v>0</v>
      </c>
      <c r="F191" s="23"/>
      <c r="G191" s="21" t="s">
        <v>449</v>
      </c>
      <c r="H191" s="91">
        <v>30077854.3</v>
      </c>
      <c r="I191" s="11">
        <v>18096884.06</v>
      </c>
      <c r="J191" s="11">
        <v>8621869.86</v>
      </c>
      <c r="K191" s="11">
        <v>703815.14</v>
      </c>
      <c r="L191" s="11">
        <v>1887462.5</v>
      </c>
      <c r="M191" s="68">
        <v>6883736.56</v>
      </c>
      <c r="N191" s="11">
        <v>11980970.24</v>
      </c>
      <c r="O191" s="11">
        <v>8858473.51</v>
      </c>
      <c r="P191" s="11">
        <v>0</v>
      </c>
      <c r="Q191" s="11"/>
      <c r="R191" s="74">
        <v>60.16</v>
      </c>
      <c r="S191" s="74">
        <v>28.66</v>
      </c>
      <c r="T191" s="74">
        <v>2.33</v>
      </c>
      <c r="U191" s="74">
        <v>6.27</v>
      </c>
      <c r="V191" s="74">
        <v>22.88</v>
      </c>
      <c r="W191" s="75">
        <v>39.83</v>
      </c>
    </row>
    <row r="192" spans="1:23" ht="12.75">
      <c r="A192" s="244">
        <v>2</v>
      </c>
      <c r="B192" s="245">
        <v>8</v>
      </c>
      <c r="C192" s="245">
        <v>12</v>
      </c>
      <c r="D192" s="16">
        <v>3</v>
      </c>
      <c r="E192" s="16">
        <v>0</v>
      </c>
      <c r="F192" s="23"/>
      <c r="G192" s="21" t="s">
        <v>450</v>
      </c>
      <c r="H192" s="91">
        <v>21855685.38</v>
      </c>
      <c r="I192" s="11">
        <v>17722402.21</v>
      </c>
      <c r="J192" s="11">
        <v>8816511.67</v>
      </c>
      <c r="K192" s="11">
        <v>932000</v>
      </c>
      <c r="L192" s="11">
        <v>624946</v>
      </c>
      <c r="M192" s="68">
        <v>7348944.54</v>
      </c>
      <c r="N192" s="11">
        <v>4133283.17</v>
      </c>
      <c r="O192" s="11">
        <v>3798012.77</v>
      </c>
      <c r="P192" s="11">
        <v>335270.4</v>
      </c>
      <c r="Q192" s="11"/>
      <c r="R192" s="74">
        <v>81.08</v>
      </c>
      <c r="S192" s="74">
        <v>40.33</v>
      </c>
      <c r="T192" s="74">
        <v>4.26</v>
      </c>
      <c r="U192" s="74">
        <v>2.85</v>
      </c>
      <c r="V192" s="74">
        <v>33.62</v>
      </c>
      <c r="W192" s="75">
        <v>18.91</v>
      </c>
    </row>
    <row r="193" spans="1:23" ht="12.75">
      <c r="A193" s="244">
        <v>2</v>
      </c>
      <c r="B193" s="245">
        <v>23</v>
      </c>
      <c r="C193" s="245">
        <v>8</v>
      </c>
      <c r="D193" s="16">
        <v>3</v>
      </c>
      <c r="E193" s="16">
        <v>0</v>
      </c>
      <c r="F193" s="23"/>
      <c r="G193" s="21" t="s">
        <v>451</v>
      </c>
      <c r="H193" s="91">
        <v>44658472.08</v>
      </c>
      <c r="I193" s="11">
        <v>34683547.26</v>
      </c>
      <c r="J193" s="11">
        <v>17459522.62</v>
      </c>
      <c r="K193" s="11">
        <v>3467953.61</v>
      </c>
      <c r="L193" s="11">
        <v>1258218.1</v>
      </c>
      <c r="M193" s="68">
        <v>12497852.93</v>
      </c>
      <c r="N193" s="11">
        <v>9974924.82</v>
      </c>
      <c r="O193" s="11">
        <v>9939924.82</v>
      </c>
      <c r="P193" s="11">
        <v>0</v>
      </c>
      <c r="Q193" s="11"/>
      <c r="R193" s="74">
        <v>77.66</v>
      </c>
      <c r="S193" s="74">
        <v>39.09</v>
      </c>
      <c r="T193" s="74">
        <v>7.76</v>
      </c>
      <c r="U193" s="74">
        <v>2.81</v>
      </c>
      <c r="V193" s="74">
        <v>27.98</v>
      </c>
      <c r="W193" s="75">
        <v>22.33</v>
      </c>
    </row>
    <row r="194" spans="1:23" ht="12.75">
      <c r="A194" s="244">
        <v>2</v>
      </c>
      <c r="B194" s="245">
        <v>23</v>
      </c>
      <c r="C194" s="245">
        <v>7</v>
      </c>
      <c r="D194" s="16">
        <v>3</v>
      </c>
      <c r="E194" s="16">
        <v>0</v>
      </c>
      <c r="F194" s="23"/>
      <c r="G194" s="21" t="s">
        <v>452</v>
      </c>
      <c r="H194" s="91">
        <v>21902181.78</v>
      </c>
      <c r="I194" s="11">
        <v>19921656.98</v>
      </c>
      <c r="J194" s="11">
        <v>9784671.23</v>
      </c>
      <c r="K194" s="11">
        <v>1737129.37</v>
      </c>
      <c r="L194" s="11">
        <v>42911.17</v>
      </c>
      <c r="M194" s="68">
        <v>8356945.21</v>
      </c>
      <c r="N194" s="11">
        <v>1980524.8</v>
      </c>
      <c r="O194" s="11">
        <v>1920582.8</v>
      </c>
      <c r="P194" s="11">
        <v>59942</v>
      </c>
      <c r="Q194" s="11"/>
      <c r="R194" s="74">
        <v>90.95</v>
      </c>
      <c r="S194" s="74">
        <v>44.67</v>
      </c>
      <c r="T194" s="74">
        <v>7.93</v>
      </c>
      <c r="U194" s="74">
        <v>0.19</v>
      </c>
      <c r="V194" s="74">
        <v>38.15</v>
      </c>
      <c r="W194" s="75">
        <v>9.04</v>
      </c>
    </row>
    <row r="195" spans="1:23" ht="12.75">
      <c r="A195" s="244">
        <v>2</v>
      </c>
      <c r="B195" s="245">
        <v>8</v>
      </c>
      <c r="C195" s="245">
        <v>13</v>
      </c>
      <c r="D195" s="16">
        <v>3</v>
      </c>
      <c r="E195" s="16">
        <v>0</v>
      </c>
      <c r="F195" s="23"/>
      <c r="G195" s="21" t="s">
        <v>453</v>
      </c>
      <c r="H195" s="91">
        <v>16671417.26</v>
      </c>
      <c r="I195" s="11">
        <v>11528596.62</v>
      </c>
      <c r="J195" s="11">
        <v>5177247.17</v>
      </c>
      <c r="K195" s="11">
        <v>814310</v>
      </c>
      <c r="L195" s="11">
        <v>483083</v>
      </c>
      <c r="M195" s="68">
        <v>5053956.45</v>
      </c>
      <c r="N195" s="11">
        <v>5142820.64</v>
      </c>
      <c r="O195" s="11">
        <v>5004364.39</v>
      </c>
      <c r="P195" s="11">
        <v>100000</v>
      </c>
      <c r="Q195" s="11"/>
      <c r="R195" s="74">
        <v>69.15</v>
      </c>
      <c r="S195" s="74">
        <v>31.05</v>
      </c>
      <c r="T195" s="74">
        <v>4.88</v>
      </c>
      <c r="U195" s="74">
        <v>2.89</v>
      </c>
      <c r="V195" s="74">
        <v>30.31</v>
      </c>
      <c r="W195" s="75">
        <v>30.84</v>
      </c>
    </row>
    <row r="196" spans="1:23" ht="12.75">
      <c r="A196" s="244">
        <v>2</v>
      </c>
      <c r="B196" s="245">
        <v>19</v>
      </c>
      <c r="C196" s="245">
        <v>6</v>
      </c>
      <c r="D196" s="16">
        <v>3</v>
      </c>
      <c r="E196" s="16">
        <v>0</v>
      </c>
      <c r="F196" s="23"/>
      <c r="G196" s="21" t="s">
        <v>454</v>
      </c>
      <c r="H196" s="91">
        <v>56494776.08</v>
      </c>
      <c r="I196" s="11">
        <v>47827750.28</v>
      </c>
      <c r="J196" s="11">
        <v>21237054.72</v>
      </c>
      <c r="K196" s="11">
        <v>5175097.63</v>
      </c>
      <c r="L196" s="11">
        <v>956337.91</v>
      </c>
      <c r="M196" s="68">
        <v>20459260.02</v>
      </c>
      <c r="N196" s="11">
        <v>8667025.8</v>
      </c>
      <c r="O196" s="11">
        <v>5510753.41</v>
      </c>
      <c r="P196" s="11">
        <v>106272.39</v>
      </c>
      <c r="Q196" s="11"/>
      <c r="R196" s="74">
        <v>84.65</v>
      </c>
      <c r="S196" s="74">
        <v>37.59</v>
      </c>
      <c r="T196" s="74">
        <v>9.16</v>
      </c>
      <c r="U196" s="74">
        <v>1.69</v>
      </c>
      <c r="V196" s="74">
        <v>36.21</v>
      </c>
      <c r="W196" s="75">
        <v>15.34</v>
      </c>
    </row>
    <row r="197" spans="1:23" ht="12.75">
      <c r="A197" s="244">
        <v>2</v>
      </c>
      <c r="B197" s="245">
        <v>17</v>
      </c>
      <c r="C197" s="245">
        <v>4</v>
      </c>
      <c r="D197" s="16">
        <v>3</v>
      </c>
      <c r="E197" s="16">
        <v>0</v>
      </c>
      <c r="F197" s="23"/>
      <c r="G197" s="21" t="s">
        <v>455</v>
      </c>
      <c r="H197" s="91">
        <v>43485853.65</v>
      </c>
      <c r="I197" s="11">
        <v>39868977.04</v>
      </c>
      <c r="J197" s="11">
        <v>18636370.52</v>
      </c>
      <c r="K197" s="11">
        <v>3433185.01</v>
      </c>
      <c r="L197" s="11">
        <v>1566006.04</v>
      </c>
      <c r="M197" s="68">
        <v>16233415.47</v>
      </c>
      <c r="N197" s="11">
        <v>3616876.61</v>
      </c>
      <c r="O197" s="11">
        <v>2686876.61</v>
      </c>
      <c r="P197" s="11">
        <v>0</v>
      </c>
      <c r="Q197" s="11"/>
      <c r="R197" s="74">
        <v>91.68</v>
      </c>
      <c r="S197" s="74">
        <v>42.85</v>
      </c>
      <c r="T197" s="74">
        <v>7.89</v>
      </c>
      <c r="U197" s="74">
        <v>3.6</v>
      </c>
      <c r="V197" s="74">
        <v>37.33</v>
      </c>
      <c r="W197" s="75">
        <v>8.31</v>
      </c>
    </row>
    <row r="198" spans="1:23" ht="12.75">
      <c r="A198" s="244">
        <v>2</v>
      </c>
      <c r="B198" s="245">
        <v>14</v>
      </c>
      <c r="C198" s="245">
        <v>7</v>
      </c>
      <c r="D198" s="16">
        <v>3</v>
      </c>
      <c r="E198" s="16">
        <v>0</v>
      </c>
      <c r="F198" s="23"/>
      <c r="G198" s="21" t="s">
        <v>456</v>
      </c>
      <c r="H198" s="91">
        <v>29284406.27</v>
      </c>
      <c r="I198" s="11">
        <v>25712565.92</v>
      </c>
      <c r="J198" s="11">
        <v>12864173.16</v>
      </c>
      <c r="K198" s="11">
        <v>1231444.93</v>
      </c>
      <c r="L198" s="11">
        <v>795603.57</v>
      </c>
      <c r="M198" s="68">
        <v>10821344.26</v>
      </c>
      <c r="N198" s="11">
        <v>3571840.35</v>
      </c>
      <c r="O198" s="11">
        <v>3311840.35</v>
      </c>
      <c r="P198" s="11">
        <v>0</v>
      </c>
      <c r="Q198" s="11"/>
      <c r="R198" s="74">
        <v>87.8</v>
      </c>
      <c r="S198" s="74">
        <v>43.92</v>
      </c>
      <c r="T198" s="74">
        <v>4.2</v>
      </c>
      <c r="U198" s="74">
        <v>2.71</v>
      </c>
      <c r="V198" s="74">
        <v>36.95</v>
      </c>
      <c r="W198" s="75">
        <v>12.19</v>
      </c>
    </row>
    <row r="199" spans="1:23" ht="12.75">
      <c r="A199" s="244">
        <v>2</v>
      </c>
      <c r="B199" s="245">
        <v>8</v>
      </c>
      <c r="C199" s="245">
        <v>14</v>
      </c>
      <c r="D199" s="16">
        <v>3</v>
      </c>
      <c r="E199" s="16">
        <v>0</v>
      </c>
      <c r="F199" s="23"/>
      <c r="G199" s="21" t="s">
        <v>457</v>
      </c>
      <c r="H199" s="91">
        <v>11493734.83</v>
      </c>
      <c r="I199" s="11">
        <v>10262145.32</v>
      </c>
      <c r="J199" s="11">
        <v>4854590.4</v>
      </c>
      <c r="K199" s="11">
        <v>634215.48</v>
      </c>
      <c r="L199" s="11">
        <v>635376.91</v>
      </c>
      <c r="M199" s="68">
        <v>4137962.53</v>
      </c>
      <c r="N199" s="11">
        <v>1231589.51</v>
      </c>
      <c r="O199" s="11">
        <v>1231589.51</v>
      </c>
      <c r="P199" s="11">
        <v>0</v>
      </c>
      <c r="Q199" s="11"/>
      <c r="R199" s="74">
        <v>89.28</v>
      </c>
      <c r="S199" s="74">
        <v>42.23</v>
      </c>
      <c r="T199" s="74">
        <v>5.51</v>
      </c>
      <c r="U199" s="74">
        <v>5.52</v>
      </c>
      <c r="V199" s="74">
        <v>36</v>
      </c>
      <c r="W199" s="75">
        <v>10.71</v>
      </c>
    </row>
    <row r="200" spans="1:23" ht="12.75">
      <c r="A200" s="244">
        <v>2</v>
      </c>
      <c r="B200" s="245">
        <v>11</v>
      </c>
      <c r="C200" s="245">
        <v>4</v>
      </c>
      <c r="D200" s="16">
        <v>3</v>
      </c>
      <c r="E200" s="16">
        <v>0</v>
      </c>
      <c r="F200" s="23"/>
      <c r="G200" s="21" t="s">
        <v>458</v>
      </c>
      <c r="H200" s="91">
        <v>18148868.26</v>
      </c>
      <c r="I200" s="11">
        <v>16987987.94</v>
      </c>
      <c r="J200" s="11">
        <v>7627107.73</v>
      </c>
      <c r="K200" s="11">
        <v>1114773.54</v>
      </c>
      <c r="L200" s="11">
        <v>561573.5</v>
      </c>
      <c r="M200" s="68">
        <v>7684533.17</v>
      </c>
      <c r="N200" s="11">
        <v>1160880.32</v>
      </c>
      <c r="O200" s="11">
        <v>1160880.32</v>
      </c>
      <c r="P200" s="11">
        <v>0</v>
      </c>
      <c r="Q200" s="11"/>
      <c r="R200" s="74">
        <v>93.6</v>
      </c>
      <c r="S200" s="74">
        <v>42.02</v>
      </c>
      <c r="T200" s="74">
        <v>6.14</v>
      </c>
      <c r="U200" s="74">
        <v>3.09</v>
      </c>
      <c r="V200" s="74">
        <v>42.34</v>
      </c>
      <c r="W200" s="75">
        <v>6.39</v>
      </c>
    </row>
    <row r="201" spans="1:23" ht="12.75">
      <c r="A201" s="244">
        <v>2</v>
      </c>
      <c r="B201" s="245">
        <v>18</v>
      </c>
      <c r="C201" s="245">
        <v>4</v>
      </c>
      <c r="D201" s="16">
        <v>3</v>
      </c>
      <c r="E201" s="16">
        <v>0</v>
      </c>
      <c r="F201" s="23"/>
      <c r="G201" s="21" t="s">
        <v>459</v>
      </c>
      <c r="H201" s="91">
        <v>40820997.7</v>
      </c>
      <c r="I201" s="11">
        <v>31834227.35</v>
      </c>
      <c r="J201" s="11">
        <v>16036663.14</v>
      </c>
      <c r="K201" s="11">
        <v>2801513.91</v>
      </c>
      <c r="L201" s="11">
        <v>611525.22</v>
      </c>
      <c r="M201" s="68">
        <v>12384525.08</v>
      </c>
      <c r="N201" s="11">
        <v>8986770.35</v>
      </c>
      <c r="O201" s="11">
        <v>8961770.35</v>
      </c>
      <c r="P201" s="11">
        <v>0</v>
      </c>
      <c r="Q201" s="11"/>
      <c r="R201" s="74">
        <v>77.98</v>
      </c>
      <c r="S201" s="74">
        <v>39.28</v>
      </c>
      <c r="T201" s="74">
        <v>6.86</v>
      </c>
      <c r="U201" s="74">
        <v>1.49</v>
      </c>
      <c r="V201" s="74">
        <v>30.33</v>
      </c>
      <c r="W201" s="75">
        <v>22.01</v>
      </c>
    </row>
    <row r="202" spans="1:23" ht="12.75">
      <c r="A202" s="244">
        <v>2</v>
      </c>
      <c r="B202" s="245">
        <v>26</v>
      </c>
      <c r="C202" s="245">
        <v>4</v>
      </c>
      <c r="D202" s="16">
        <v>3</v>
      </c>
      <c r="E202" s="16">
        <v>0</v>
      </c>
      <c r="F202" s="23"/>
      <c r="G202" s="21" t="s">
        <v>460</v>
      </c>
      <c r="H202" s="91">
        <v>14498120.25</v>
      </c>
      <c r="I202" s="11">
        <v>13100238.12</v>
      </c>
      <c r="J202" s="11">
        <v>5992582</v>
      </c>
      <c r="K202" s="11">
        <v>763903.21</v>
      </c>
      <c r="L202" s="11">
        <v>229832.69</v>
      </c>
      <c r="M202" s="68">
        <v>6113920.22</v>
      </c>
      <c r="N202" s="11">
        <v>1397882.13</v>
      </c>
      <c r="O202" s="11">
        <v>1114191.74</v>
      </c>
      <c r="P202" s="11">
        <v>10367</v>
      </c>
      <c r="Q202" s="11"/>
      <c r="R202" s="74">
        <v>90.35</v>
      </c>
      <c r="S202" s="74">
        <v>41.33</v>
      </c>
      <c r="T202" s="74">
        <v>5.26</v>
      </c>
      <c r="U202" s="74">
        <v>1.58</v>
      </c>
      <c r="V202" s="74">
        <v>42.17</v>
      </c>
      <c r="W202" s="75">
        <v>9.64</v>
      </c>
    </row>
    <row r="203" spans="1:23" ht="12.75">
      <c r="A203" s="244">
        <v>2</v>
      </c>
      <c r="B203" s="245">
        <v>20</v>
      </c>
      <c r="C203" s="245">
        <v>3</v>
      </c>
      <c r="D203" s="16">
        <v>3</v>
      </c>
      <c r="E203" s="16">
        <v>0</v>
      </c>
      <c r="F203" s="23"/>
      <c r="G203" s="21" t="s">
        <v>461</v>
      </c>
      <c r="H203" s="91">
        <v>43825193.03</v>
      </c>
      <c r="I203" s="11">
        <v>38090779.44</v>
      </c>
      <c r="J203" s="11">
        <v>17744232.51</v>
      </c>
      <c r="K203" s="11">
        <v>3952993.15</v>
      </c>
      <c r="L203" s="11">
        <v>1233395.94</v>
      </c>
      <c r="M203" s="68">
        <v>15160157.84</v>
      </c>
      <c r="N203" s="11">
        <v>5734413.59</v>
      </c>
      <c r="O203" s="11">
        <v>4258060.47</v>
      </c>
      <c r="P203" s="11">
        <v>20965.65</v>
      </c>
      <c r="Q203" s="11"/>
      <c r="R203" s="74">
        <v>86.91</v>
      </c>
      <c r="S203" s="74">
        <v>40.48</v>
      </c>
      <c r="T203" s="74">
        <v>9.01</v>
      </c>
      <c r="U203" s="74">
        <v>2.81</v>
      </c>
      <c r="V203" s="74">
        <v>34.59</v>
      </c>
      <c r="W203" s="75">
        <v>13.08</v>
      </c>
    </row>
    <row r="204" spans="1:23" ht="12.75">
      <c r="A204" s="244">
        <v>2</v>
      </c>
      <c r="B204" s="245">
        <v>14</v>
      </c>
      <c r="C204" s="245">
        <v>8</v>
      </c>
      <c r="D204" s="16">
        <v>3</v>
      </c>
      <c r="E204" s="16">
        <v>0</v>
      </c>
      <c r="F204" s="23"/>
      <c r="G204" s="21" t="s">
        <v>462</v>
      </c>
      <c r="H204" s="91">
        <v>21538498.2</v>
      </c>
      <c r="I204" s="11">
        <v>19526876.99</v>
      </c>
      <c r="J204" s="11">
        <v>9731143.53</v>
      </c>
      <c r="K204" s="11">
        <v>557415.4</v>
      </c>
      <c r="L204" s="11">
        <v>487348.75</v>
      </c>
      <c r="M204" s="68">
        <v>8750969.31</v>
      </c>
      <c r="N204" s="11">
        <v>2011621.21</v>
      </c>
      <c r="O204" s="11">
        <v>1715477.8</v>
      </c>
      <c r="P204" s="11">
        <v>100000</v>
      </c>
      <c r="Q204" s="11"/>
      <c r="R204" s="74">
        <v>90.66</v>
      </c>
      <c r="S204" s="74">
        <v>45.18</v>
      </c>
      <c r="T204" s="74">
        <v>2.58</v>
      </c>
      <c r="U204" s="74">
        <v>2.26</v>
      </c>
      <c r="V204" s="74">
        <v>40.62</v>
      </c>
      <c r="W204" s="75">
        <v>9.33</v>
      </c>
    </row>
    <row r="205" spans="1:23" ht="12.75">
      <c r="A205" s="244">
        <v>2</v>
      </c>
      <c r="B205" s="245">
        <v>4</v>
      </c>
      <c r="C205" s="245">
        <v>4</v>
      </c>
      <c r="D205" s="16">
        <v>3</v>
      </c>
      <c r="E205" s="16">
        <v>0</v>
      </c>
      <c r="F205" s="23"/>
      <c r="G205" s="21" t="s">
        <v>463</v>
      </c>
      <c r="H205" s="91">
        <v>17622665.6</v>
      </c>
      <c r="I205" s="11">
        <v>14583179.21</v>
      </c>
      <c r="J205" s="11">
        <v>7175379.88</v>
      </c>
      <c r="K205" s="11">
        <v>662108.39</v>
      </c>
      <c r="L205" s="11">
        <v>224253.18</v>
      </c>
      <c r="M205" s="68">
        <v>6521437.76</v>
      </c>
      <c r="N205" s="11">
        <v>3039486.39</v>
      </c>
      <c r="O205" s="11">
        <v>2875361.03</v>
      </c>
      <c r="P205" s="11">
        <v>0</v>
      </c>
      <c r="Q205" s="11"/>
      <c r="R205" s="74">
        <v>82.75</v>
      </c>
      <c r="S205" s="74">
        <v>40.71</v>
      </c>
      <c r="T205" s="74">
        <v>3.75</v>
      </c>
      <c r="U205" s="74">
        <v>1.27</v>
      </c>
      <c r="V205" s="74">
        <v>37</v>
      </c>
      <c r="W205" s="75">
        <v>17.24</v>
      </c>
    </row>
    <row r="206" spans="1:23" ht="12.75">
      <c r="A206" s="244">
        <v>2</v>
      </c>
      <c r="B206" s="245">
        <v>25</v>
      </c>
      <c r="C206" s="245">
        <v>6</v>
      </c>
      <c r="D206" s="16">
        <v>3</v>
      </c>
      <c r="E206" s="16">
        <v>0</v>
      </c>
      <c r="F206" s="23"/>
      <c r="G206" s="21" t="s">
        <v>464</v>
      </c>
      <c r="H206" s="91">
        <v>17441543.83</v>
      </c>
      <c r="I206" s="11">
        <v>15117049.05</v>
      </c>
      <c r="J206" s="11">
        <v>7578652.83</v>
      </c>
      <c r="K206" s="11">
        <v>1046933.24</v>
      </c>
      <c r="L206" s="11">
        <v>360503.83</v>
      </c>
      <c r="M206" s="68">
        <v>6130959.15</v>
      </c>
      <c r="N206" s="11">
        <v>2324494.78</v>
      </c>
      <c r="O206" s="11">
        <v>2268994.78</v>
      </c>
      <c r="P206" s="11">
        <v>0</v>
      </c>
      <c r="Q206" s="11"/>
      <c r="R206" s="74">
        <v>86.67</v>
      </c>
      <c r="S206" s="74">
        <v>43.45</v>
      </c>
      <c r="T206" s="74">
        <v>6</v>
      </c>
      <c r="U206" s="74">
        <v>2.06</v>
      </c>
      <c r="V206" s="74">
        <v>35.15</v>
      </c>
      <c r="W206" s="75">
        <v>13.32</v>
      </c>
    </row>
    <row r="207" spans="1:23" ht="12.75">
      <c r="A207" s="244">
        <v>2</v>
      </c>
      <c r="B207" s="245">
        <v>17</v>
      </c>
      <c r="C207" s="245">
        <v>5</v>
      </c>
      <c r="D207" s="16">
        <v>3</v>
      </c>
      <c r="E207" s="16">
        <v>0</v>
      </c>
      <c r="F207" s="23"/>
      <c r="G207" s="21" t="s">
        <v>465</v>
      </c>
      <c r="H207" s="91">
        <v>14143921.1</v>
      </c>
      <c r="I207" s="11">
        <v>13191689.55</v>
      </c>
      <c r="J207" s="11">
        <v>6919447.3</v>
      </c>
      <c r="K207" s="11">
        <v>509774.21</v>
      </c>
      <c r="L207" s="11">
        <v>515580.13</v>
      </c>
      <c r="M207" s="68">
        <v>5246887.91</v>
      </c>
      <c r="N207" s="11">
        <v>952231.55</v>
      </c>
      <c r="O207" s="11">
        <v>362199.13</v>
      </c>
      <c r="P207" s="11">
        <v>439349.69</v>
      </c>
      <c r="Q207" s="11"/>
      <c r="R207" s="74">
        <v>93.26</v>
      </c>
      <c r="S207" s="74">
        <v>48.92</v>
      </c>
      <c r="T207" s="74">
        <v>3.6</v>
      </c>
      <c r="U207" s="74">
        <v>3.64</v>
      </c>
      <c r="V207" s="74">
        <v>37.09</v>
      </c>
      <c r="W207" s="75">
        <v>6.73</v>
      </c>
    </row>
    <row r="208" spans="1:23" ht="12.75">
      <c r="A208" s="244">
        <v>2</v>
      </c>
      <c r="B208" s="245">
        <v>12</v>
      </c>
      <c r="C208" s="245">
        <v>5</v>
      </c>
      <c r="D208" s="16">
        <v>3</v>
      </c>
      <c r="E208" s="16">
        <v>0</v>
      </c>
      <c r="F208" s="23"/>
      <c r="G208" s="21" t="s">
        <v>466</v>
      </c>
      <c r="H208" s="91">
        <v>7910941.44</v>
      </c>
      <c r="I208" s="11">
        <v>7773482.66</v>
      </c>
      <c r="J208" s="11">
        <v>3774739.25</v>
      </c>
      <c r="K208" s="11">
        <v>431832.39</v>
      </c>
      <c r="L208" s="11">
        <v>179393.56</v>
      </c>
      <c r="M208" s="68">
        <v>3387517.46</v>
      </c>
      <c r="N208" s="11">
        <v>137458.78</v>
      </c>
      <c r="O208" s="11">
        <v>131458.78</v>
      </c>
      <c r="P208" s="11">
        <v>0</v>
      </c>
      <c r="Q208" s="11"/>
      <c r="R208" s="74">
        <v>98.26</v>
      </c>
      <c r="S208" s="74">
        <v>47.71</v>
      </c>
      <c r="T208" s="74">
        <v>5.45</v>
      </c>
      <c r="U208" s="74">
        <v>2.26</v>
      </c>
      <c r="V208" s="74">
        <v>42.82</v>
      </c>
      <c r="W208" s="75">
        <v>1.73</v>
      </c>
    </row>
    <row r="209" spans="1:23" ht="12.75">
      <c r="A209" s="244">
        <v>2</v>
      </c>
      <c r="B209" s="245">
        <v>22</v>
      </c>
      <c r="C209" s="245">
        <v>3</v>
      </c>
      <c r="D209" s="16">
        <v>3</v>
      </c>
      <c r="E209" s="16">
        <v>0</v>
      </c>
      <c r="F209" s="23"/>
      <c r="G209" s="21" t="s">
        <v>467</v>
      </c>
      <c r="H209" s="91">
        <v>41541024.97</v>
      </c>
      <c r="I209" s="11">
        <v>36993412.23</v>
      </c>
      <c r="J209" s="11">
        <v>16367252.17</v>
      </c>
      <c r="K209" s="11">
        <v>3086177.53</v>
      </c>
      <c r="L209" s="11">
        <v>1311605</v>
      </c>
      <c r="M209" s="68">
        <v>16228377.53</v>
      </c>
      <c r="N209" s="11">
        <v>4547612.74</v>
      </c>
      <c r="O209" s="11">
        <v>4020946.69</v>
      </c>
      <c r="P209" s="11">
        <v>278431.76</v>
      </c>
      <c r="Q209" s="11"/>
      <c r="R209" s="74">
        <v>89.05</v>
      </c>
      <c r="S209" s="74">
        <v>39.4</v>
      </c>
      <c r="T209" s="74">
        <v>7.42</v>
      </c>
      <c r="U209" s="74">
        <v>3.15</v>
      </c>
      <c r="V209" s="74">
        <v>39.06</v>
      </c>
      <c r="W209" s="75">
        <v>10.94</v>
      </c>
    </row>
    <row r="210" spans="1:23" ht="12.75">
      <c r="A210" s="244">
        <v>2</v>
      </c>
      <c r="B210" s="245">
        <v>24</v>
      </c>
      <c r="C210" s="245">
        <v>5</v>
      </c>
      <c r="D210" s="16">
        <v>3</v>
      </c>
      <c r="E210" s="16">
        <v>0</v>
      </c>
      <c r="F210" s="23"/>
      <c r="G210" s="21" t="s">
        <v>468</v>
      </c>
      <c r="H210" s="91">
        <v>40084367.9</v>
      </c>
      <c r="I210" s="11">
        <v>39013698.58</v>
      </c>
      <c r="J210" s="11">
        <v>20869941.39</v>
      </c>
      <c r="K210" s="11">
        <v>1556795.03</v>
      </c>
      <c r="L210" s="11">
        <v>784483.05</v>
      </c>
      <c r="M210" s="68">
        <v>15802479.11</v>
      </c>
      <c r="N210" s="11">
        <v>1070669.32</v>
      </c>
      <c r="O210" s="11">
        <v>965734.32</v>
      </c>
      <c r="P210" s="11">
        <v>2450</v>
      </c>
      <c r="Q210" s="11"/>
      <c r="R210" s="74">
        <v>97.32</v>
      </c>
      <c r="S210" s="74">
        <v>52.06</v>
      </c>
      <c r="T210" s="74">
        <v>3.88</v>
      </c>
      <c r="U210" s="74">
        <v>1.95</v>
      </c>
      <c r="V210" s="74">
        <v>39.42</v>
      </c>
      <c r="W210" s="75">
        <v>2.67</v>
      </c>
    </row>
    <row r="211" spans="1:23" ht="12.75">
      <c r="A211" s="244">
        <v>2</v>
      </c>
      <c r="B211" s="245">
        <v>24</v>
      </c>
      <c r="C211" s="245">
        <v>6</v>
      </c>
      <c r="D211" s="16">
        <v>3</v>
      </c>
      <c r="E211" s="16">
        <v>0</v>
      </c>
      <c r="F211" s="23"/>
      <c r="G211" s="21" t="s">
        <v>469</v>
      </c>
      <c r="H211" s="91">
        <v>31039880.47</v>
      </c>
      <c r="I211" s="11">
        <v>27009492.63</v>
      </c>
      <c r="J211" s="11">
        <v>12472004</v>
      </c>
      <c r="K211" s="11">
        <v>2066753.44</v>
      </c>
      <c r="L211" s="11">
        <v>750513.09</v>
      </c>
      <c r="M211" s="68">
        <v>11720222.1</v>
      </c>
      <c r="N211" s="11">
        <v>4030387.84</v>
      </c>
      <c r="O211" s="11">
        <v>4021372.4</v>
      </c>
      <c r="P211" s="11">
        <v>0</v>
      </c>
      <c r="Q211" s="11"/>
      <c r="R211" s="74">
        <v>87.01</v>
      </c>
      <c r="S211" s="74">
        <v>40.18</v>
      </c>
      <c r="T211" s="74">
        <v>6.65</v>
      </c>
      <c r="U211" s="74">
        <v>2.41</v>
      </c>
      <c r="V211" s="74">
        <v>37.75</v>
      </c>
      <c r="W211" s="75">
        <v>12.98</v>
      </c>
    </row>
    <row r="212" spans="1:23" ht="12.75">
      <c r="A212" s="244">
        <v>2</v>
      </c>
      <c r="B212" s="245">
        <v>24</v>
      </c>
      <c r="C212" s="245">
        <v>7</v>
      </c>
      <c r="D212" s="16">
        <v>3</v>
      </c>
      <c r="E212" s="16">
        <v>0</v>
      </c>
      <c r="F212" s="23"/>
      <c r="G212" s="21" t="s">
        <v>470</v>
      </c>
      <c r="H212" s="91">
        <v>9033550.64</v>
      </c>
      <c r="I212" s="11">
        <v>8972803</v>
      </c>
      <c r="J212" s="11">
        <v>3730214.85</v>
      </c>
      <c r="K212" s="11">
        <v>1152138.03</v>
      </c>
      <c r="L212" s="11">
        <v>304891.49</v>
      </c>
      <c r="M212" s="68">
        <v>3785558.63</v>
      </c>
      <c r="N212" s="11">
        <v>60747.64</v>
      </c>
      <c r="O212" s="11">
        <v>54532.64</v>
      </c>
      <c r="P212" s="11">
        <v>0</v>
      </c>
      <c r="Q212" s="11"/>
      <c r="R212" s="74">
        <v>99.32</v>
      </c>
      <c r="S212" s="74">
        <v>41.29</v>
      </c>
      <c r="T212" s="74">
        <v>12.75</v>
      </c>
      <c r="U212" s="74">
        <v>3.37</v>
      </c>
      <c r="V212" s="74">
        <v>41.9</v>
      </c>
      <c r="W212" s="75">
        <v>0.67</v>
      </c>
    </row>
    <row r="213" spans="1:23" ht="12.75">
      <c r="A213" s="244">
        <v>2</v>
      </c>
      <c r="B213" s="245">
        <v>19</v>
      </c>
      <c r="C213" s="245">
        <v>8</v>
      </c>
      <c r="D213" s="16">
        <v>3</v>
      </c>
      <c r="E213" s="16">
        <v>0</v>
      </c>
      <c r="F213" s="23"/>
      <c r="G213" s="21" t="s">
        <v>471</v>
      </c>
      <c r="H213" s="91">
        <v>23768670.22</v>
      </c>
      <c r="I213" s="11">
        <v>22095449.35</v>
      </c>
      <c r="J213" s="11">
        <v>9095808.72</v>
      </c>
      <c r="K213" s="11">
        <v>1807762.2</v>
      </c>
      <c r="L213" s="11">
        <v>1024456.48</v>
      </c>
      <c r="M213" s="68">
        <v>10167421.95</v>
      </c>
      <c r="N213" s="11">
        <v>1673220.87</v>
      </c>
      <c r="O213" s="11">
        <v>637157.17</v>
      </c>
      <c r="P213" s="11">
        <v>1036063.7</v>
      </c>
      <c r="Q213" s="11"/>
      <c r="R213" s="74">
        <v>92.96</v>
      </c>
      <c r="S213" s="74">
        <v>38.26</v>
      </c>
      <c r="T213" s="74">
        <v>7.6</v>
      </c>
      <c r="U213" s="74">
        <v>4.31</v>
      </c>
      <c r="V213" s="74">
        <v>42.77</v>
      </c>
      <c r="W213" s="75">
        <v>7.03</v>
      </c>
    </row>
    <row r="214" spans="1:23" ht="12.75">
      <c r="A214" s="244">
        <v>2</v>
      </c>
      <c r="B214" s="245">
        <v>20</v>
      </c>
      <c r="C214" s="245">
        <v>6</v>
      </c>
      <c r="D214" s="16">
        <v>3</v>
      </c>
      <c r="E214" s="16">
        <v>0</v>
      </c>
      <c r="F214" s="23"/>
      <c r="G214" s="21" t="s">
        <v>472</v>
      </c>
      <c r="H214" s="91">
        <v>37037918.57</v>
      </c>
      <c r="I214" s="11">
        <v>28153476.4</v>
      </c>
      <c r="J214" s="11">
        <v>11099856.24</v>
      </c>
      <c r="K214" s="11">
        <v>3471978.09</v>
      </c>
      <c r="L214" s="11">
        <v>1175930.02</v>
      </c>
      <c r="M214" s="68">
        <v>12405712.05</v>
      </c>
      <c r="N214" s="11">
        <v>8884442.17</v>
      </c>
      <c r="O214" s="11">
        <v>7596387.5</v>
      </c>
      <c r="P214" s="11">
        <v>675600</v>
      </c>
      <c r="Q214" s="11"/>
      <c r="R214" s="74">
        <v>76.01</v>
      </c>
      <c r="S214" s="74">
        <v>29.96</v>
      </c>
      <c r="T214" s="74">
        <v>9.37</v>
      </c>
      <c r="U214" s="74">
        <v>3.17</v>
      </c>
      <c r="V214" s="74">
        <v>33.49</v>
      </c>
      <c r="W214" s="75">
        <v>23.98</v>
      </c>
    </row>
    <row r="215" spans="1:23" s="105" customFormat="1" ht="15">
      <c r="A215" s="248"/>
      <c r="B215" s="249"/>
      <c r="C215" s="249"/>
      <c r="D215" s="112"/>
      <c r="E215" s="112"/>
      <c r="F215" s="113" t="s">
        <v>473</v>
      </c>
      <c r="G215" s="114"/>
      <c r="H215" s="169">
        <v>50675727.26</v>
      </c>
      <c r="I215" s="169">
        <v>44749949.70999999</v>
      </c>
      <c r="J215" s="169">
        <v>2799964.66</v>
      </c>
      <c r="K215" s="169">
        <v>319266.68</v>
      </c>
      <c r="L215" s="169">
        <v>5620758.13</v>
      </c>
      <c r="M215" s="169">
        <v>36009960.23999999</v>
      </c>
      <c r="N215" s="169">
        <v>5925777.55</v>
      </c>
      <c r="O215" s="169">
        <v>5144477.55</v>
      </c>
      <c r="P215" s="169">
        <v>50000</v>
      </c>
      <c r="Q215" s="169"/>
      <c r="R215" s="142">
        <v>88.30647753786177</v>
      </c>
      <c r="S215" s="142">
        <v>5.5252579714038035</v>
      </c>
      <c r="T215" s="142">
        <v>0.6300189405510666</v>
      </c>
      <c r="U215" s="142">
        <v>11.09161808603514</v>
      </c>
      <c r="V215" s="142">
        <v>71.05958253987174</v>
      </c>
      <c r="W215" s="143">
        <v>11.693522462138217</v>
      </c>
    </row>
    <row r="216" spans="1:23" ht="25.5">
      <c r="A216" s="244">
        <v>2</v>
      </c>
      <c r="B216" s="245">
        <v>15</v>
      </c>
      <c r="C216" s="245">
        <v>1</v>
      </c>
      <c r="D216" s="16" t="s">
        <v>474</v>
      </c>
      <c r="E216" s="16">
        <v>8</v>
      </c>
      <c r="F216" s="23"/>
      <c r="G216" s="62" t="s">
        <v>475</v>
      </c>
      <c r="H216" s="91">
        <v>183420.66</v>
      </c>
      <c r="I216" s="11">
        <v>183420.66</v>
      </c>
      <c r="J216" s="11">
        <v>43487.66</v>
      </c>
      <c r="K216" s="11">
        <v>0</v>
      </c>
      <c r="L216" s="11">
        <v>0</v>
      </c>
      <c r="M216" s="68">
        <v>139933</v>
      </c>
      <c r="N216" s="11">
        <v>0</v>
      </c>
      <c r="O216" s="11">
        <v>0</v>
      </c>
      <c r="P216" s="11">
        <v>0</v>
      </c>
      <c r="Q216" s="11"/>
      <c r="R216" s="74">
        <v>100</v>
      </c>
      <c r="S216" s="74">
        <v>23.7</v>
      </c>
      <c r="T216" s="74">
        <v>0</v>
      </c>
      <c r="U216" s="74">
        <v>0</v>
      </c>
      <c r="V216" s="74">
        <v>76.29</v>
      </c>
      <c r="W216" s="75">
        <v>0</v>
      </c>
    </row>
    <row r="217" spans="1:23" ht="25.5">
      <c r="A217" s="244">
        <v>2</v>
      </c>
      <c r="B217" s="245">
        <v>63</v>
      </c>
      <c r="C217" s="245">
        <v>1</v>
      </c>
      <c r="D217" s="16" t="s">
        <v>474</v>
      </c>
      <c r="E217" s="16">
        <v>8</v>
      </c>
      <c r="F217" s="23"/>
      <c r="G217" s="62" t="s">
        <v>476</v>
      </c>
      <c r="H217" s="91">
        <v>40080747.06</v>
      </c>
      <c r="I217" s="11">
        <v>38940769.51</v>
      </c>
      <c r="J217" s="11">
        <v>886704.83</v>
      </c>
      <c r="K217" s="11">
        <v>0</v>
      </c>
      <c r="L217" s="11">
        <v>5573875.61</v>
      </c>
      <c r="M217" s="68">
        <v>32480189.07</v>
      </c>
      <c r="N217" s="11">
        <v>1139977.55</v>
      </c>
      <c r="O217" s="11">
        <v>1139977.55</v>
      </c>
      <c r="P217" s="11">
        <v>0</v>
      </c>
      <c r="Q217" s="11"/>
      <c r="R217" s="74">
        <v>97.15</v>
      </c>
      <c r="S217" s="74">
        <v>2.21</v>
      </c>
      <c r="T217" s="74">
        <v>0</v>
      </c>
      <c r="U217" s="74">
        <v>13.9</v>
      </c>
      <c r="V217" s="74">
        <v>81.03</v>
      </c>
      <c r="W217" s="75">
        <v>2.84</v>
      </c>
    </row>
    <row r="218" spans="1:23" ht="12.75">
      <c r="A218" s="244">
        <v>2</v>
      </c>
      <c r="B218" s="245">
        <v>9</v>
      </c>
      <c r="C218" s="245">
        <v>7</v>
      </c>
      <c r="D218" s="16" t="s">
        <v>474</v>
      </c>
      <c r="E218" s="16">
        <v>8</v>
      </c>
      <c r="F218" s="23"/>
      <c r="G218" s="62" t="s">
        <v>477</v>
      </c>
      <c r="H218" s="91">
        <v>797774.89</v>
      </c>
      <c r="I218" s="11">
        <v>770899.39</v>
      </c>
      <c r="J218" s="11">
        <v>226010.81</v>
      </c>
      <c r="K218" s="11">
        <v>0</v>
      </c>
      <c r="L218" s="11">
        <v>0</v>
      </c>
      <c r="M218" s="68">
        <v>544888.58</v>
      </c>
      <c r="N218" s="11">
        <v>26875.5</v>
      </c>
      <c r="O218" s="11">
        <v>26875.5</v>
      </c>
      <c r="P218" s="11">
        <v>0</v>
      </c>
      <c r="Q218" s="11"/>
      <c r="R218" s="74">
        <v>96.63</v>
      </c>
      <c r="S218" s="74">
        <v>28.33</v>
      </c>
      <c r="T218" s="74">
        <v>0</v>
      </c>
      <c r="U218" s="74">
        <v>0</v>
      </c>
      <c r="V218" s="74">
        <v>68.3</v>
      </c>
      <c r="W218" s="75">
        <v>3.36</v>
      </c>
    </row>
    <row r="219" spans="1:23" ht="12.75">
      <c r="A219" s="244">
        <v>2</v>
      </c>
      <c r="B219" s="245">
        <v>10</v>
      </c>
      <c r="C219" s="245">
        <v>1</v>
      </c>
      <c r="D219" s="16" t="s">
        <v>474</v>
      </c>
      <c r="E219" s="16">
        <v>8</v>
      </c>
      <c r="F219" s="23"/>
      <c r="G219" s="62" t="s">
        <v>478</v>
      </c>
      <c r="H219" s="91">
        <v>70769.03</v>
      </c>
      <c r="I219" s="11">
        <v>70769.03</v>
      </c>
      <c r="J219" s="11">
        <v>40794.63</v>
      </c>
      <c r="K219" s="11">
        <v>0</v>
      </c>
      <c r="L219" s="11">
        <v>0</v>
      </c>
      <c r="M219" s="68">
        <v>29974.4</v>
      </c>
      <c r="N219" s="11">
        <v>0</v>
      </c>
      <c r="O219" s="11">
        <v>0</v>
      </c>
      <c r="P219" s="11">
        <v>0</v>
      </c>
      <c r="Q219" s="11"/>
      <c r="R219" s="74">
        <v>100</v>
      </c>
      <c r="S219" s="74">
        <v>57.64</v>
      </c>
      <c r="T219" s="74">
        <v>0</v>
      </c>
      <c r="U219" s="74">
        <v>0</v>
      </c>
      <c r="V219" s="74">
        <v>42.35</v>
      </c>
      <c r="W219" s="75">
        <v>0</v>
      </c>
    </row>
    <row r="220" spans="1:23" ht="12.75">
      <c r="A220" s="244">
        <v>2</v>
      </c>
      <c r="B220" s="245">
        <v>20</v>
      </c>
      <c r="C220" s="245">
        <v>2</v>
      </c>
      <c r="D220" s="16" t="s">
        <v>474</v>
      </c>
      <c r="E220" s="16">
        <v>8</v>
      </c>
      <c r="F220" s="23"/>
      <c r="G220" s="62" t="s">
        <v>479</v>
      </c>
      <c r="H220" s="91">
        <v>330488.01</v>
      </c>
      <c r="I220" s="11">
        <v>286488.01</v>
      </c>
      <c r="J220" s="11">
        <v>65591.51</v>
      </c>
      <c r="K220" s="11">
        <v>0</v>
      </c>
      <c r="L220" s="11">
        <v>0</v>
      </c>
      <c r="M220" s="68">
        <v>220896.5</v>
      </c>
      <c r="N220" s="11">
        <v>44000</v>
      </c>
      <c r="O220" s="11">
        <v>9000</v>
      </c>
      <c r="P220" s="11">
        <v>0</v>
      </c>
      <c r="Q220" s="11"/>
      <c r="R220" s="74">
        <v>86.68</v>
      </c>
      <c r="S220" s="74">
        <v>19.84</v>
      </c>
      <c r="T220" s="74">
        <v>0</v>
      </c>
      <c r="U220" s="74">
        <v>0</v>
      </c>
      <c r="V220" s="74">
        <v>66.83</v>
      </c>
      <c r="W220" s="75">
        <v>13.31</v>
      </c>
    </row>
    <row r="221" spans="1:23" ht="12.75">
      <c r="A221" s="244">
        <v>2</v>
      </c>
      <c r="B221" s="245">
        <v>61</v>
      </c>
      <c r="C221" s="245">
        <v>1</v>
      </c>
      <c r="D221" s="16" t="s">
        <v>474</v>
      </c>
      <c r="E221" s="16">
        <v>8</v>
      </c>
      <c r="F221" s="23"/>
      <c r="G221" s="62" t="s">
        <v>480</v>
      </c>
      <c r="H221" s="91">
        <v>5570914.83</v>
      </c>
      <c r="I221" s="11">
        <v>1602290.33</v>
      </c>
      <c r="J221" s="11">
        <v>482225.9</v>
      </c>
      <c r="K221" s="11">
        <v>0</v>
      </c>
      <c r="L221" s="11">
        <v>46882.52</v>
      </c>
      <c r="M221" s="68">
        <v>1073181.91</v>
      </c>
      <c r="N221" s="11">
        <v>3968624.5</v>
      </c>
      <c r="O221" s="11">
        <v>3968624.5</v>
      </c>
      <c r="P221" s="11">
        <v>0</v>
      </c>
      <c r="Q221" s="11"/>
      <c r="R221" s="74">
        <v>28.76</v>
      </c>
      <c r="S221" s="74">
        <v>8.65</v>
      </c>
      <c r="T221" s="74">
        <v>0</v>
      </c>
      <c r="U221" s="74">
        <v>0.84</v>
      </c>
      <c r="V221" s="74">
        <v>19.26</v>
      </c>
      <c r="W221" s="75">
        <v>71.23</v>
      </c>
    </row>
    <row r="222" spans="1:23" ht="38.25">
      <c r="A222" s="244">
        <v>2</v>
      </c>
      <c r="B222" s="245">
        <v>2</v>
      </c>
      <c r="C222" s="245">
        <v>5</v>
      </c>
      <c r="D222" s="16" t="s">
        <v>474</v>
      </c>
      <c r="E222" s="16">
        <v>8</v>
      </c>
      <c r="F222" s="23"/>
      <c r="G222" s="62" t="s">
        <v>481</v>
      </c>
      <c r="H222" s="91">
        <v>159078.47</v>
      </c>
      <c r="I222" s="11">
        <v>159078.47</v>
      </c>
      <c r="J222" s="11">
        <v>69010.93</v>
      </c>
      <c r="K222" s="11">
        <v>0</v>
      </c>
      <c r="L222" s="11">
        <v>0</v>
      </c>
      <c r="M222" s="68">
        <v>90067.54</v>
      </c>
      <c r="N222" s="11">
        <v>0</v>
      </c>
      <c r="O222" s="11">
        <v>0</v>
      </c>
      <c r="P222" s="11">
        <v>0</v>
      </c>
      <c r="Q222" s="11"/>
      <c r="R222" s="74">
        <v>100</v>
      </c>
      <c r="S222" s="74">
        <v>43.38</v>
      </c>
      <c r="T222" s="74">
        <v>0</v>
      </c>
      <c r="U222" s="74">
        <v>0</v>
      </c>
      <c r="V222" s="74">
        <v>56.61</v>
      </c>
      <c r="W222" s="75">
        <v>0</v>
      </c>
    </row>
    <row r="223" spans="1:23" ht="12.75">
      <c r="A223" s="244">
        <v>2</v>
      </c>
      <c r="B223" s="245">
        <v>8</v>
      </c>
      <c r="C223" s="245">
        <v>6</v>
      </c>
      <c r="D223" s="16" t="s">
        <v>474</v>
      </c>
      <c r="E223" s="16">
        <v>8</v>
      </c>
      <c r="F223" s="23"/>
      <c r="G223" s="62" t="s">
        <v>482</v>
      </c>
      <c r="H223" s="91">
        <v>15682.16</v>
      </c>
      <c r="I223" s="11">
        <v>15682.16</v>
      </c>
      <c r="J223" s="11">
        <v>11298.5</v>
      </c>
      <c r="K223" s="11">
        <v>0</v>
      </c>
      <c r="L223" s="11">
        <v>0</v>
      </c>
      <c r="M223" s="68">
        <v>4383.66</v>
      </c>
      <c r="N223" s="11">
        <v>0</v>
      </c>
      <c r="O223" s="11">
        <v>0</v>
      </c>
      <c r="P223" s="11">
        <v>0</v>
      </c>
      <c r="Q223" s="11"/>
      <c r="R223" s="74">
        <v>100</v>
      </c>
      <c r="S223" s="74">
        <v>72.04</v>
      </c>
      <c r="T223" s="74">
        <v>0</v>
      </c>
      <c r="U223" s="74">
        <v>0</v>
      </c>
      <c r="V223" s="74">
        <v>27.95</v>
      </c>
      <c r="W223" s="75">
        <v>0</v>
      </c>
    </row>
    <row r="224" spans="1:23" ht="12.75">
      <c r="A224" s="244">
        <v>2</v>
      </c>
      <c r="B224" s="245">
        <v>16</v>
      </c>
      <c r="C224" s="245">
        <v>4</v>
      </c>
      <c r="D224" s="16" t="s">
        <v>474</v>
      </c>
      <c r="E224" s="16">
        <v>8</v>
      </c>
      <c r="F224" s="23"/>
      <c r="G224" s="62" t="s">
        <v>483</v>
      </c>
      <c r="H224" s="91">
        <v>2043577.09</v>
      </c>
      <c r="I224" s="11">
        <v>1993577.09</v>
      </c>
      <c r="J224" s="11">
        <v>640181.61</v>
      </c>
      <c r="K224" s="11">
        <v>0</v>
      </c>
      <c r="L224" s="11">
        <v>0</v>
      </c>
      <c r="M224" s="68">
        <v>1353395.48</v>
      </c>
      <c r="N224" s="11">
        <v>50000</v>
      </c>
      <c r="O224" s="11">
        <v>0</v>
      </c>
      <c r="P224" s="11">
        <v>50000</v>
      </c>
      <c r="Q224" s="11"/>
      <c r="R224" s="74">
        <v>97.55</v>
      </c>
      <c r="S224" s="74">
        <v>31.32</v>
      </c>
      <c r="T224" s="74">
        <v>0</v>
      </c>
      <c r="U224" s="74">
        <v>0</v>
      </c>
      <c r="V224" s="74">
        <v>66.22</v>
      </c>
      <c r="W224" s="75">
        <v>2.44</v>
      </c>
    </row>
    <row r="225" spans="1:23" ht="12.75">
      <c r="A225" s="244">
        <v>2</v>
      </c>
      <c r="B225" s="245">
        <v>25</v>
      </c>
      <c r="C225" s="245">
        <v>2</v>
      </c>
      <c r="D225" s="16" t="s">
        <v>474</v>
      </c>
      <c r="E225" s="16">
        <v>8</v>
      </c>
      <c r="F225" s="23"/>
      <c r="G225" s="62" t="s">
        <v>484</v>
      </c>
      <c r="H225" s="91">
        <v>439867.81</v>
      </c>
      <c r="I225" s="11">
        <v>439867.81</v>
      </c>
      <c r="J225" s="11">
        <v>90233.97</v>
      </c>
      <c r="K225" s="11">
        <v>319266.68</v>
      </c>
      <c r="L225" s="11">
        <v>0</v>
      </c>
      <c r="M225" s="68">
        <v>30367.16</v>
      </c>
      <c r="N225" s="11">
        <v>0</v>
      </c>
      <c r="O225" s="11">
        <v>0</v>
      </c>
      <c r="P225" s="11">
        <v>0</v>
      </c>
      <c r="Q225" s="11"/>
      <c r="R225" s="74">
        <v>100</v>
      </c>
      <c r="S225" s="74">
        <v>20.51</v>
      </c>
      <c r="T225" s="74">
        <v>72.58</v>
      </c>
      <c r="U225" s="74">
        <v>0</v>
      </c>
      <c r="V225" s="74">
        <v>6.9</v>
      </c>
      <c r="W225" s="75">
        <v>0</v>
      </c>
    </row>
    <row r="226" spans="1:23" ht="12.75">
      <c r="A226" s="244">
        <v>2</v>
      </c>
      <c r="B226" s="245">
        <v>1</v>
      </c>
      <c r="C226" s="245">
        <v>1</v>
      </c>
      <c r="D226" s="16" t="s">
        <v>474</v>
      </c>
      <c r="E226" s="16">
        <v>8</v>
      </c>
      <c r="F226" s="23"/>
      <c r="G226" s="62" t="s">
        <v>485</v>
      </c>
      <c r="H226" s="91">
        <v>37532.07</v>
      </c>
      <c r="I226" s="11">
        <v>37532.07</v>
      </c>
      <c r="J226" s="11">
        <v>26797.48</v>
      </c>
      <c r="K226" s="11">
        <v>0</v>
      </c>
      <c r="L226" s="11">
        <v>0</v>
      </c>
      <c r="M226" s="68">
        <v>10734.59</v>
      </c>
      <c r="N226" s="11">
        <v>0</v>
      </c>
      <c r="O226" s="11">
        <v>0</v>
      </c>
      <c r="P226" s="11">
        <v>0</v>
      </c>
      <c r="Q226" s="11"/>
      <c r="R226" s="74">
        <v>100</v>
      </c>
      <c r="S226" s="74">
        <v>71.39</v>
      </c>
      <c r="T226" s="74">
        <v>0</v>
      </c>
      <c r="U226" s="74">
        <v>0</v>
      </c>
      <c r="V226" s="74">
        <v>28.6</v>
      </c>
      <c r="W226" s="75">
        <v>0</v>
      </c>
    </row>
    <row r="227" spans="1:23" ht="25.5">
      <c r="A227" s="244">
        <v>2</v>
      </c>
      <c r="B227" s="245">
        <v>17</v>
      </c>
      <c r="C227" s="245">
        <v>4</v>
      </c>
      <c r="D227" s="16" t="s">
        <v>474</v>
      </c>
      <c r="E227" s="16">
        <v>8</v>
      </c>
      <c r="F227" s="23"/>
      <c r="G227" s="62" t="s">
        <v>486</v>
      </c>
      <c r="H227" s="91">
        <v>945875.18</v>
      </c>
      <c r="I227" s="11">
        <v>249575.18</v>
      </c>
      <c r="J227" s="11">
        <v>217626.83</v>
      </c>
      <c r="K227" s="11">
        <v>0</v>
      </c>
      <c r="L227" s="11">
        <v>0</v>
      </c>
      <c r="M227" s="68">
        <v>31948.35</v>
      </c>
      <c r="N227" s="11">
        <v>696300</v>
      </c>
      <c r="O227" s="11">
        <v>0</v>
      </c>
      <c r="P227" s="11">
        <v>0</v>
      </c>
      <c r="Q227" s="11"/>
      <c r="R227" s="74">
        <v>26.38</v>
      </c>
      <c r="S227" s="74">
        <v>23</v>
      </c>
      <c r="T227" s="74">
        <v>0</v>
      </c>
      <c r="U227" s="74">
        <v>0</v>
      </c>
      <c r="V227" s="74">
        <v>3.37</v>
      </c>
      <c r="W227" s="75">
        <v>73.61</v>
      </c>
    </row>
    <row r="228" spans="1:23" ht="12.75">
      <c r="A228" s="244"/>
      <c r="B228" s="245"/>
      <c r="C228" s="245"/>
      <c r="D228" s="16"/>
      <c r="E228" s="16"/>
      <c r="F228" s="23"/>
      <c r="G228" s="62"/>
      <c r="H228" s="91"/>
      <c r="I228" s="11"/>
      <c r="J228" s="11"/>
      <c r="K228" s="11"/>
      <c r="L228" s="11"/>
      <c r="M228" s="68"/>
      <c r="N228" s="11"/>
      <c r="O228" s="11"/>
      <c r="P228" s="11"/>
      <c r="Q228" s="11"/>
      <c r="R228" s="74"/>
      <c r="S228" s="74"/>
      <c r="T228" s="74"/>
      <c r="U228" s="74"/>
      <c r="V228" s="74"/>
      <c r="W228" s="75"/>
    </row>
    <row r="229" spans="1:23" ht="12.75">
      <c r="A229" s="244"/>
      <c r="B229" s="245"/>
      <c r="C229" s="245"/>
      <c r="D229" s="16"/>
      <c r="E229" s="16"/>
      <c r="F229" s="23"/>
      <c r="G229" s="62"/>
      <c r="H229" s="91"/>
      <c r="I229" s="11"/>
      <c r="J229" s="11"/>
      <c r="K229" s="11"/>
      <c r="L229" s="11"/>
      <c r="M229" s="68"/>
      <c r="N229" s="11"/>
      <c r="O229" s="11"/>
      <c r="P229" s="11"/>
      <c r="Q229" s="11"/>
      <c r="R229" s="74"/>
      <c r="S229" s="74"/>
      <c r="T229" s="74"/>
      <c r="U229" s="74"/>
      <c r="V229" s="74"/>
      <c r="W229" s="75"/>
    </row>
    <row r="230" spans="1:23" ht="12.75">
      <c r="A230" s="244"/>
      <c r="B230" s="245"/>
      <c r="C230" s="245"/>
      <c r="D230" s="16"/>
      <c r="E230" s="16"/>
      <c r="F230" s="23"/>
      <c r="G230" s="62"/>
      <c r="H230" s="91"/>
      <c r="I230" s="11"/>
      <c r="J230" s="11"/>
      <c r="K230" s="11"/>
      <c r="L230" s="11"/>
      <c r="M230" s="68"/>
      <c r="N230" s="11"/>
      <c r="O230" s="11"/>
      <c r="P230" s="11"/>
      <c r="Q230" s="11"/>
      <c r="R230" s="74"/>
      <c r="S230" s="74"/>
      <c r="T230" s="74"/>
      <c r="U230" s="74"/>
      <c r="V230" s="74"/>
      <c r="W230" s="75"/>
    </row>
    <row r="231" spans="1:23" ht="12.75">
      <c r="A231" s="244"/>
      <c r="B231" s="245"/>
      <c r="C231" s="245"/>
      <c r="D231" s="16"/>
      <c r="E231" s="16"/>
      <c r="F231" s="23"/>
      <c r="G231" s="62"/>
      <c r="H231" s="91"/>
      <c r="I231" s="11"/>
      <c r="J231" s="11"/>
      <c r="K231" s="11"/>
      <c r="L231" s="11"/>
      <c r="M231" s="68"/>
      <c r="N231" s="11"/>
      <c r="O231" s="11"/>
      <c r="P231" s="11"/>
      <c r="Q231" s="11"/>
      <c r="R231" s="74"/>
      <c r="S231" s="74"/>
      <c r="T231" s="74"/>
      <c r="U231" s="74"/>
      <c r="V231" s="74"/>
      <c r="W231" s="75"/>
    </row>
    <row r="232" spans="1:23" ht="12.75">
      <c r="A232" s="244"/>
      <c r="B232" s="245"/>
      <c r="C232" s="245"/>
      <c r="D232" s="16"/>
      <c r="E232" s="16"/>
      <c r="F232" s="23"/>
      <c r="G232" s="62"/>
      <c r="H232" s="91"/>
      <c r="I232" s="11"/>
      <c r="J232" s="11"/>
      <c r="K232" s="11"/>
      <c r="L232" s="11"/>
      <c r="M232" s="68"/>
      <c r="N232" s="11"/>
      <c r="O232" s="11"/>
      <c r="P232" s="11"/>
      <c r="Q232" s="11"/>
      <c r="R232" s="74"/>
      <c r="S232" s="74"/>
      <c r="T232" s="74"/>
      <c r="U232" s="74"/>
      <c r="V232" s="74"/>
      <c r="W232" s="75"/>
    </row>
    <row r="233" spans="1:23" ht="12.75">
      <c r="A233" s="244"/>
      <c r="B233" s="245"/>
      <c r="C233" s="245"/>
      <c r="D233" s="16"/>
      <c r="E233" s="16"/>
      <c r="F233" s="23"/>
      <c r="G233" s="62"/>
      <c r="H233" s="91"/>
      <c r="I233" s="11"/>
      <c r="J233" s="11"/>
      <c r="K233" s="11"/>
      <c r="L233" s="11"/>
      <c r="M233" s="68"/>
      <c r="N233" s="11"/>
      <c r="O233" s="11"/>
      <c r="P233" s="11"/>
      <c r="Q233" s="11"/>
      <c r="R233" s="74"/>
      <c r="S233" s="74"/>
      <c r="T233" s="74"/>
      <c r="U233" s="74"/>
      <c r="V233" s="74"/>
      <c r="W233" s="75"/>
    </row>
    <row r="234" spans="1:23" ht="13.5" thickBot="1">
      <c r="A234" s="258"/>
      <c r="B234" s="259"/>
      <c r="C234" s="259"/>
      <c r="D234" s="17"/>
      <c r="E234" s="17"/>
      <c r="F234" s="24"/>
      <c r="G234" s="65"/>
      <c r="H234" s="92"/>
      <c r="I234" s="12"/>
      <c r="J234" s="12"/>
      <c r="K234" s="12"/>
      <c r="L234" s="12"/>
      <c r="M234" s="79"/>
      <c r="N234" s="12"/>
      <c r="O234" s="12"/>
      <c r="P234" s="12"/>
      <c r="Q234" s="12"/>
      <c r="R234" s="76"/>
      <c r="S234" s="76"/>
      <c r="T234" s="76"/>
      <c r="U234" s="76"/>
      <c r="V234" s="76"/>
      <c r="W234" s="77"/>
    </row>
    <row r="235" spans="1:23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ht="12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ht="12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:23" ht="12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:23" ht="12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:23" ht="12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</row>
    <row r="249" spans="1:23" ht="12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1:23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ht="12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</row>
    <row r="253" spans="1:23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:23" ht="12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</row>
    <row r="255" spans="1:23" ht="12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</row>
    <row r="256" spans="1:23" ht="12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</row>
    <row r="257" spans="1:23" ht="12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</row>
    <row r="258" spans="1:23" ht="12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</row>
    <row r="259" spans="1:23" ht="12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</row>
    <row r="260" spans="1:23" ht="12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</row>
    <row r="261" spans="1:23" ht="12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</row>
    <row r="262" spans="1:23" ht="12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</row>
    <row r="263" spans="1:23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</row>
    <row r="264" spans="1:23" ht="12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</row>
    <row r="265" spans="1:23" ht="12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</row>
  </sheetData>
  <sheetProtection/>
  <mergeCells count="29">
    <mergeCell ref="R7:W7"/>
    <mergeCell ref="O7:P7"/>
    <mergeCell ref="T8:T10"/>
    <mergeCell ref="K8:K10"/>
    <mergeCell ref="L8:L10"/>
    <mergeCell ref="M8:M10"/>
    <mergeCell ref="S8:S10"/>
    <mergeCell ref="O8:O10"/>
    <mergeCell ref="Q7:Q10"/>
    <mergeCell ref="F7:G10"/>
    <mergeCell ref="U8:U10"/>
    <mergeCell ref="V8:V10"/>
    <mergeCell ref="W8:W10"/>
    <mergeCell ref="I7:I10"/>
    <mergeCell ref="N7:N10"/>
    <mergeCell ref="P8:P10"/>
    <mergeCell ref="J7:M7"/>
    <mergeCell ref="J8:J10"/>
    <mergeCell ref="R8:R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59" t="s">
        <v>88</v>
      </c>
      <c r="O1" s="56"/>
      <c r="P1" s="58" t="str">
        <f>1!P1</f>
        <v>14.11.2012</v>
      </c>
      <c r="Q1" s="56"/>
      <c r="R1" s="56"/>
      <c r="S1" s="56"/>
      <c r="T1" s="56"/>
      <c r="U1" s="57"/>
    </row>
    <row r="2" spans="1:22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59" t="s">
        <v>89</v>
      </c>
      <c r="O2" s="56"/>
      <c r="P2" s="58">
        <f>1!P2</f>
        <v>1</v>
      </c>
      <c r="Q2" s="56"/>
      <c r="R2" s="56"/>
      <c r="S2" s="56"/>
      <c r="T2" s="56"/>
      <c r="U2" s="57"/>
      <c r="V2" s="33"/>
    </row>
    <row r="3" spans="1:21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59" t="s">
        <v>90</v>
      </c>
      <c r="O3" s="56"/>
      <c r="P3" s="58" t="str">
        <f>1!P3</f>
        <v>14.11.2012</v>
      </c>
      <c r="Q3" s="56"/>
      <c r="R3" s="56"/>
      <c r="S3" s="56"/>
      <c r="T3" s="56"/>
      <c r="U3" s="57"/>
    </row>
    <row r="4" spans="18:24" ht="12.75">
      <c r="R4" s="33"/>
      <c r="S4" s="33"/>
      <c r="T4" s="33"/>
      <c r="U4" s="33"/>
      <c r="V4" s="33"/>
      <c r="W4" s="33"/>
      <c r="X4" s="33"/>
    </row>
    <row r="5" spans="1:21" s="33" customFormat="1" ht="18">
      <c r="A5" s="32" t="str">
        <f>'Spis tabel'!B16</f>
        <v>Tabela 8. Struktura wydatków budżetów jst woj. dolnośląskiego wg art. 236 ust 3 i 4 ufp wg stanu na koniec III kwartału 2012 roku    (plan)</v>
      </c>
      <c r="N5" s="32"/>
      <c r="T5" s="34"/>
      <c r="U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3"/>
      <c r="S6" s="33"/>
      <c r="T6" s="33"/>
      <c r="U6" s="33"/>
      <c r="V6" s="33"/>
      <c r="W6" s="33"/>
      <c r="X6" s="33"/>
    </row>
    <row r="7" spans="1:23" ht="16.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66" t="s">
        <v>5</v>
      </c>
      <c r="G7" s="463"/>
      <c r="H7" s="468" t="s">
        <v>38</v>
      </c>
      <c r="I7" s="453" t="s">
        <v>19</v>
      </c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5"/>
      <c r="V7" s="33"/>
      <c r="W7" s="33"/>
    </row>
    <row r="8" spans="1:23" ht="16.5" customHeight="1">
      <c r="A8" s="321"/>
      <c r="B8" s="341"/>
      <c r="C8" s="341"/>
      <c r="D8" s="341"/>
      <c r="E8" s="341"/>
      <c r="F8" s="464"/>
      <c r="G8" s="465"/>
      <c r="H8" s="460"/>
      <c r="I8" s="448" t="s">
        <v>77</v>
      </c>
      <c r="J8" s="457" t="s">
        <v>19</v>
      </c>
      <c r="K8" s="458"/>
      <c r="L8" s="458"/>
      <c r="M8" s="458"/>
      <c r="N8" s="458"/>
      <c r="O8" s="458"/>
      <c r="P8" s="458"/>
      <c r="Q8" s="459"/>
      <c r="R8" s="460" t="s">
        <v>40</v>
      </c>
      <c r="S8" s="457" t="s">
        <v>19</v>
      </c>
      <c r="T8" s="458"/>
      <c r="U8" s="462"/>
      <c r="V8" s="33"/>
      <c r="W8" s="33"/>
    </row>
    <row r="9" spans="1:21" s="33" customFormat="1" ht="17.25" customHeight="1">
      <c r="A9" s="321"/>
      <c r="B9" s="341"/>
      <c r="C9" s="341"/>
      <c r="D9" s="341"/>
      <c r="E9" s="341"/>
      <c r="F9" s="464"/>
      <c r="G9" s="465"/>
      <c r="H9" s="460"/>
      <c r="I9" s="456"/>
      <c r="J9" s="448" t="s">
        <v>243</v>
      </c>
      <c r="K9" s="457" t="s">
        <v>19</v>
      </c>
      <c r="L9" s="459"/>
      <c r="M9" s="450" t="s">
        <v>244</v>
      </c>
      <c r="N9" s="448" t="s">
        <v>245</v>
      </c>
      <c r="O9" s="448" t="s">
        <v>246</v>
      </c>
      <c r="P9" s="448" t="s">
        <v>247</v>
      </c>
      <c r="Q9" s="448" t="s">
        <v>248</v>
      </c>
      <c r="R9" s="460"/>
      <c r="S9" s="450" t="s">
        <v>114</v>
      </c>
      <c r="T9" s="281" t="s">
        <v>12</v>
      </c>
      <c r="U9" s="451" t="s">
        <v>249</v>
      </c>
    </row>
    <row r="10" spans="1:21" s="33" customFormat="1" ht="100.5" customHeight="1" thickBot="1">
      <c r="A10" s="322"/>
      <c r="B10" s="342"/>
      <c r="C10" s="342"/>
      <c r="D10" s="342"/>
      <c r="E10" s="342"/>
      <c r="F10" s="466"/>
      <c r="G10" s="467"/>
      <c r="H10" s="461"/>
      <c r="I10" s="449"/>
      <c r="J10" s="449"/>
      <c r="K10" s="282" t="s">
        <v>250</v>
      </c>
      <c r="L10" s="282" t="s">
        <v>251</v>
      </c>
      <c r="M10" s="449"/>
      <c r="N10" s="449"/>
      <c r="O10" s="449"/>
      <c r="P10" s="449"/>
      <c r="Q10" s="449"/>
      <c r="R10" s="461"/>
      <c r="S10" s="449"/>
      <c r="T10" s="282" t="s">
        <v>252</v>
      </c>
      <c r="U10" s="452"/>
    </row>
    <row r="11" spans="1:21" s="170" customFormat="1" ht="13.5" customHeight="1" thickBot="1">
      <c r="A11" s="283">
        <v>1</v>
      </c>
      <c r="B11" s="39">
        <v>2</v>
      </c>
      <c r="C11" s="39">
        <v>3</v>
      </c>
      <c r="D11" s="39">
        <v>4</v>
      </c>
      <c r="E11" s="39">
        <v>5</v>
      </c>
      <c r="F11" s="439">
        <v>6</v>
      </c>
      <c r="G11" s="440"/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  <c r="R11" s="39">
        <v>17</v>
      </c>
      <c r="S11" s="39">
        <v>18</v>
      </c>
      <c r="T11" s="276">
        <v>19</v>
      </c>
      <c r="U11" s="40">
        <v>20</v>
      </c>
    </row>
    <row r="12" spans="1:21" s="170" customFormat="1" ht="13.5" customHeight="1">
      <c r="A12" s="284"/>
      <c r="B12" s="285"/>
      <c r="C12" s="285"/>
      <c r="D12" s="285"/>
      <c r="E12" s="285"/>
      <c r="F12" s="100" t="s">
        <v>284</v>
      </c>
      <c r="G12" s="286"/>
      <c r="H12" s="291">
        <v>15824814593.839998</v>
      </c>
      <c r="I12" s="291">
        <v>11681800219.96</v>
      </c>
      <c r="J12" s="291">
        <v>8610999129.560001</v>
      </c>
      <c r="K12" s="291">
        <v>4768236520.72</v>
      </c>
      <c r="L12" s="291">
        <v>3842762608.8400006</v>
      </c>
      <c r="M12" s="291">
        <v>1253451492.78</v>
      </c>
      <c r="N12" s="291">
        <v>1083843580.65</v>
      </c>
      <c r="O12" s="291">
        <v>339205379.36</v>
      </c>
      <c r="P12" s="291">
        <v>38071585</v>
      </c>
      <c r="Q12" s="291">
        <v>356229052.61</v>
      </c>
      <c r="R12" s="291">
        <v>4143014373.88</v>
      </c>
      <c r="S12" s="291">
        <v>3878067073.44</v>
      </c>
      <c r="T12" s="292">
        <v>1902814457.13</v>
      </c>
      <c r="U12" s="293">
        <v>264947300.44</v>
      </c>
    </row>
    <row r="13" spans="1:21" s="33" customFormat="1" ht="12.75">
      <c r="A13" s="244">
        <v>2</v>
      </c>
      <c r="B13" s="245">
        <v>0</v>
      </c>
      <c r="C13" s="245">
        <v>0</v>
      </c>
      <c r="D13" s="10">
        <v>0</v>
      </c>
      <c r="E13" s="10">
        <v>0</v>
      </c>
      <c r="F13" s="19"/>
      <c r="G13" s="18" t="s">
        <v>285</v>
      </c>
      <c r="H13" s="11">
        <v>1814371233</v>
      </c>
      <c r="I13" s="11">
        <v>942289799</v>
      </c>
      <c r="J13" s="11">
        <v>384493214</v>
      </c>
      <c r="K13" s="11">
        <v>160231085</v>
      </c>
      <c r="L13" s="11">
        <v>224262129</v>
      </c>
      <c r="M13" s="11">
        <v>324365995</v>
      </c>
      <c r="N13" s="11">
        <v>4951629</v>
      </c>
      <c r="O13" s="11">
        <v>190346352</v>
      </c>
      <c r="P13" s="11">
        <v>4342380</v>
      </c>
      <c r="Q13" s="11">
        <v>33790229</v>
      </c>
      <c r="R13" s="11">
        <v>872081434</v>
      </c>
      <c r="S13" s="11">
        <v>804253907</v>
      </c>
      <c r="T13" s="11">
        <v>567338740</v>
      </c>
      <c r="U13" s="71">
        <v>67827527</v>
      </c>
    </row>
    <row r="14" spans="1:21" s="33" customFormat="1" ht="15">
      <c r="A14" s="240"/>
      <c r="B14" s="241"/>
      <c r="C14" s="241"/>
      <c r="D14" s="93"/>
      <c r="E14" s="93"/>
      <c r="F14" s="107" t="s">
        <v>286</v>
      </c>
      <c r="G14" s="95"/>
      <c r="H14" s="109">
        <v>2040658967.2899997</v>
      </c>
      <c r="I14" s="109">
        <v>1776248566.52</v>
      </c>
      <c r="J14" s="109">
        <v>1469324588.34</v>
      </c>
      <c r="K14" s="109">
        <v>1032836551.98</v>
      </c>
      <c r="L14" s="109">
        <v>436488036.36</v>
      </c>
      <c r="M14" s="109">
        <v>142657534.79999998</v>
      </c>
      <c r="N14" s="109">
        <v>72822262.31</v>
      </c>
      <c r="O14" s="109">
        <v>46675277.06999999</v>
      </c>
      <c r="P14" s="109">
        <v>4849356</v>
      </c>
      <c r="Q14" s="109">
        <v>39919548</v>
      </c>
      <c r="R14" s="109">
        <v>264410400.77</v>
      </c>
      <c r="S14" s="109">
        <v>263050319.77</v>
      </c>
      <c r="T14" s="109">
        <v>83886277.49</v>
      </c>
      <c r="U14" s="111">
        <v>1360081</v>
      </c>
    </row>
    <row r="15" spans="1:21" ht="12.75">
      <c r="A15" s="240">
        <v>2</v>
      </c>
      <c r="B15" s="241">
        <v>1</v>
      </c>
      <c r="C15" s="241">
        <v>0</v>
      </c>
      <c r="D15" s="93">
        <v>0</v>
      </c>
      <c r="E15" s="93">
        <v>1</v>
      </c>
      <c r="F15" s="94"/>
      <c r="G15" s="95" t="s">
        <v>287</v>
      </c>
      <c r="H15" s="96">
        <v>72858204</v>
      </c>
      <c r="I15" s="96">
        <v>58450716</v>
      </c>
      <c r="J15" s="96">
        <v>50624767</v>
      </c>
      <c r="K15" s="96">
        <v>39447408</v>
      </c>
      <c r="L15" s="96">
        <v>11177359</v>
      </c>
      <c r="M15" s="96">
        <v>2990671</v>
      </c>
      <c r="N15" s="96">
        <v>2660750</v>
      </c>
      <c r="O15" s="96">
        <v>776132</v>
      </c>
      <c r="P15" s="96">
        <v>416595</v>
      </c>
      <c r="Q15" s="96">
        <v>981801</v>
      </c>
      <c r="R15" s="96">
        <v>14407488</v>
      </c>
      <c r="S15" s="96">
        <v>14407488</v>
      </c>
      <c r="T15" s="96">
        <v>6112213</v>
      </c>
      <c r="U15" s="98">
        <v>0</v>
      </c>
    </row>
    <row r="16" spans="1:21" ht="12.75">
      <c r="A16" s="240">
        <v>2</v>
      </c>
      <c r="B16" s="241">
        <v>2</v>
      </c>
      <c r="C16" s="241">
        <v>0</v>
      </c>
      <c r="D16" s="93">
        <v>0</v>
      </c>
      <c r="E16" s="93">
        <v>1</v>
      </c>
      <c r="F16" s="94"/>
      <c r="G16" s="95" t="s">
        <v>288</v>
      </c>
      <c r="H16" s="96">
        <v>87303729</v>
      </c>
      <c r="I16" s="96">
        <v>74512959</v>
      </c>
      <c r="J16" s="96">
        <v>62439576</v>
      </c>
      <c r="K16" s="96">
        <v>46973417</v>
      </c>
      <c r="L16" s="96">
        <v>15466159</v>
      </c>
      <c r="M16" s="96">
        <v>5833558</v>
      </c>
      <c r="N16" s="96">
        <v>3266766</v>
      </c>
      <c r="O16" s="96">
        <v>2473059</v>
      </c>
      <c r="P16" s="96">
        <v>0</v>
      </c>
      <c r="Q16" s="96">
        <v>500000</v>
      </c>
      <c r="R16" s="96">
        <v>12790770</v>
      </c>
      <c r="S16" s="96">
        <v>11790770</v>
      </c>
      <c r="T16" s="96">
        <v>6000</v>
      </c>
      <c r="U16" s="98">
        <v>1000000</v>
      </c>
    </row>
    <row r="17" spans="1:21" ht="12.75">
      <c r="A17" s="240">
        <v>2</v>
      </c>
      <c r="B17" s="241">
        <v>3</v>
      </c>
      <c r="C17" s="241">
        <v>0</v>
      </c>
      <c r="D17" s="93">
        <v>0</v>
      </c>
      <c r="E17" s="93">
        <v>1</v>
      </c>
      <c r="F17" s="94"/>
      <c r="G17" s="95" t="s">
        <v>289</v>
      </c>
      <c r="H17" s="96">
        <v>103717750</v>
      </c>
      <c r="I17" s="96">
        <v>91699590</v>
      </c>
      <c r="J17" s="96">
        <v>80038915</v>
      </c>
      <c r="K17" s="96">
        <v>61610070</v>
      </c>
      <c r="L17" s="96">
        <v>18428845</v>
      </c>
      <c r="M17" s="96">
        <v>5032181</v>
      </c>
      <c r="N17" s="96">
        <v>3076219</v>
      </c>
      <c r="O17" s="96">
        <v>863604</v>
      </c>
      <c r="P17" s="96">
        <v>1572737</v>
      </c>
      <c r="Q17" s="96">
        <v>1115934</v>
      </c>
      <c r="R17" s="96">
        <v>12018160</v>
      </c>
      <c r="S17" s="96">
        <v>12018160</v>
      </c>
      <c r="T17" s="96">
        <v>7644048</v>
      </c>
      <c r="U17" s="98">
        <v>0</v>
      </c>
    </row>
    <row r="18" spans="1:21" ht="12.75">
      <c r="A18" s="240">
        <v>2</v>
      </c>
      <c r="B18" s="241">
        <v>4</v>
      </c>
      <c r="C18" s="241">
        <v>0</v>
      </c>
      <c r="D18" s="93">
        <v>0</v>
      </c>
      <c r="E18" s="93">
        <v>1</v>
      </c>
      <c r="F18" s="94"/>
      <c r="G18" s="95" t="s">
        <v>290</v>
      </c>
      <c r="H18" s="96">
        <v>48519476</v>
      </c>
      <c r="I18" s="96">
        <v>48201395</v>
      </c>
      <c r="J18" s="96">
        <v>38593012</v>
      </c>
      <c r="K18" s="96">
        <v>23192522</v>
      </c>
      <c r="L18" s="96">
        <v>15400490</v>
      </c>
      <c r="M18" s="96">
        <v>44000</v>
      </c>
      <c r="N18" s="96">
        <v>1625432</v>
      </c>
      <c r="O18" s="96">
        <v>7488951</v>
      </c>
      <c r="P18" s="96">
        <v>0</v>
      </c>
      <c r="Q18" s="96">
        <v>450000</v>
      </c>
      <c r="R18" s="96">
        <v>318081</v>
      </c>
      <c r="S18" s="96">
        <v>240000</v>
      </c>
      <c r="T18" s="96">
        <v>0</v>
      </c>
      <c r="U18" s="98">
        <v>78081</v>
      </c>
    </row>
    <row r="19" spans="1:21" ht="12.75">
      <c r="A19" s="240">
        <v>2</v>
      </c>
      <c r="B19" s="241">
        <v>5</v>
      </c>
      <c r="C19" s="241">
        <v>0</v>
      </c>
      <c r="D19" s="93">
        <v>0</v>
      </c>
      <c r="E19" s="93">
        <v>1</v>
      </c>
      <c r="F19" s="94"/>
      <c r="G19" s="95" t="s">
        <v>291</v>
      </c>
      <c r="H19" s="96">
        <v>57203478</v>
      </c>
      <c r="I19" s="96">
        <v>52580486</v>
      </c>
      <c r="J19" s="96">
        <v>43766061</v>
      </c>
      <c r="K19" s="96">
        <v>31300114</v>
      </c>
      <c r="L19" s="96">
        <v>12465947</v>
      </c>
      <c r="M19" s="96">
        <v>1306684</v>
      </c>
      <c r="N19" s="96">
        <v>2038141</v>
      </c>
      <c r="O19" s="96">
        <v>4469600</v>
      </c>
      <c r="P19" s="96">
        <v>0</v>
      </c>
      <c r="Q19" s="96">
        <v>1000000</v>
      </c>
      <c r="R19" s="96">
        <v>4622992</v>
      </c>
      <c r="S19" s="96">
        <v>4622992</v>
      </c>
      <c r="T19" s="96">
        <v>2678144</v>
      </c>
      <c r="U19" s="98">
        <v>0</v>
      </c>
    </row>
    <row r="20" spans="1:21" ht="12.75">
      <c r="A20" s="240">
        <v>2</v>
      </c>
      <c r="B20" s="241">
        <v>6</v>
      </c>
      <c r="C20" s="241">
        <v>0</v>
      </c>
      <c r="D20" s="93">
        <v>0</v>
      </c>
      <c r="E20" s="93">
        <v>1</v>
      </c>
      <c r="F20" s="94"/>
      <c r="G20" s="95" t="s">
        <v>292</v>
      </c>
      <c r="H20" s="96">
        <v>82468348</v>
      </c>
      <c r="I20" s="96">
        <v>80352973</v>
      </c>
      <c r="J20" s="96">
        <v>71095286</v>
      </c>
      <c r="K20" s="96">
        <v>38311276</v>
      </c>
      <c r="L20" s="96">
        <v>32784010</v>
      </c>
      <c r="M20" s="96">
        <v>4643434</v>
      </c>
      <c r="N20" s="96">
        <v>2270708</v>
      </c>
      <c r="O20" s="96">
        <v>793545</v>
      </c>
      <c r="P20" s="96">
        <v>0</v>
      </c>
      <c r="Q20" s="96">
        <v>1550000</v>
      </c>
      <c r="R20" s="96">
        <v>2115375</v>
      </c>
      <c r="S20" s="96">
        <v>2115375</v>
      </c>
      <c r="T20" s="96">
        <v>0</v>
      </c>
      <c r="U20" s="98">
        <v>0</v>
      </c>
    </row>
    <row r="21" spans="1:21" ht="12.75">
      <c r="A21" s="240">
        <v>2</v>
      </c>
      <c r="B21" s="241">
        <v>7</v>
      </c>
      <c r="C21" s="241">
        <v>0</v>
      </c>
      <c r="D21" s="93">
        <v>0</v>
      </c>
      <c r="E21" s="93">
        <v>1</v>
      </c>
      <c r="F21" s="94"/>
      <c r="G21" s="95" t="s">
        <v>293</v>
      </c>
      <c r="H21" s="96">
        <v>42648431</v>
      </c>
      <c r="I21" s="96">
        <v>41831472</v>
      </c>
      <c r="J21" s="96">
        <v>39065132</v>
      </c>
      <c r="K21" s="96">
        <v>22957403</v>
      </c>
      <c r="L21" s="96">
        <v>16107729</v>
      </c>
      <c r="M21" s="96">
        <v>178633</v>
      </c>
      <c r="N21" s="96">
        <v>1206450</v>
      </c>
      <c r="O21" s="96">
        <v>945910</v>
      </c>
      <c r="P21" s="96">
        <v>0</v>
      </c>
      <c r="Q21" s="96">
        <v>435347</v>
      </c>
      <c r="R21" s="96">
        <v>816959</v>
      </c>
      <c r="S21" s="96">
        <v>759959</v>
      </c>
      <c r="T21" s="96">
        <v>4067</v>
      </c>
      <c r="U21" s="98">
        <v>57000</v>
      </c>
    </row>
    <row r="22" spans="1:21" ht="12.75">
      <c r="A22" s="240">
        <v>2</v>
      </c>
      <c r="B22" s="241">
        <v>8</v>
      </c>
      <c r="C22" s="241">
        <v>0</v>
      </c>
      <c r="D22" s="93">
        <v>0</v>
      </c>
      <c r="E22" s="93">
        <v>1</v>
      </c>
      <c r="F22" s="94"/>
      <c r="G22" s="95" t="s">
        <v>294</v>
      </c>
      <c r="H22" s="96">
        <v>169576194</v>
      </c>
      <c r="I22" s="96">
        <v>156622793</v>
      </c>
      <c r="J22" s="96">
        <v>115570415</v>
      </c>
      <c r="K22" s="96">
        <v>87189514</v>
      </c>
      <c r="L22" s="96">
        <v>28380901</v>
      </c>
      <c r="M22" s="96">
        <v>26665515</v>
      </c>
      <c r="N22" s="96">
        <v>8418657</v>
      </c>
      <c r="O22" s="96">
        <v>1678387</v>
      </c>
      <c r="P22" s="96">
        <v>0</v>
      </c>
      <c r="Q22" s="96">
        <v>4289819</v>
      </c>
      <c r="R22" s="96">
        <v>12953401</v>
      </c>
      <c r="S22" s="96">
        <v>12953401</v>
      </c>
      <c r="T22" s="96">
        <v>6679195</v>
      </c>
      <c r="U22" s="98">
        <v>0</v>
      </c>
    </row>
    <row r="23" spans="1:21" ht="12.75">
      <c r="A23" s="240">
        <v>2</v>
      </c>
      <c r="B23" s="241">
        <v>9</v>
      </c>
      <c r="C23" s="241">
        <v>0</v>
      </c>
      <c r="D23" s="93">
        <v>0</v>
      </c>
      <c r="E23" s="93">
        <v>1</v>
      </c>
      <c r="F23" s="94"/>
      <c r="G23" s="95" t="s">
        <v>295</v>
      </c>
      <c r="H23" s="96">
        <v>55546195.54</v>
      </c>
      <c r="I23" s="96">
        <v>54718784.54</v>
      </c>
      <c r="J23" s="96">
        <v>48962137</v>
      </c>
      <c r="K23" s="96">
        <v>32622661</v>
      </c>
      <c r="L23" s="96">
        <v>16339476</v>
      </c>
      <c r="M23" s="96">
        <v>1255823</v>
      </c>
      <c r="N23" s="96">
        <v>1601314</v>
      </c>
      <c r="O23" s="96">
        <v>1609510.54</v>
      </c>
      <c r="P23" s="96">
        <v>0</v>
      </c>
      <c r="Q23" s="96">
        <v>1290000</v>
      </c>
      <c r="R23" s="96">
        <v>827411</v>
      </c>
      <c r="S23" s="96">
        <v>827411</v>
      </c>
      <c r="T23" s="96">
        <v>0</v>
      </c>
      <c r="U23" s="98">
        <v>0</v>
      </c>
    </row>
    <row r="24" spans="1:21" ht="12.75">
      <c r="A24" s="240">
        <v>2</v>
      </c>
      <c r="B24" s="241">
        <v>10</v>
      </c>
      <c r="C24" s="241">
        <v>0</v>
      </c>
      <c r="D24" s="93">
        <v>0</v>
      </c>
      <c r="E24" s="93">
        <v>1</v>
      </c>
      <c r="F24" s="94"/>
      <c r="G24" s="95" t="s">
        <v>296</v>
      </c>
      <c r="H24" s="96">
        <v>62947616</v>
      </c>
      <c r="I24" s="96">
        <v>59813801</v>
      </c>
      <c r="J24" s="96">
        <v>50912776</v>
      </c>
      <c r="K24" s="96">
        <v>30486785</v>
      </c>
      <c r="L24" s="96">
        <v>20425991</v>
      </c>
      <c r="M24" s="96">
        <v>2764950</v>
      </c>
      <c r="N24" s="96">
        <v>1882638</v>
      </c>
      <c r="O24" s="96">
        <v>3005267</v>
      </c>
      <c r="P24" s="96">
        <v>0</v>
      </c>
      <c r="Q24" s="96">
        <v>1248170</v>
      </c>
      <c r="R24" s="96">
        <v>3133815</v>
      </c>
      <c r="S24" s="96">
        <v>3063815</v>
      </c>
      <c r="T24" s="96">
        <v>615000</v>
      </c>
      <c r="U24" s="98">
        <v>70000</v>
      </c>
    </row>
    <row r="25" spans="1:21" ht="12.75">
      <c r="A25" s="240">
        <v>2</v>
      </c>
      <c r="B25" s="241">
        <v>11</v>
      </c>
      <c r="C25" s="241">
        <v>0</v>
      </c>
      <c r="D25" s="93">
        <v>0</v>
      </c>
      <c r="E25" s="93">
        <v>1</v>
      </c>
      <c r="F25" s="94"/>
      <c r="G25" s="95" t="s">
        <v>297</v>
      </c>
      <c r="H25" s="96">
        <v>97440969</v>
      </c>
      <c r="I25" s="96">
        <v>73498003</v>
      </c>
      <c r="J25" s="96">
        <v>56769192.8</v>
      </c>
      <c r="K25" s="96">
        <v>34579962.46</v>
      </c>
      <c r="L25" s="96">
        <v>22189230.34</v>
      </c>
      <c r="M25" s="96">
        <v>9901785.2</v>
      </c>
      <c r="N25" s="96">
        <v>3266137</v>
      </c>
      <c r="O25" s="96">
        <v>305309</v>
      </c>
      <c r="P25" s="96">
        <v>0</v>
      </c>
      <c r="Q25" s="96">
        <v>3255579</v>
      </c>
      <c r="R25" s="96">
        <v>23942966</v>
      </c>
      <c r="S25" s="96">
        <v>23942966</v>
      </c>
      <c r="T25" s="96">
        <v>17325078</v>
      </c>
      <c r="U25" s="98">
        <v>0</v>
      </c>
    </row>
    <row r="26" spans="1:21" ht="12.75">
      <c r="A26" s="240">
        <v>2</v>
      </c>
      <c r="B26" s="241">
        <v>12</v>
      </c>
      <c r="C26" s="241">
        <v>0</v>
      </c>
      <c r="D26" s="93">
        <v>0</v>
      </c>
      <c r="E26" s="93">
        <v>1</v>
      </c>
      <c r="F26" s="94"/>
      <c r="G26" s="95" t="s">
        <v>298</v>
      </c>
      <c r="H26" s="96">
        <v>61820959</v>
      </c>
      <c r="I26" s="96">
        <v>51476391</v>
      </c>
      <c r="J26" s="96">
        <v>46276789</v>
      </c>
      <c r="K26" s="96">
        <v>29327251</v>
      </c>
      <c r="L26" s="96">
        <v>16949538</v>
      </c>
      <c r="M26" s="96">
        <v>847118</v>
      </c>
      <c r="N26" s="96">
        <v>2227830</v>
      </c>
      <c r="O26" s="96">
        <v>1398476</v>
      </c>
      <c r="P26" s="96">
        <v>0</v>
      </c>
      <c r="Q26" s="96">
        <v>726178</v>
      </c>
      <c r="R26" s="96">
        <v>10344568</v>
      </c>
      <c r="S26" s="96">
        <v>10344568</v>
      </c>
      <c r="T26" s="96">
        <v>2043628</v>
      </c>
      <c r="U26" s="98">
        <v>0</v>
      </c>
    </row>
    <row r="27" spans="1:21" ht="12.75">
      <c r="A27" s="240">
        <v>2</v>
      </c>
      <c r="B27" s="241">
        <v>13</v>
      </c>
      <c r="C27" s="241">
        <v>0</v>
      </c>
      <c r="D27" s="93">
        <v>0</v>
      </c>
      <c r="E27" s="93">
        <v>1</v>
      </c>
      <c r="F27" s="94"/>
      <c r="G27" s="95" t="s">
        <v>299</v>
      </c>
      <c r="H27" s="96">
        <v>61209496.89</v>
      </c>
      <c r="I27" s="96">
        <v>45783852.55</v>
      </c>
      <c r="J27" s="96">
        <v>36449189.51</v>
      </c>
      <c r="K27" s="96">
        <v>25180313.31</v>
      </c>
      <c r="L27" s="96">
        <v>11268876.2</v>
      </c>
      <c r="M27" s="96">
        <v>4959547</v>
      </c>
      <c r="N27" s="96">
        <v>1318425</v>
      </c>
      <c r="O27" s="96">
        <v>995222.04</v>
      </c>
      <c r="P27" s="96">
        <v>936329</v>
      </c>
      <c r="Q27" s="96">
        <v>1125140</v>
      </c>
      <c r="R27" s="96">
        <v>15425644.34</v>
      </c>
      <c r="S27" s="96">
        <v>15425644.34</v>
      </c>
      <c r="T27" s="96">
        <v>3077279.94</v>
      </c>
      <c r="U27" s="98">
        <v>0</v>
      </c>
    </row>
    <row r="28" spans="1:21" ht="12.75">
      <c r="A28" s="240">
        <v>2</v>
      </c>
      <c r="B28" s="241">
        <v>14</v>
      </c>
      <c r="C28" s="241">
        <v>0</v>
      </c>
      <c r="D28" s="93">
        <v>0</v>
      </c>
      <c r="E28" s="93">
        <v>1</v>
      </c>
      <c r="F28" s="94"/>
      <c r="G28" s="95" t="s">
        <v>300</v>
      </c>
      <c r="H28" s="96">
        <v>98000007</v>
      </c>
      <c r="I28" s="96">
        <v>87207454</v>
      </c>
      <c r="J28" s="96">
        <v>73393441</v>
      </c>
      <c r="K28" s="96">
        <v>54323853</v>
      </c>
      <c r="L28" s="96">
        <v>19069588</v>
      </c>
      <c r="M28" s="96">
        <v>7058883</v>
      </c>
      <c r="N28" s="96">
        <v>2726496</v>
      </c>
      <c r="O28" s="96">
        <v>976634</v>
      </c>
      <c r="P28" s="96">
        <v>0</v>
      </c>
      <c r="Q28" s="96">
        <v>3052000</v>
      </c>
      <c r="R28" s="96">
        <v>10792553</v>
      </c>
      <c r="S28" s="96">
        <v>10792553</v>
      </c>
      <c r="T28" s="96">
        <v>3259012</v>
      </c>
      <c r="U28" s="98">
        <v>0</v>
      </c>
    </row>
    <row r="29" spans="1:21" ht="12.75">
      <c r="A29" s="240">
        <v>2</v>
      </c>
      <c r="B29" s="241">
        <v>15</v>
      </c>
      <c r="C29" s="241">
        <v>0</v>
      </c>
      <c r="D29" s="93">
        <v>0</v>
      </c>
      <c r="E29" s="93">
        <v>1</v>
      </c>
      <c r="F29" s="94"/>
      <c r="G29" s="95" t="s">
        <v>301</v>
      </c>
      <c r="H29" s="96">
        <v>54730821</v>
      </c>
      <c r="I29" s="96">
        <v>52076265</v>
      </c>
      <c r="J29" s="96">
        <v>46305018</v>
      </c>
      <c r="K29" s="96">
        <v>34658528</v>
      </c>
      <c r="L29" s="96">
        <v>11646490</v>
      </c>
      <c r="M29" s="96">
        <v>1438510</v>
      </c>
      <c r="N29" s="96">
        <v>2396698</v>
      </c>
      <c r="O29" s="96">
        <v>777226</v>
      </c>
      <c r="P29" s="96">
        <v>446413</v>
      </c>
      <c r="Q29" s="96">
        <v>712400</v>
      </c>
      <c r="R29" s="96">
        <v>2654556</v>
      </c>
      <c r="S29" s="96">
        <v>2654556</v>
      </c>
      <c r="T29" s="96">
        <v>0</v>
      </c>
      <c r="U29" s="98">
        <v>0</v>
      </c>
    </row>
    <row r="30" spans="1:21" ht="12.75">
      <c r="A30" s="240">
        <v>2</v>
      </c>
      <c r="B30" s="241">
        <v>16</v>
      </c>
      <c r="C30" s="241">
        <v>0</v>
      </c>
      <c r="D30" s="93">
        <v>0</v>
      </c>
      <c r="E30" s="93">
        <v>1</v>
      </c>
      <c r="F30" s="94"/>
      <c r="G30" s="95" t="s">
        <v>302</v>
      </c>
      <c r="H30" s="96">
        <v>63607306</v>
      </c>
      <c r="I30" s="96">
        <v>47500945</v>
      </c>
      <c r="J30" s="96">
        <v>41047250</v>
      </c>
      <c r="K30" s="96">
        <v>25049444</v>
      </c>
      <c r="L30" s="96">
        <v>15997806</v>
      </c>
      <c r="M30" s="96">
        <v>1776720</v>
      </c>
      <c r="N30" s="96">
        <v>2156485</v>
      </c>
      <c r="O30" s="96">
        <v>1220490</v>
      </c>
      <c r="P30" s="96">
        <v>0</v>
      </c>
      <c r="Q30" s="96">
        <v>1300000</v>
      </c>
      <c r="R30" s="96">
        <v>16106361</v>
      </c>
      <c r="S30" s="96">
        <v>16106361</v>
      </c>
      <c r="T30" s="96">
        <v>9000</v>
      </c>
      <c r="U30" s="98">
        <v>0</v>
      </c>
    </row>
    <row r="31" spans="1:21" ht="12.75">
      <c r="A31" s="240">
        <v>2</v>
      </c>
      <c r="B31" s="241">
        <v>17</v>
      </c>
      <c r="C31" s="241">
        <v>0</v>
      </c>
      <c r="D31" s="93">
        <v>0</v>
      </c>
      <c r="E31" s="93">
        <v>1</v>
      </c>
      <c r="F31" s="94"/>
      <c r="G31" s="95" t="s">
        <v>303</v>
      </c>
      <c r="H31" s="96">
        <v>45430197</v>
      </c>
      <c r="I31" s="96">
        <v>43181397</v>
      </c>
      <c r="J31" s="96">
        <v>35866092</v>
      </c>
      <c r="K31" s="96">
        <v>25838364</v>
      </c>
      <c r="L31" s="96">
        <v>10027728</v>
      </c>
      <c r="M31" s="96">
        <v>3360169</v>
      </c>
      <c r="N31" s="96">
        <v>1960461</v>
      </c>
      <c r="O31" s="96">
        <v>872495</v>
      </c>
      <c r="P31" s="96">
        <v>0</v>
      </c>
      <c r="Q31" s="96">
        <v>1122180</v>
      </c>
      <c r="R31" s="96">
        <v>2248800</v>
      </c>
      <c r="S31" s="96">
        <v>2248800</v>
      </c>
      <c r="T31" s="96">
        <v>0</v>
      </c>
      <c r="U31" s="98">
        <v>0</v>
      </c>
    </row>
    <row r="32" spans="1:21" ht="12.75">
      <c r="A32" s="240">
        <v>2</v>
      </c>
      <c r="B32" s="241">
        <v>18</v>
      </c>
      <c r="C32" s="241">
        <v>0</v>
      </c>
      <c r="D32" s="93">
        <v>0</v>
      </c>
      <c r="E32" s="93">
        <v>1</v>
      </c>
      <c r="F32" s="94"/>
      <c r="G32" s="95" t="s">
        <v>304</v>
      </c>
      <c r="H32" s="96">
        <v>33661210</v>
      </c>
      <c r="I32" s="96">
        <v>31923087</v>
      </c>
      <c r="J32" s="96">
        <v>27033138</v>
      </c>
      <c r="K32" s="96">
        <v>20013490</v>
      </c>
      <c r="L32" s="96">
        <v>7019648</v>
      </c>
      <c r="M32" s="96">
        <v>1943188</v>
      </c>
      <c r="N32" s="96">
        <v>1699432</v>
      </c>
      <c r="O32" s="96">
        <v>447329</v>
      </c>
      <c r="P32" s="96">
        <v>0</v>
      </c>
      <c r="Q32" s="96">
        <v>800000</v>
      </c>
      <c r="R32" s="96">
        <v>1738123</v>
      </c>
      <c r="S32" s="96">
        <v>1738123</v>
      </c>
      <c r="T32" s="96">
        <v>0</v>
      </c>
      <c r="U32" s="98">
        <v>0</v>
      </c>
    </row>
    <row r="33" spans="1:21" ht="12.75">
      <c r="A33" s="240">
        <v>2</v>
      </c>
      <c r="B33" s="241">
        <v>19</v>
      </c>
      <c r="C33" s="241">
        <v>0</v>
      </c>
      <c r="D33" s="93">
        <v>0</v>
      </c>
      <c r="E33" s="93">
        <v>1</v>
      </c>
      <c r="F33" s="94"/>
      <c r="G33" s="95" t="s">
        <v>305</v>
      </c>
      <c r="H33" s="96">
        <v>148208493.1</v>
      </c>
      <c r="I33" s="96">
        <v>120111752.44</v>
      </c>
      <c r="J33" s="96">
        <v>100940678.44</v>
      </c>
      <c r="K33" s="96">
        <v>76801600.09</v>
      </c>
      <c r="L33" s="96">
        <v>24139078.35</v>
      </c>
      <c r="M33" s="96">
        <v>5858971</v>
      </c>
      <c r="N33" s="96">
        <v>4319429</v>
      </c>
      <c r="O33" s="96">
        <v>5177674</v>
      </c>
      <c r="P33" s="96">
        <v>0</v>
      </c>
      <c r="Q33" s="96">
        <v>3815000</v>
      </c>
      <c r="R33" s="96">
        <v>28096740.66</v>
      </c>
      <c r="S33" s="96">
        <v>28096740.66</v>
      </c>
      <c r="T33" s="96">
        <v>8831023.7</v>
      </c>
      <c r="U33" s="98">
        <v>0</v>
      </c>
    </row>
    <row r="34" spans="1:21" ht="12.75">
      <c r="A34" s="240">
        <v>2</v>
      </c>
      <c r="B34" s="241">
        <v>20</v>
      </c>
      <c r="C34" s="241">
        <v>0</v>
      </c>
      <c r="D34" s="93">
        <v>0</v>
      </c>
      <c r="E34" s="93">
        <v>1</v>
      </c>
      <c r="F34" s="94"/>
      <c r="G34" s="95" t="s">
        <v>306</v>
      </c>
      <c r="H34" s="96">
        <v>64345097</v>
      </c>
      <c r="I34" s="96">
        <v>60241771</v>
      </c>
      <c r="J34" s="96">
        <v>52447112</v>
      </c>
      <c r="K34" s="96">
        <v>38032752</v>
      </c>
      <c r="L34" s="96">
        <v>14414360</v>
      </c>
      <c r="M34" s="96">
        <v>2040584</v>
      </c>
      <c r="N34" s="96">
        <v>2043389</v>
      </c>
      <c r="O34" s="96">
        <v>1506932</v>
      </c>
      <c r="P34" s="96">
        <v>603754</v>
      </c>
      <c r="Q34" s="96">
        <v>1600000</v>
      </c>
      <c r="R34" s="96">
        <v>4103326</v>
      </c>
      <c r="S34" s="96">
        <v>4103326</v>
      </c>
      <c r="T34" s="96">
        <v>0</v>
      </c>
      <c r="U34" s="98">
        <v>0</v>
      </c>
    </row>
    <row r="35" spans="1:21" ht="12.75">
      <c r="A35" s="240">
        <v>2</v>
      </c>
      <c r="B35" s="241">
        <v>21</v>
      </c>
      <c r="C35" s="241">
        <v>0</v>
      </c>
      <c r="D35" s="93">
        <v>0</v>
      </c>
      <c r="E35" s="93">
        <v>1</v>
      </c>
      <c r="F35" s="94"/>
      <c r="G35" s="95" t="s">
        <v>307</v>
      </c>
      <c r="H35" s="96">
        <v>141609745</v>
      </c>
      <c r="I35" s="96">
        <v>129962596</v>
      </c>
      <c r="J35" s="96">
        <v>102792778</v>
      </c>
      <c r="K35" s="96">
        <v>74114495</v>
      </c>
      <c r="L35" s="96">
        <v>28678283</v>
      </c>
      <c r="M35" s="96">
        <v>15119859</v>
      </c>
      <c r="N35" s="96">
        <v>7362904</v>
      </c>
      <c r="O35" s="96">
        <v>2487055</v>
      </c>
      <c r="P35" s="96">
        <v>0</v>
      </c>
      <c r="Q35" s="96">
        <v>2200000</v>
      </c>
      <c r="R35" s="96">
        <v>11647149</v>
      </c>
      <c r="S35" s="96">
        <v>11647149</v>
      </c>
      <c r="T35" s="96">
        <v>7081858</v>
      </c>
      <c r="U35" s="98">
        <v>0</v>
      </c>
    </row>
    <row r="36" spans="1:21" ht="12.75">
      <c r="A36" s="240">
        <v>2</v>
      </c>
      <c r="B36" s="241">
        <v>22</v>
      </c>
      <c r="C36" s="241">
        <v>0</v>
      </c>
      <c r="D36" s="93">
        <v>0</v>
      </c>
      <c r="E36" s="93">
        <v>1</v>
      </c>
      <c r="F36" s="94"/>
      <c r="G36" s="95" t="s">
        <v>308</v>
      </c>
      <c r="H36" s="96">
        <v>58117708.5</v>
      </c>
      <c r="I36" s="96">
        <v>49282172.5</v>
      </c>
      <c r="J36" s="96">
        <v>41178528.5</v>
      </c>
      <c r="K36" s="96">
        <v>30402394.4</v>
      </c>
      <c r="L36" s="96">
        <v>10776134.1</v>
      </c>
      <c r="M36" s="96">
        <v>2968900</v>
      </c>
      <c r="N36" s="96">
        <v>1754676</v>
      </c>
      <c r="O36" s="96">
        <v>1520068</v>
      </c>
      <c r="P36" s="96">
        <v>430000</v>
      </c>
      <c r="Q36" s="96">
        <v>1430000</v>
      </c>
      <c r="R36" s="96">
        <v>8835536</v>
      </c>
      <c r="S36" s="96">
        <v>8685536</v>
      </c>
      <c r="T36" s="96">
        <v>2895000</v>
      </c>
      <c r="U36" s="98">
        <v>150000</v>
      </c>
    </row>
    <row r="37" spans="1:21" ht="12.75">
      <c r="A37" s="240">
        <v>2</v>
      </c>
      <c r="B37" s="241">
        <v>23</v>
      </c>
      <c r="C37" s="241">
        <v>0</v>
      </c>
      <c r="D37" s="93">
        <v>0</v>
      </c>
      <c r="E37" s="93">
        <v>1</v>
      </c>
      <c r="F37" s="94"/>
      <c r="G37" s="95" t="s">
        <v>309</v>
      </c>
      <c r="H37" s="96">
        <v>101163750</v>
      </c>
      <c r="I37" s="96">
        <v>75953060</v>
      </c>
      <c r="J37" s="96">
        <v>48970603</v>
      </c>
      <c r="K37" s="96">
        <v>28650869</v>
      </c>
      <c r="L37" s="96">
        <v>20319734</v>
      </c>
      <c r="M37" s="96">
        <v>20991735</v>
      </c>
      <c r="N37" s="96">
        <v>3469717</v>
      </c>
      <c r="O37" s="96">
        <v>741005</v>
      </c>
      <c r="P37" s="96">
        <v>0</v>
      </c>
      <c r="Q37" s="96">
        <v>1780000</v>
      </c>
      <c r="R37" s="96">
        <v>25210690</v>
      </c>
      <c r="S37" s="96">
        <v>25210690</v>
      </c>
      <c r="T37" s="96">
        <v>518899</v>
      </c>
      <c r="U37" s="98">
        <v>0</v>
      </c>
    </row>
    <row r="38" spans="1:21" ht="12.75">
      <c r="A38" s="240">
        <v>2</v>
      </c>
      <c r="B38" s="241">
        <v>24</v>
      </c>
      <c r="C38" s="241">
        <v>0</v>
      </c>
      <c r="D38" s="93">
        <v>0</v>
      </c>
      <c r="E38" s="93">
        <v>1</v>
      </c>
      <c r="F38" s="94"/>
      <c r="G38" s="95" t="s">
        <v>310</v>
      </c>
      <c r="H38" s="96">
        <v>85403998.95</v>
      </c>
      <c r="I38" s="96">
        <v>70987295.9</v>
      </c>
      <c r="J38" s="96">
        <v>59561040.3</v>
      </c>
      <c r="K38" s="96">
        <v>45123250.65</v>
      </c>
      <c r="L38" s="96">
        <v>14437789.65</v>
      </c>
      <c r="M38" s="96">
        <v>5857153.46</v>
      </c>
      <c r="N38" s="96">
        <v>2995098.31</v>
      </c>
      <c r="O38" s="96">
        <v>484003.83</v>
      </c>
      <c r="P38" s="96">
        <v>0</v>
      </c>
      <c r="Q38" s="96">
        <v>2090000</v>
      </c>
      <c r="R38" s="96">
        <v>14416703.05</v>
      </c>
      <c r="S38" s="96">
        <v>14416703.05</v>
      </c>
      <c r="T38" s="96">
        <v>762972.02</v>
      </c>
      <c r="U38" s="98">
        <v>0</v>
      </c>
    </row>
    <row r="39" spans="1:21" ht="12.75">
      <c r="A39" s="240">
        <v>2</v>
      </c>
      <c r="B39" s="241">
        <v>25</v>
      </c>
      <c r="C39" s="241">
        <v>0</v>
      </c>
      <c r="D39" s="93">
        <v>0</v>
      </c>
      <c r="E39" s="93">
        <v>1</v>
      </c>
      <c r="F39" s="94"/>
      <c r="G39" s="95" t="s">
        <v>311</v>
      </c>
      <c r="H39" s="96">
        <v>95693124.31</v>
      </c>
      <c r="I39" s="96">
        <v>78024009.59</v>
      </c>
      <c r="J39" s="96">
        <v>65383283.79</v>
      </c>
      <c r="K39" s="96">
        <v>50832522.07</v>
      </c>
      <c r="L39" s="96">
        <v>14550761.72</v>
      </c>
      <c r="M39" s="96">
        <v>6638004.14</v>
      </c>
      <c r="N39" s="96">
        <v>3529692</v>
      </c>
      <c r="O39" s="96">
        <v>1289921.66</v>
      </c>
      <c r="P39" s="96">
        <v>313108</v>
      </c>
      <c r="Q39" s="96">
        <v>870000</v>
      </c>
      <c r="R39" s="96">
        <v>17669114.72</v>
      </c>
      <c r="S39" s="96">
        <v>17664114.72</v>
      </c>
      <c r="T39" s="96">
        <v>8842961.83</v>
      </c>
      <c r="U39" s="98">
        <v>5000</v>
      </c>
    </row>
    <row r="40" spans="1:21" ht="12.75">
      <c r="A40" s="240">
        <v>2</v>
      </c>
      <c r="B40" s="241">
        <v>26</v>
      </c>
      <c r="C40" s="241">
        <v>0</v>
      </c>
      <c r="D40" s="93">
        <v>0</v>
      </c>
      <c r="E40" s="93">
        <v>1</v>
      </c>
      <c r="F40" s="94"/>
      <c r="G40" s="95" t="s">
        <v>312</v>
      </c>
      <c r="H40" s="96">
        <v>47426663</v>
      </c>
      <c r="I40" s="96">
        <v>40253545</v>
      </c>
      <c r="J40" s="96">
        <v>33842377</v>
      </c>
      <c r="K40" s="96">
        <v>25816293</v>
      </c>
      <c r="L40" s="96">
        <v>8026084</v>
      </c>
      <c r="M40" s="96">
        <v>1180959</v>
      </c>
      <c r="N40" s="96">
        <v>1548318</v>
      </c>
      <c r="O40" s="96">
        <v>2371471</v>
      </c>
      <c r="P40" s="96">
        <v>130420</v>
      </c>
      <c r="Q40" s="96">
        <v>1180000</v>
      </c>
      <c r="R40" s="96">
        <v>7173118</v>
      </c>
      <c r="S40" s="96">
        <v>7173118</v>
      </c>
      <c r="T40" s="96">
        <v>5500898</v>
      </c>
      <c r="U40" s="98">
        <v>0</v>
      </c>
    </row>
    <row r="41" spans="1:21" ht="15">
      <c r="A41" s="240"/>
      <c r="B41" s="241"/>
      <c r="C41" s="241"/>
      <c r="D41" s="93"/>
      <c r="E41" s="93"/>
      <c r="F41" s="113" t="s">
        <v>313</v>
      </c>
      <c r="G41" s="95"/>
      <c r="H41" s="109">
        <v>4775504192.9</v>
      </c>
      <c r="I41" s="109">
        <v>3465852757.94</v>
      </c>
      <c r="J41" s="109">
        <v>2769391452.27</v>
      </c>
      <c r="K41" s="109">
        <v>1297259223.64</v>
      </c>
      <c r="L41" s="109">
        <v>1472132228.63</v>
      </c>
      <c r="M41" s="109">
        <v>333185514.61</v>
      </c>
      <c r="N41" s="109">
        <v>198558477.63</v>
      </c>
      <c r="O41" s="109">
        <v>27417793.43</v>
      </c>
      <c r="P41" s="109">
        <v>0</v>
      </c>
      <c r="Q41" s="109">
        <v>137299520</v>
      </c>
      <c r="R41" s="109">
        <v>1309651434.96</v>
      </c>
      <c r="S41" s="109">
        <v>1201182214.96</v>
      </c>
      <c r="T41" s="109">
        <v>680018769.72</v>
      </c>
      <c r="U41" s="111">
        <v>108469220</v>
      </c>
    </row>
    <row r="42" spans="1:21" ht="12.75">
      <c r="A42" s="240">
        <v>2</v>
      </c>
      <c r="B42" s="241">
        <v>61</v>
      </c>
      <c r="C42" s="241">
        <v>0</v>
      </c>
      <c r="D42" s="93">
        <v>0</v>
      </c>
      <c r="E42" s="93">
        <v>2</v>
      </c>
      <c r="F42" s="94"/>
      <c r="G42" s="95" t="s">
        <v>314</v>
      </c>
      <c r="H42" s="96">
        <v>439179037.47</v>
      </c>
      <c r="I42" s="96">
        <v>288245273.47</v>
      </c>
      <c r="J42" s="96">
        <v>202054666.27</v>
      </c>
      <c r="K42" s="96">
        <v>129061509</v>
      </c>
      <c r="L42" s="96">
        <v>72993157.27</v>
      </c>
      <c r="M42" s="96">
        <v>39699242</v>
      </c>
      <c r="N42" s="96">
        <v>31094536.2</v>
      </c>
      <c r="O42" s="96">
        <v>4597309</v>
      </c>
      <c r="P42" s="96">
        <v>0</v>
      </c>
      <c r="Q42" s="96">
        <v>10799520</v>
      </c>
      <c r="R42" s="96">
        <v>150933764</v>
      </c>
      <c r="S42" s="96">
        <v>150418544</v>
      </c>
      <c r="T42" s="96">
        <v>132273224</v>
      </c>
      <c r="U42" s="98">
        <v>515220</v>
      </c>
    </row>
    <row r="43" spans="1:21" ht="12.75">
      <c r="A43" s="240">
        <v>2</v>
      </c>
      <c r="B43" s="241">
        <v>62</v>
      </c>
      <c r="C43" s="241">
        <v>0</v>
      </c>
      <c r="D43" s="93">
        <v>0</v>
      </c>
      <c r="E43" s="93">
        <v>2</v>
      </c>
      <c r="F43" s="94"/>
      <c r="G43" s="95" t="s">
        <v>315</v>
      </c>
      <c r="H43" s="96">
        <v>408727451.33</v>
      </c>
      <c r="I43" s="96">
        <v>356370432.37</v>
      </c>
      <c r="J43" s="96">
        <v>254856358.1</v>
      </c>
      <c r="K43" s="96">
        <v>177017706.68</v>
      </c>
      <c r="L43" s="96">
        <v>77838651.42</v>
      </c>
      <c r="M43" s="96">
        <v>43670714.61</v>
      </c>
      <c r="N43" s="96">
        <v>42029054.23</v>
      </c>
      <c r="O43" s="96">
        <v>3314305.43</v>
      </c>
      <c r="P43" s="96">
        <v>0</v>
      </c>
      <c r="Q43" s="96">
        <v>12500000</v>
      </c>
      <c r="R43" s="96">
        <v>52357018.96</v>
      </c>
      <c r="S43" s="96">
        <v>52237018.96</v>
      </c>
      <c r="T43" s="96">
        <v>19008866.72</v>
      </c>
      <c r="U43" s="98">
        <v>120000</v>
      </c>
    </row>
    <row r="44" spans="1:21" ht="12.75">
      <c r="A44" s="240">
        <v>2</v>
      </c>
      <c r="B44" s="241">
        <v>64</v>
      </c>
      <c r="C44" s="241">
        <v>0</v>
      </c>
      <c r="D44" s="93">
        <v>0</v>
      </c>
      <c r="E44" s="93">
        <v>2</v>
      </c>
      <c r="F44" s="94"/>
      <c r="G44" s="95" t="s">
        <v>316</v>
      </c>
      <c r="H44" s="96">
        <v>3927597704.1</v>
      </c>
      <c r="I44" s="96">
        <v>2821237052.1</v>
      </c>
      <c r="J44" s="96">
        <v>2312480427.9</v>
      </c>
      <c r="K44" s="96">
        <v>991180007.96</v>
      </c>
      <c r="L44" s="96">
        <v>1321300419.94</v>
      </c>
      <c r="M44" s="96">
        <v>249815558</v>
      </c>
      <c r="N44" s="96">
        <v>125434887.2</v>
      </c>
      <c r="O44" s="96">
        <v>19506179</v>
      </c>
      <c r="P44" s="96">
        <v>0</v>
      </c>
      <c r="Q44" s="96">
        <v>114000000</v>
      </c>
      <c r="R44" s="96">
        <v>1106360652</v>
      </c>
      <c r="S44" s="96">
        <v>998526652</v>
      </c>
      <c r="T44" s="96">
        <v>528736679</v>
      </c>
      <c r="U44" s="98">
        <v>107834000</v>
      </c>
    </row>
    <row r="45" spans="1:21" ht="15">
      <c r="A45" s="240"/>
      <c r="B45" s="241"/>
      <c r="C45" s="241"/>
      <c r="D45" s="93"/>
      <c r="E45" s="93"/>
      <c r="F45" s="113" t="s">
        <v>317</v>
      </c>
      <c r="G45" s="95"/>
      <c r="H45" s="109">
        <v>7194280200.65</v>
      </c>
      <c r="I45" s="109">
        <v>5497409096.5</v>
      </c>
      <c r="J45" s="109">
        <v>3987789874.950001</v>
      </c>
      <c r="K45" s="109">
        <v>2277909660.1000004</v>
      </c>
      <c r="L45" s="109">
        <v>1709880214.8500004</v>
      </c>
      <c r="M45" s="109">
        <v>453242448.37</v>
      </c>
      <c r="N45" s="109">
        <v>807511211.71</v>
      </c>
      <c r="O45" s="109">
        <v>74765956.86</v>
      </c>
      <c r="P45" s="109">
        <v>28879849</v>
      </c>
      <c r="Q45" s="109">
        <v>145219755.61</v>
      </c>
      <c r="R45" s="109">
        <v>1696871104.15</v>
      </c>
      <c r="S45" s="109">
        <v>1609580631.71</v>
      </c>
      <c r="T45" s="109">
        <v>571570669.9200001</v>
      </c>
      <c r="U45" s="111">
        <v>87290472.44</v>
      </c>
    </row>
    <row r="46" spans="1:21" ht="15">
      <c r="A46" s="240"/>
      <c r="B46" s="241"/>
      <c r="C46" s="241"/>
      <c r="D46" s="93"/>
      <c r="E46" s="93"/>
      <c r="F46" s="113" t="s">
        <v>318</v>
      </c>
      <c r="G46" s="95"/>
      <c r="H46" s="109">
        <v>2637861195.8799996</v>
      </c>
      <c r="I46" s="109">
        <v>2083170138.99</v>
      </c>
      <c r="J46" s="109">
        <v>1503575822.51</v>
      </c>
      <c r="K46" s="109">
        <v>828104921.3</v>
      </c>
      <c r="L46" s="109">
        <v>675470901.21</v>
      </c>
      <c r="M46" s="109">
        <v>190833683.54</v>
      </c>
      <c r="N46" s="109">
        <v>280980032.75</v>
      </c>
      <c r="O46" s="109">
        <v>27353293.32</v>
      </c>
      <c r="P46" s="109">
        <v>20209635</v>
      </c>
      <c r="Q46" s="109">
        <v>60217671.870000005</v>
      </c>
      <c r="R46" s="109">
        <v>554691056.8899999</v>
      </c>
      <c r="S46" s="109">
        <v>508339820.89</v>
      </c>
      <c r="T46" s="109">
        <v>240035808.26</v>
      </c>
      <c r="U46" s="111">
        <v>46351236</v>
      </c>
    </row>
    <row r="47" spans="1:21" ht="12.75">
      <c r="A47" s="240">
        <v>2</v>
      </c>
      <c r="B47" s="241">
        <v>2</v>
      </c>
      <c r="C47" s="241">
        <v>1</v>
      </c>
      <c r="D47" s="93">
        <v>1</v>
      </c>
      <c r="E47" s="93">
        <v>0</v>
      </c>
      <c r="F47" s="94"/>
      <c r="G47" s="95" t="s">
        <v>319</v>
      </c>
      <c r="H47" s="96">
        <v>100953827</v>
      </c>
      <c r="I47" s="96">
        <v>82478723</v>
      </c>
      <c r="J47" s="96">
        <v>58624039</v>
      </c>
      <c r="K47" s="96">
        <v>23245233</v>
      </c>
      <c r="L47" s="96">
        <v>35378806</v>
      </c>
      <c r="M47" s="96">
        <v>9688474</v>
      </c>
      <c r="N47" s="96">
        <v>10588296</v>
      </c>
      <c r="O47" s="96">
        <v>689141</v>
      </c>
      <c r="P47" s="96">
        <v>213773</v>
      </c>
      <c r="Q47" s="96">
        <v>2675000</v>
      </c>
      <c r="R47" s="96">
        <v>18475104</v>
      </c>
      <c r="S47" s="96">
        <v>12744868</v>
      </c>
      <c r="T47" s="96">
        <v>4685640</v>
      </c>
      <c r="U47" s="98">
        <v>5730236</v>
      </c>
    </row>
    <row r="48" spans="1:21" ht="12.75">
      <c r="A48" s="240">
        <v>2</v>
      </c>
      <c r="B48" s="241">
        <v>21</v>
      </c>
      <c r="C48" s="241">
        <v>1</v>
      </c>
      <c r="D48" s="93">
        <v>1</v>
      </c>
      <c r="E48" s="93">
        <v>0</v>
      </c>
      <c r="F48" s="94"/>
      <c r="G48" s="95" t="s">
        <v>320</v>
      </c>
      <c r="H48" s="96">
        <v>51565819.07</v>
      </c>
      <c r="I48" s="96">
        <v>39677358.06</v>
      </c>
      <c r="J48" s="96">
        <v>27268270.16</v>
      </c>
      <c r="K48" s="96">
        <v>11974013</v>
      </c>
      <c r="L48" s="96">
        <v>15294257.16</v>
      </c>
      <c r="M48" s="96">
        <v>1987122</v>
      </c>
      <c r="N48" s="96">
        <v>7866055</v>
      </c>
      <c r="O48" s="96">
        <v>412312.9</v>
      </c>
      <c r="P48" s="96">
        <v>1583598</v>
      </c>
      <c r="Q48" s="96">
        <v>560000</v>
      </c>
      <c r="R48" s="96">
        <v>11888461.01</v>
      </c>
      <c r="S48" s="96">
        <v>11688461.01</v>
      </c>
      <c r="T48" s="96">
        <v>7757822.01</v>
      </c>
      <c r="U48" s="98">
        <v>200000</v>
      </c>
    </row>
    <row r="49" spans="1:21" ht="12.75">
      <c r="A49" s="240">
        <v>2</v>
      </c>
      <c r="B49" s="241">
        <v>1</v>
      </c>
      <c r="C49" s="241">
        <v>1</v>
      </c>
      <c r="D49" s="93">
        <v>1</v>
      </c>
      <c r="E49" s="93">
        <v>0</v>
      </c>
      <c r="F49" s="94"/>
      <c r="G49" s="95" t="s">
        <v>321</v>
      </c>
      <c r="H49" s="96">
        <v>140654137</v>
      </c>
      <c r="I49" s="96">
        <v>100458184</v>
      </c>
      <c r="J49" s="96">
        <v>72507853</v>
      </c>
      <c r="K49" s="96">
        <v>39851665</v>
      </c>
      <c r="L49" s="96">
        <v>32656188</v>
      </c>
      <c r="M49" s="96">
        <v>9128140</v>
      </c>
      <c r="N49" s="96">
        <v>12876460</v>
      </c>
      <c r="O49" s="96">
        <v>2855268</v>
      </c>
      <c r="P49" s="96">
        <v>100000</v>
      </c>
      <c r="Q49" s="96">
        <v>2990463</v>
      </c>
      <c r="R49" s="96">
        <v>40195953</v>
      </c>
      <c r="S49" s="96">
        <v>29695953</v>
      </c>
      <c r="T49" s="96">
        <v>19229008</v>
      </c>
      <c r="U49" s="98">
        <v>10500000</v>
      </c>
    </row>
    <row r="50" spans="1:21" ht="12.75">
      <c r="A50" s="240">
        <v>2</v>
      </c>
      <c r="B50" s="241">
        <v>9</v>
      </c>
      <c r="C50" s="241">
        <v>1</v>
      </c>
      <c r="D50" s="93">
        <v>1</v>
      </c>
      <c r="E50" s="93">
        <v>0</v>
      </c>
      <c r="F50" s="94"/>
      <c r="G50" s="95" t="s">
        <v>322</v>
      </c>
      <c r="H50" s="96">
        <v>40353422.66</v>
      </c>
      <c r="I50" s="96">
        <v>31943618.66</v>
      </c>
      <c r="J50" s="96">
        <v>24740203.69</v>
      </c>
      <c r="K50" s="96">
        <v>17350640.96</v>
      </c>
      <c r="L50" s="96">
        <v>7389562.73</v>
      </c>
      <c r="M50" s="96">
        <v>1675828</v>
      </c>
      <c r="N50" s="96">
        <v>4983166.12</v>
      </c>
      <c r="O50" s="96">
        <v>280193.85</v>
      </c>
      <c r="P50" s="96">
        <v>0</v>
      </c>
      <c r="Q50" s="96">
        <v>264227</v>
      </c>
      <c r="R50" s="96">
        <v>8409804</v>
      </c>
      <c r="S50" s="96">
        <v>8409804</v>
      </c>
      <c r="T50" s="96">
        <v>3232730.76</v>
      </c>
      <c r="U50" s="98">
        <v>0</v>
      </c>
    </row>
    <row r="51" spans="1:21" ht="12.75">
      <c r="A51" s="240">
        <v>2</v>
      </c>
      <c r="B51" s="241">
        <v>8</v>
      </c>
      <c r="C51" s="241">
        <v>1</v>
      </c>
      <c r="D51" s="93">
        <v>1</v>
      </c>
      <c r="E51" s="93">
        <v>0</v>
      </c>
      <c r="F51" s="94"/>
      <c r="G51" s="95" t="s">
        <v>323</v>
      </c>
      <c r="H51" s="96">
        <v>20934545.27</v>
      </c>
      <c r="I51" s="96">
        <v>15283744.7</v>
      </c>
      <c r="J51" s="96">
        <v>10963645.04</v>
      </c>
      <c r="K51" s="96">
        <v>6748869</v>
      </c>
      <c r="L51" s="96">
        <v>4214776.04</v>
      </c>
      <c r="M51" s="96">
        <v>1621920</v>
      </c>
      <c r="N51" s="96">
        <v>2027168</v>
      </c>
      <c r="O51" s="96">
        <v>229011.66</v>
      </c>
      <c r="P51" s="96">
        <v>0</v>
      </c>
      <c r="Q51" s="96">
        <v>442000</v>
      </c>
      <c r="R51" s="96">
        <v>5650800.57</v>
      </c>
      <c r="S51" s="96">
        <v>5650800.57</v>
      </c>
      <c r="T51" s="96">
        <v>1024739.57</v>
      </c>
      <c r="U51" s="98">
        <v>0</v>
      </c>
    </row>
    <row r="52" spans="1:21" ht="12.75">
      <c r="A52" s="240">
        <v>2</v>
      </c>
      <c r="B52" s="241">
        <v>2</v>
      </c>
      <c r="C52" s="241">
        <v>2</v>
      </c>
      <c r="D52" s="93">
        <v>1</v>
      </c>
      <c r="E52" s="93">
        <v>0</v>
      </c>
      <c r="F52" s="94"/>
      <c r="G52" s="95" t="s">
        <v>324</v>
      </c>
      <c r="H52" s="96">
        <v>109817745</v>
      </c>
      <c r="I52" s="96">
        <v>82459707</v>
      </c>
      <c r="J52" s="96">
        <v>48457293</v>
      </c>
      <c r="K52" s="96">
        <v>28149188</v>
      </c>
      <c r="L52" s="96">
        <v>20308105</v>
      </c>
      <c r="M52" s="96">
        <v>17246764</v>
      </c>
      <c r="N52" s="96">
        <v>11558432</v>
      </c>
      <c r="O52" s="96">
        <v>2317994</v>
      </c>
      <c r="P52" s="96">
        <v>214874</v>
      </c>
      <c r="Q52" s="96">
        <v>2664350</v>
      </c>
      <c r="R52" s="96">
        <v>27358038</v>
      </c>
      <c r="S52" s="96">
        <v>25858038</v>
      </c>
      <c r="T52" s="96">
        <v>7606721</v>
      </c>
      <c r="U52" s="98">
        <v>1500000</v>
      </c>
    </row>
    <row r="53" spans="1:21" ht="12.75">
      <c r="A53" s="240">
        <v>2</v>
      </c>
      <c r="B53" s="241">
        <v>3</v>
      </c>
      <c r="C53" s="241">
        <v>1</v>
      </c>
      <c r="D53" s="93">
        <v>1</v>
      </c>
      <c r="E53" s="93">
        <v>0</v>
      </c>
      <c r="F53" s="94"/>
      <c r="G53" s="95" t="s">
        <v>325</v>
      </c>
      <c r="H53" s="96">
        <v>244518157.89</v>
      </c>
      <c r="I53" s="96">
        <v>186223340.89</v>
      </c>
      <c r="J53" s="96">
        <v>132599085.15</v>
      </c>
      <c r="K53" s="96">
        <v>78845493</v>
      </c>
      <c r="L53" s="96">
        <v>53753592.15</v>
      </c>
      <c r="M53" s="96">
        <v>19637269</v>
      </c>
      <c r="N53" s="96">
        <v>21935914</v>
      </c>
      <c r="O53" s="96">
        <v>1896661.74</v>
      </c>
      <c r="P53" s="96">
        <v>5557988</v>
      </c>
      <c r="Q53" s="96">
        <v>4596423</v>
      </c>
      <c r="R53" s="96">
        <v>58294817</v>
      </c>
      <c r="S53" s="96">
        <v>56379317</v>
      </c>
      <c r="T53" s="96">
        <v>10146808</v>
      </c>
      <c r="U53" s="98">
        <v>1915500</v>
      </c>
    </row>
    <row r="54" spans="1:21" ht="12.75">
      <c r="A54" s="240">
        <v>2</v>
      </c>
      <c r="B54" s="241">
        <v>5</v>
      </c>
      <c r="C54" s="241">
        <v>1</v>
      </c>
      <c r="D54" s="93">
        <v>1</v>
      </c>
      <c r="E54" s="93">
        <v>0</v>
      </c>
      <c r="F54" s="94"/>
      <c r="G54" s="95" t="s">
        <v>326</v>
      </c>
      <c r="H54" s="96">
        <v>64614091.43</v>
      </c>
      <c r="I54" s="96">
        <v>57117409.91</v>
      </c>
      <c r="J54" s="96">
        <v>41772220.87</v>
      </c>
      <c r="K54" s="96">
        <v>27505856.6</v>
      </c>
      <c r="L54" s="96">
        <v>14266364.27</v>
      </c>
      <c r="M54" s="96">
        <v>5727416</v>
      </c>
      <c r="N54" s="96">
        <v>7875726.5</v>
      </c>
      <c r="O54" s="96">
        <v>308532.54</v>
      </c>
      <c r="P54" s="96">
        <v>0</v>
      </c>
      <c r="Q54" s="96">
        <v>1433514</v>
      </c>
      <c r="R54" s="96">
        <v>7496681.52</v>
      </c>
      <c r="S54" s="96">
        <v>6956181.52</v>
      </c>
      <c r="T54" s="96">
        <v>5564594.52</v>
      </c>
      <c r="U54" s="98">
        <v>540500</v>
      </c>
    </row>
    <row r="55" spans="1:21" ht="12.75">
      <c r="A55" s="240">
        <v>2</v>
      </c>
      <c r="B55" s="241">
        <v>21</v>
      </c>
      <c r="C55" s="241">
        <v>2</v>
      </c>
      <c r="D55" s="93">
        <v>1</v>
      </c>
      <c r="E55" s="93">
        <v>0</v>
      </c>
      <c r="F55" s="94"/>
      <c r="G55" s="95" t="s">
        <v>327</v>
      </c>
      <c r="H55" s="96">
        <v>18334202.94</v>
      </c>
      <c r="I55" s="96">
        <v>12406828.94</v>
      </c>
      <c r="J55" s="96">
        <v>8529999.67</v>
      </c>
      <c r="K55" s="96">
        <v>4957914</v>
      </c>
      <c r="L55" s="96">
        <v>3572085.67</v>
      </c>
      <c r="M55" s="96">
        <v>923000</v>
      </c>
      <c r="N55" s="96">
        <v>1936297.01</v>
      </c>
      <c r="O55" s="96">
        <v>295596.26</v>
      </c>
      <c r="P55" s="96">
        <v>264736</v>
      </c>
      <c r="Q55" s="96">
        <v>457200</v>
      </c>
      <c r="R55" s="96">
        <v>5927374</v>
      </c>
      <c r="S55" s="96">
        <v>5927374</v>
      </c>
      <c r="T55" s="96">
        <v>5317574</v>
      </c>
      <c r="U55" s="98">
        <v>0</v>
      </c>
    </row>
    <row r="56" spans="1:21" ht="12.75">
      <c r="A56" s="240">
        <v>2</v>
      </c>
      <c r="B56" s="241">
        <v>7</v>
      </c>
      <c r="C56" s="241">
        <v>1</v>
      </c>
      <c r="D56" s="93">
        <v>1</v>
      </c>
      <c r="E56" s="93">
        <v>0</v>
      </c>
      <c r="F56" s="94"/>
      <c r="G56" s="95" t="s">
        <v>328</v>
      </c>
      <c r="H56" s="96">
        <v>51456571.52</v>
      </c>
      <c r="I56" s="96">
        <v>46081697.52</v>
      </c>
      <c r="J56" s="96">
        <v>33466539.52</v>
      </c>
      <c r="K56" s="96">
        <v>20723145.4</v>
      </c>
      <c r="L56" s="96">
        <v>12743394.12</v>
      </c>
      <c r="M56" s="96">
        <v>2894100</v>
      </c>
      <c r="N56" s="96">
        <v>7954306</v>
      </c>
      <c r="O56" s="96">
        <v>272060</v>
      </c>
      <c r="P56" s="96">
        <v>194692</v>
      </c>
      <c r="Q56" s="96">
        <v>1300000</v>
      </c>
      <c r="R56" s="96">
        <v>5374874</v>
      </c>
      <c r="S56" s="96">
        <v>4914874</v>
      </c>
      <c r="T56" s="96">
        <v>4170000</v>
      </c>
      <c r="U56" s="98">
        <v>460000</v>
      </c>
    </row>
    <row r="57" spans="1:21" ht="12.75">
      <c r="A57" s="240">
        <v>2</v>
      </c>
      <c r="B57" s="241">
        <v>6</v>
      </c>
      <c r="C57" s="241">
        <v>1</v>
      </c>
      <c r="D57" s="93">
        <v>1</v>
      </c>
      <c r="E57" s="93">
        <v>0</v>
      </c>
      <c r="F57" s="94"/>
      <c r="G57" s="95" t="s">
        <v>329</v>
      </c>
      <c r="H57" s="96">
        <v>33753102</v>
      </c>
      <c r="I57" s="96">
        <v>22851232</v>
      </c>
      <c r="J57" s="96">
        <v>18025354</v>
      </c>
      <c r="K57" s="96">
        <v>8537115</v>
      </c>
      <c r="L57" s="96">
        <v>9488239</v>
      </c>
      <c r="M57" s="96">
        <v>1639830</v>
      </c>
      <c r="N57" s="96">
        <v>2005252</v>
      </c>
      <c r="O57" s="96">
        <v>537196</v>
      </c>
      <c r="P57" s="96">
        <v>0</v>
      </c>
      <c r="Q57" s="96">
        <v>643600</v>
      </c>
      <c r="R57" s="96">
        <v>10901870</v>
      </c>
      <c r="S57" s="96">
        <v>10901870</v>
      </c>
      <c r="T57" s="96">
        <v>6253897</v>
      </c>
      <c r="U57" s="98">
        <v>0</v>
      </c>
    </row>
    <row r="58" spans="1:21" ht="12.75">
      <c r="A58" s="240">
        <v>2</v>
      </c>
      <c r="B58" s="241">
        <v>8</v>
      </c>
      <c r="C58" s="241">
        <v>2</v>
      </c>
      <c r="D58" s="93">
        <v>1</v>
      </c>
      <c r="E58" s="93">
        <v>0</v>
      </c>
      <c r="F58" s="94"/>
      <c r="G58" s="95" t="s">
        <v>330</v>
      </c>
      <c r="H58" s="96">
        <v>79544460.23</v>
      </c>
      <c r="I58" s="96">
        <v>73523431.5</v>
      </c>
      <c r="J58" s="96">
        <v>48489681.5</v>
      </c>
      <c r="K58" s="96">
        <v>29527497.43</v>
      </c>
      <c r="L58" s="96">
        <v>18962184.07</v>
      </c>
      <c r="M58" s="96">
        <v>9839202</v>
      </c>
      <c r="N58" s="96">
        <v>10339092</v>
      </c>
      <c r="O58" s="96">
        <v>1708856</v>
      </c>
      <c r="P58" s="96">
        <v>0</v>
      </c>
      <c r="Q58" s="96">
        <v>3146600</v>
      </c>
      <c r="R58" s="96">
        <v>6021028.73</v>
      </c>
      <c r="S58" s="96">
        <v>3221028.73</v>
      </c>
      <c r="T58" s="96">
        <v>1167677.52</v>
      </c>
      <c r="U58" s="98">
        <v>2800000</v>
      </c>
    </row>
    <row r="59" spans="1:21" ht="12.75">
      <c r="A59" s="240">
        <v>2</v>
      </c>
      <c r="B59" s="241">
        <v>6</v>
      </c>
      <c r="C59" s="241">
        <v>2</v>
      </c>
      <c r="D59" s="93">
        <v>1</v>
      </c>
      <c r="E59" s="93">
        <v>0</v>
      </c>
      <c r="F59" s="94"/>
      <c r="G59" s="95" t="s">
        <v>331</v>
      </c>
      <c r="H59" s="96">
        <v>33076934.93</v>
      </c>
      <c r="I59" s="96">
        <v>27269659.93</v>
      </c>
      <c r="J59" s="96">
        <v>17144790.93</v>
      </c>
      <c r="K59" s="96">
        <v>8706837.4</v>
      </c>
      <c r="L59" s="96">
        <v>8437953.53</v>
      </c>
      <c r="M59" s="96">
        <v>3469875</v>
      </c>
      <c r="N59" s="96">
        <v>5806230</v>
      </c>
      <c r="O59" s="96">
        <v>444402</v>
      </c>
      <c r="P59" s="96">
        <v>0</v>
      </c>
      <c r="Q59" s="96">
        <v>404362</v>
      </c>
      <c r="R59" s="96">
        <v>5807275</v>
      </c>
      <c r="S59" s="96">
        <v>5807275</v>
      </c>
      <c r="T59" s="96">
        <v>3689178</v>
      </c>
      <c r="U59" s="98">
        <v>0</v>
      </c>
    </row>
    <row r="60" spans="1:21" ht="12.75">
      <c r="A60" s="240">
        <v>2</v>
      </c>
      <c r="B60" s="241">
        <v>8</v>
      </c>
      <c r="C60" s="241">
        <v>3</v>
      </c>
      <c r="D60" s="93">
        <v>1</v>
      </c>
      <c r="E60" s="93">
        <v>0</v>
      </c>
      <c r="F60" s="94"/>
      <c r="G60" s="95" t="s">
        <v>332</v>
      </c>
      <c r="H60" s="96">
        <v>34216333.79</v>
      </c>
      <c r="I60" s="96">
        <v>28287705.79</v>
      </c>
      <c r="J60" s="96">
        <v>21745486.79</v>
      </c>
      <c r="K60" s="96">
        <v>10492844.22</v>
      </c>
      <c r="L60" s="96">
        <v>11252642.57</v>
      </c>
      <c r="M60" s="96">
        <v>1673239</v>
      </c>
      <c r="N60" s="96">
        <v>3415278</v>
      </c>
      <c r="O60" s="96">
        <v>508258</v>
      </c>
      <c r="P60" s="96">
        <v>0</v>
      </c>
      <c r="Q60" s="96">
        <v>945444</v>
      </c>
      <c r="R60" s="96">
        <v>5928628</v>
      </c>
      <c r="S60" s="96">
        <v>5928628</v>
      </c>
      <c r="T60" s="96">
        <v>2078997</v>
      </c>
      <c r="U60" s="98">
        <v>0</v>
      </c>
    </row>
    <row r="61" spans="1:21" ht="12.75">
      <c r="A61" s="240">
        <v>2</v>
      </c>
      <c r="B61" s="241">
        <v>10</v>
      </c>
      <c r="C61" s="241">
        <v>1</v>
      </c>
      <c r="D61" s="93">
        <v>1</v>
      </c>
      <c r="E61" s="93">
        <v>0</v>
      </c>
      <c r="F61" s="94"/>
      <c r="G61" s="95" t="s">
        <v>333</v>
      </c>
      <c r="H61" s="96">
        <v>55293185.23</v>
      </c>
      <c r="I61" s="96">
        <v>45138043.23</v>
      </c>
      <c r="J61" s="96">
        <v>32784368.59</v>
      </c>
      <c r="K61" s="96">
        <v>20705572</v>
      </c>
      <c r="L61" s="96">
        <v>12078796.59</v>
      </c>
      <c r="M61" s="96">
        <v>3465308.88</v>
      </c>
      <c r="N61" s="96">
        <v>7422659.12</v>
      </c>
      <c r="O61" s="96">
        <v>252314.77</v>
      </c>
      <c r="P61" s="96">
        <v>0</v>
      </c>
      <c r="Q61" s="96">
        <v>1213391.87</v>
      </c>
      <c r="R61" s="96">
        <v>10155142</v>
      </c>
      <c r="S61" s="96">
        <v>4440142</v>
      </c>
      <c r="T61" s="96">
        <v>1395589</v>
      </c>
      <c r="U61" s="98">
        <v>5715000</v>
      </c>
    </row>
    <row r="62" spans="1:21" ht="12.75">
      <c r="A62" s="240">
        <v>2</v>
      </c>
      <c r="B62" s="241">
        <v>11</v>
      </c>
      <c r="C62" s="241">
        <v>1</v>
      </c>
      <c r="D62" s="93">
        <v>1</v>
      </c>
      <c r="E62" s="93">
        <v>0</v>
      </c>
      <c r="F62" s="94"/>
      <c r="G62" s="95" t="s">
        <v>334</v>
      </c>
      <c r="H62" s="96">
        <v>292414208.46</v>
      </c>
      <c r="I62" s="96">
        <v>253675832.46</v>
      </c>
      <c r="J62" s="96">
        <v>209034826.97</v>
      </c>
      <c r="K62" s="96">
        <v>129257711</v>
      </c>
      <c r="L62" s="96">
        <v>79777115.97</v>
      </c>
      <c r="M62" s="96">
        <v>18000000</v>
      </c>
      <c r="N62" s="96">
        <v>18727756</v>
      </c>
      <c r="O62" s="96">
        <v>1063497.49</v>
      </c>
      <c r="P62" s="96">
        <v>1786790</v>
      </c>
      <c r="Q62" s="96">
        <v>5062962</v>
      </c>
      <c r="R62" s="96">
        <v>38738376</v>
      </c>
      <c r="S62" s="96">
        <v>32233376</v>
      </c>
      <c r="T62" s="96">
        <v>7347500</v>
      </c>
      <c r="U62" s="98">
        <v>6505000</v>
      </c>
    </row>
    <row r="63" spans="1:21" ht="12.75">
      <c r="A63" s="240">
        <v>2</v>
      </c>
      <c r="B63" s="241">
        <v>8</v>
      </c>
      <c r="C63" s="241">
        <v>4</v>
      </c>
      <c r="D63" s="93">
        <v>1</v>
      </c>
      <c r="E63" s="93">
        <v>0</v>
      </c>
      <c r="F63" s="94"/>
      <c r="G63" s="95" t="s">
        <v>335</v>
      </c>
      <c r="H63" s="96">
        <v>52430913</v>
      </c>
      <c r="I63" s="96">
        <v>48222607</v>
      </c>
      <c r="J63" s="96">
        <v>31320475</v>
      </c>
      <c r="K63" s="96">
        <v>19144607</v>
      </c>
      <c r="L63" s="96">
        <v>12175868</v>
      </c>
      <c r="M63" s="96">
        <v>4113539</v>
      </c>
      <c r="N63" s="96">
        <v>8250317</v>
      </c>
      <c r="O63" s="96">
        <v>2586634</v>
      </c>
      <c r="P63" s="96">
        <v>31118</v>
      </c>
      <c r="Q63" s="96">
        <v>1920524</v>
      </c>
      <c r="R63" s="96">
        <v>4208306</v>
      </c>
      <c r="S63" s="96">
        <v>4208306</v>
      </c>
      <c r="T63" s="96">
        <v>2217767</v>
      </c>
      <c r="U63" s="98">
        <v>0</v>
      </c>
    </row>
    <row r="64" spans="1:21" ht="12.75">
      <c r="A64" s="240">
        <v>2</v>
      </c>
      <c r="B64" s="241">
        <v>14</v>
      </c>
      <c r="C64" s="241">
        <v>1</v>
      </c>
      <c r="D64" s="93">
        <v>1</v>
      </c>
      <c r="E64" s="93">
        <v>0</v>
      </c>
      <c r="F64" s="94"/>
      <c r="G64" s="95" t="s">
        <v>336</v>
      </c>
      <c r="H64" s="96">
        <v>116535021</v>
      </c>
      <c r="I64" s="96">
        <v>81611244</v>
      </c>
      <c r="J64" s="96">
        <v>62702307</v>
      </c>
      <c r="K64" s="96">
        <v>35579776</v>
      </c>
      <c r="L64" s="96">
        <v>27122531</v>
      </c>
      <c r="M64" s="96">
        <v>6925343</v>
      </c>
      <c r="N64" s="96">
        <v>10413063</v>
      </c>
      <c r="O64" s="96">
        <v>569603</v>
      </c>
      <c r="P64" s="96">
        <v>0</v>
      </c>
      <c r="Q64" s="96">
        <v>1000928</v>
      </c>
      <c r="R64" s="96">
        <v>34923777</v>
      </c>
      <c r="S64" s="96">
        <v>32989277</v>
      </c>
      <c r="T64" s="96">
        <v>7344000</v>
      </c>
      <c r="U64" s="98">
        <v>1934500</v>
      </c>
    </row>
    <row r="65" spans="1:21" ht="12.75">
      <c r="A65" s="240">
        <v>2</v>
      </c>
      <c r="B65" s="241">
        <v>15</v>
      </c>
      <c r="C65" s="241">
        <v>1</v>
      </c>
      <c r="D65" s="93">
        <v>1</v>
      </c>
      <c r="E65" s="93">
        <v>0</v>
      </c>
      <c r="F65" s="94"/>
      <c r="G65" s="95" t="s">
        <v>337</v>
      </c>
      <c r="H65" s="96">
        <v>99270255</v>
      </c>
      <c r="I65" s="96">
        <v>71284192</v>
      </c>
      <c r="J65" s="96">
        <v>58009436</v>
      </c>
      <c r="K65" s="96">
        <v>33062249</v>
      </c>
      <c r="L65" s="96">
        <v>24947187</v>
      </c>
      <c r="M65" s="96">
        <v>3225849</v>
      </c>
      <c r="N65" s="96">
        <v>8043403</v>
      </c>
      <c r="O65" s="96">
        <v>605504</v>
      </c>
      <c r="P65" s="96">
        <v>0</v>
      </c>
      <c r="Q65" s="96">
        <v>1400000</v>
      </c>
      <c r="R65" s="96">
        <v>27986063</v>
      </c>
      <c r="S65" s="96">
        <v>25886063</v>
      </c>
      <c r="T65" s="96">
        <v>7755599</v>
      </c>
      <c r="U65" s="98">
        <v>2100000</v>
      </c>
    </row>
    <row r="66" spans="1:21" ht="12.75">
      <c r="A66" s="240">
        <v>2</v>
      </c>
      <c r="B66" s="241">
        <v>6</v>
      </c>
      <c r="C66" s="241">
        <v>3</v>
      </c>
      <c r="D66" s="93">
        <v>1</v>
      </c>
      <c r="E66" s="93">
        <v>0</v>
      </c>
      <c r="F66" s="94"/>
      <c r="G66" s="95" t="s">
        <v>338</v>
      </c>
      <c r="H66" s="96">
        <v>20336168.64</v>
      </c>
      <c r="I66" s="96">
        <v>16396988.64</v>
      </c>
      <c r="J66" s="96">
        <v>11789718</v>
      </c>
      <c r="K66" s="96">
        <v>6800101</v>
      </c>
      <c r="L66" s="96">
        <v>4989617</v>
      </c>
      <c r="M66" s="96">
        <v>1275628</v>
      </c>
      <c r="N66" s="96">
        <v>2530734</v>
      </c>
      <c r="O66" s="96">
        <v>445922.64</v>
      </c>
      <c r="P66" s="96">
        <v>0</v>
      </c>
      <c r="Q66" s="96">
        <v>354986</v>
      </c>
      <c r="R66" s="96">
        <v>3939180</v>
      </c>
      <c r="S66" s="96">
        <v>3939180</v>
      </c>
      <c r="T66" s="96">
        <v>2233875</v>
      </c>
      <c r="U66" s="98">
        <v>0</v>
      </c>
    </row>
    <row r="67" spans="1:21" ht="12.75">
      <c r="A67" s="240">
        <v>2</v>
      </c>
      <c r="B67" s="241">
        <v>2</v>
      </c>
      <c r="C67" s="241">
        <v>3</v>
      </c>
      <c r="D67" s="93">
        <v>1</v>
      </c>
      <c r="E67" s="93">
        <v>0</v>
      </c>
      <c r="F67" s="94"/>
      <c r="G67" s="95" t="s">
        <v>339</v>
      </c>
      <c r="H67" s="96">
        <v>22316150</v>
      </c>
      <c r="I67" s="96">
        <v>18832824</v>
      </c>
      <c r="J67" s="96">
        <v>11536718</v>
      </c>
      <c r="K67" s="96">
        <v>7735970</v>
      </c>
      <c r="L67" s="96">
        <v>3800748</v>
      </c>
      <c r="M67" s="96">
        <v>2283320</v>
      </c>
      <c r="N67" s="96">
        <v>4398723</v>
      </c>
      <c r="O67" s="96">
        <v>171496</v>
      </c>
      <c r="P67" s="96">
        <v>0</v>
      </c>
      <c r="Q67" s="96">
        <v>442567</v>
      </c>
      <c r="R67" s="96">
        <v>3483326</v>
      </c>
      <c r="S67" s="96">
        <v>3073326</v>
      </c>
      <c r="T67" s="96">
        <v>2346000</v>
      </c>
      <c r="U67" s="98">
        <v>410000</v>
      </c>
    </row>
    <row r="68" spans="1:21" ht="12.75">
      <c r="A68" s="240">
        <v>2</v>
      </c>
      <c r="B68" s="241">
        <v>2</v>
      </c>
      <c r="C68" s="241">
        <v>4</v>
      </c>
      <c r="D68" s="93">
        <v>1</v>
      </c>
      <c r="E68" s="93">
        <v>0</v>
      </c>
      <c r="F68" s="94"/>
      <c r="G68" s="95" t="s">
        <v>340</v>
      </c>
      <c r="H68" s="96">
        <v>16571507.7</v>
      </c>
      <c r="I68" s="96">
        <v>13927757.7</v>
      </c>
      <c r="J68" s="96">
        <v>9814472.72</v>
      </c>
      <c r="K68" s="96">
        <v>6010590</v>
      </c>
      <c r="L68" s="96">
        <v>3803882.72</v>
      </c>
      <c r="M68" s="96">
        <v>906050</v>
      </c>
      <c r="N68" s="96">
        <v>2465439</v>
      </c>
      <c r="O68" s="96">
        <v>525682.98</v>
      </c>
      <c r="P68" s="96">
        <v>0</v>
      </c>
      <c r="Q68" s="96">
        <v>216113</v>
      </c>
      <c r="R68" s="96">
        <v>2643750</v>
      </c>
      <c r="S68" s="96">
        <v>2643750</v>
      </c>
      <c r="T68" s="96">
        <v>390000</v>
      </c>
      <c r="U68" s="98">
        <v>0</v>
      </c>
    </row>
    <row r="69" spans="1:21" ht="12.75">
      <c r="A69" s="240">
        <v>2</v>
      </c>
      <c r="B69" s="241">
        <v>8</v>
      </c>
      <c r="C69" s="241">
        <v>5</v>
      </c>
      <c r="D69" s="93">
        <v>1</v>
      </c>
      <c r="E69" s="93">
        <v>0</v>
      </c>
      <c r="F69" s="94"/>
      <c r="G69" s="95" t="s">
        <v>341</v>
      </c>
      <c r="H69" s="96">
        <v>21278911.32</v>
      </c>
      <c r="I69" s="96">
        <v>18743315.32</v>
      </c>
      <c r="J69" s="96">
        <v>13418948.32</v>
      </c>
      <c r="K69" s="96">
        <v>6834803</v>
      </c>
      <c r="L69" s="96">
        <v>6584145.32</v>
      </c>
      <c r="M69" s="96">
        <v>2069523</v>
      </c>
      <c r="N69" s="96">
        <v>2362837</v>
      </c>
      <c r="O69" s="96">
        <v>152007</v>
      </c>
      <c r="P69" s="96">
        <v>0</v>
      </c>
      <c r="Q69" s="96">
        <v>740000</v>
      </c>
      <c r="R69" s="96">
        <v>2535596</v>
      </c>
      <c r="S69" s="96">
        <v>2535596</v>
      </c>
      <c r="T69" s="96">
        <v>1252502</v>
      </c>
      <c r="U69" s="98">
        <v>0</v>
      </c>
    </row>
    <row r="70" spans="1:21" ht="12.75">
      <c r="A70" s="240">
        <v>2</v>
      </c>
      <c r="B70" s="241">
        <v>21</v>
      </c>
      <c r="C70" s="241">
        <v>3</v>
      </c>
      <c r="D70" s="93">
        <v>1</v>
      </c>
      <c r="E70" s="93">
        <v>0</v>
      </c>
      <c r="F70" s="94"/>
      <c r="G70" s="95" t="s">
        <v>342</v>
      </c>
      <c r="H70" s="96">
        <v>21598759.78</v>
      </c>
      <c r="I70" s="96">
        <v>20088759.78</v>
      </c>
      <c r="J70" s="96">
        <v>15911775.78</v>
      </c>
      <c r="K70" s="96">
        <v>7871326.96</v>
      </c>
      <c r="L70" s="96">
        <v>8040448.82</v>
      </c>
      <c r="M70" s="96">
        <v>1195110</v>
      </c>
      <c r="N70" s="96">
        <v>2413030</v>
      </c>
      <c r="O70" s="96">
        <v>337777</v>
      </c>
      <c r="P70" s="96">
        <v>231067</v>
      </c>
      <c r="Q70" s="96">
        <v>0</v>
      </c>
      <c r="R70" s="96">
        <v>1510000</v>
      </c>
      <c r="S70" s="96">
        <v>1510000</v>
      </c>
      <c r="T70" s="96">
        <v>0</v>
      </c>
      <c r="U70" s="98">
        <v>0</v>
      </c>
    </row>
    <row r="71" spans="1:21" ht="12.75">
      <c r="A71" s="240">
        <v>2</v>
      </c>
      <c r="B71" s="241">
        <v>6</v>
      </c>
      <c r="C71" s="241">
        <v>4</v>
      </c>
      <c r="D71" s="93">
        <v>1</v>
      </c>
      <c r="E71" s="93">
        <v>0</v>
      </c>
      <c r="F71" s="94"/>
      <c r="G71" s="95" t="s">
        <v>343</v>
      </c>
      <c r="H71" s="96">
        <v>34741360</v>
      </c>
      <c r="I71" s="96">
        <v>23739594</v>
      </c>
      <c r="J71" s="96">
        <v>16449203</v>
      </c>
      <c r="K71" s="96">
        <v>7510643</v>
      </c>
      <c r="L71" s="96">
        <v>8938560</v>
      </c>
      <c r="M71" s="96">
        <v>3640559</v>
      </c>
      <c r="N71" s="96">
        <v>2701717</v>
      </c>
      <c r="O71" s="96">
        <v>184070</v>
      </c>
      <c r="P71" s="96">
        <v>64045</v>
      </c>
      <c r="Q71" s="96">
        <v>700000</v>
      </c>
      <c r="R71" s="96">
        <v>11001766</v>
      </c>
      <c r="S71" s="96">
        <v>7611766</v>
      </c>
      <c r="T71" s="96">
        <v>1078002</v>
      </c>
      <c r="U71" s="98">
        <v>3390000</v>
      </c>
    </row>
    <row r="72" spans="1:21" ht="12.75">
      <c r="A72" s="240">
        <v>2</v>
      </c>
      <c r="B72" s="241">
        <v>19</v>
      </c>
      <c r="C72" s="241">
        <v>1</v>
      </c>
      <c r="D72" s="93">
        <v>1</v>
      </c>
      <c r="E72" s="93">
        <v>0</v>
      </c>
      <c r="F72" s="94"/>
      <c r="G72" s="95" t="s">
        <v>344</v>
      </c>
      <c r="H72" s="96">
        <v>166265739.92</v>
      </c>
      <c r="I72" s="96">
        <v>137721157.92</v>
      </c>
      <c r="J72" s="96">
        <v>98206225.32</v>
      </c>
      <c r="K72" s="96">
        <v>57139616.14</v>
      </c>
      <c r="L72" s="96">
        <v>41066609.18</v>
      </c>
      <c r="M72" s="96">
        <v>15494862.6</v>
      </c>
      <c r="N72" s="96">
        <v>16960323</v>
      </c>
      <c r="O72" s="96">
        <v>1181084</v>
      </c>
      <c r="P72" s="96">
        <v>1085903</v>
      </c>
      <c r="Q72" s="96">
        <v>4792760</v>
      </c>
      <c r="R72" s="96">
        <v>28544582</v>
      </c>
      <c r="S72" s="96">
        <v>27664582</v>
      </c>
      <c r="T72" s="96">
        <v>13342577</v>
      </c>
      <c r="U72" s="98">
        <v>880000</v>
      </c>
    </row>
    <row r="73" spans="1:21" ht="12.75">
      <c r="A73" s="240">
        <v>2</v>
      </c>
      <c r="B73" s="241">
        <v>19</v>
      </c>
      <c r="C73" s="241">
        <v>2</v>
      </c>
      <c r="D73" s="93">
        <v>1</v>
      </c>
      <c r="E73" s="93">
        <v>0</v>
      </c>
      <c r="F73" s="94"/>
      <c r="G73" s="95" t="s">
        <v>345</v>
      </c>
      <c r="H73" s="96">
        <v>67623490</v>
      </c>
      <c r="I73" s="96">
        <v>55468140</v>
      </c>
      <c r="J73" s="96">
        <v>40386453</v>
      </c>
      <c r="K73" s="96">
        <v>23269783</v>
      </c>
      <c r="L73" s="96">
        <v>17116670</v>
      </c>
      <c r="M73" s="96">
        <v>4631000</v>
      </c>
      <c r="N73" s="96">
        <v>6530536</v>
      </c>
      <c r="O73" s="96">
        <v>406500</v>
      </c>
      <c r="P73" s="96">
        <v>2399951</v>
      </c>
      <c r="Q73" s="96">
        <v>1113700</v>
      </c>
      <c r="R73" s="96">
        <v>12155350</v>
      </c>
      <c r="S73" s="96">
        <v>12155350</v>
      </c>
      <c r="T73" s="96">
        <v>3555000</v>
      </c>
      <c r="U73" s="98">
        <v>0</v>
      </c>
    </row>
    <row r="74" spans="1:21" ht="12.75">
      <c r="A74" s="240">
        <v>2</v>
      </c>
      <c r="B74" s="241">
        <v>10</v>
      </c>
      <c r="C74" s="241">
        <v>2</v>
      </c>
      <c r="D74" s="93">
        <v>1</v>
      </c>
      <c r="E74" s="93">
        <v>0</v>
      </c>
      <c r="F74" s="94"/>
      <c r="G74" s="95" t="s">
        <v>346</v>
      </c>
      <c r="H74" s="96">
        <v>25378808</v>
      </c>
      <c r="I74" s="96">
        <v>18905883</v>
      </c>
      <c r="J74" s="96">
        <v>14566349</v>
      </c>
      <c r="K74" s="96">
        <v>7094328</v>
      </c>
      <c r="L74" s="96">
        <v>7472021</v>
      </c>
      <c r="M74" s="96">
        <v>396300</v>
      </c>
      <c r="N74" s="96">
        <v>2646779</v>
      </c>
      <c r="O74" s="96">
        <v>153255</v>
      </c>
      <c r="P74" s="96">
        <v>25000</v>
      </c>
      <c r="Q74" s="96">
        <v>1118200</v>
      </c>
      <c r="R74" s="96">
        <v>6472925</v>
      </c>
      <c r="S74" s="96">
        <v>6472925</v>
      </c>
      <c r="T74" s="96">
        <v>3087394</v>
      </c>
      <c r="U74" s="98">
        <v>0</v>
      </c>
    </row>
    <row r="75" spans="1:21" ht="12.75">
      <c r="A75" s="240">
        <v>2</v>
      </c>
      <c r="B75" s="241">
        <v>21</v>
      </c>
      <c r="C75" s="241">
        <v>9</v>
      </c>
      <c r="D75" s="93">
        <v>1</v>
      </c>
      <c r="E75" s="93">
        <v>0</v>
      </c>
      <c r="F75" s="94"/>
      <c r="G75" s="95" t="s">
        <v>347</v>
      </c>
      <c r="H75" s="96">
        <v>424766588.5</v>
      </c>
      <c r="I75" s="96">
        <v>315389399.5</v>
      </c>
      <c r="J75" s="96">
        <v>214782083.5</v>
      </c>
      <c r="K75" s="96">
        <v>83918314.68</v>
      </c>
      <c r="L75" s="96">
        <v>130863768.82</v>
      </c>
      <c r="M75" s="96">
        <v>22926773</v>
      </c>
      <c r="N75" s="96">
        <v>53866004</v>
      </c>
      <c r="O75" s="96">
        <v>4515843</v>
      </c>
      <c r="P75" s="96">
        <v>6451416</v>
      </c>
      <c r="Q75" s="96">
        <v>12847280</v>
      </c>
      <c r="R75" s="96">
        <v>109377189</v>
      </c>
      <c r="S75" s="96">
        <v>109197189</v>
      </c>
      <c r="T75" s="96">
        <v>79981274</v>
      </c>
      <c r="U75" s="98">
        <v>180000</v>
      </c>
    </row>
    <row r="76" spans="1:21" ht="12.75">
      <c r="A76" s="240">
        <v>2</v>
      </c>
      <c r="B76" s="241">
        <v>26</v>
      </c>
      <c r="C76" s="241">
        <v>1</v>
      </c>
      <c r="D76" s="93">
        <v>1</v>
      </c>
      <c r="E76" s="93">
        <v>0</v>
      </c>
      <c r="F76" s="94"/>
      <c r="G76" s="95" t="s">
        <v>348</v>
      </c>
      <c r="H76" s="96">
        <v>13941209.43</v>
      </c>
      <c r="I76" s="96">
        <v>12040098.43</v>
      </c>
      <c r="J76" s="96">
        <v>8541555.43</v>
      </c>
      <c r="K76" s="96">
        <v>4797514</v>
      </c>
      <c r="L76" s="96">
        <v>3744041.43</v>
      </c>
      <c r="M76" s="96">
        <v>215500</v>
      </c>
      <c r="N76" s="96">
        <v>2820207</v>
      </c>
      <c r="O76" s="96">
        <v>238152</v>
      </c>
      <c r="P76" s="96">
        <v>4684</v>
      </c>
      <c r="Q76" s="96">
        <v>220000</v>
      </c>
      <c r="R76" s="96">
        <v>1901111</v>
      </c>
      <c r="S76" s="96">
        <v>1810611</v>
      </c>
      <c r="T76" s="96">
        <v>1085517</v>
      </c>
      <c r="U76" s="98">
        <v>90500</v>
      </c>
    </row>
    <row r="77" spans="1:21" ht="12.75">
      <c r="A77" s="240">
        <v>2</v>
      </c>
      <c r="B77" s="241">
        <v>25</v>
      </c>
      <c r="C77" s="241">
        <v>1</v>
      </c>
      <c r="D77" s="93">
        <v>1</v>
      </c>
      <c r="E77" s="93">
        <v>0</v>
      </c>
      <c r="F77" s="94"/>
      <c r="G77" s="95" t="s">
        <v>349</v>
      </c>
      <c r="H77" s="96">
        <v>10228156.1</v>
      </c>
      <c r="I77" s="96">
        <v>9688456.1</v>
      </c>
      <c r="J77" s="96">
        <v>7304035.1</v>
      </c>
      <c r="K77" s="96">
        <v>5371404.14</v>
      </c>
      <c r="L77" s="96">
        <v>1932630.96</v>
      </c>
      <c r="M77" s="96">
        <v>476950</v>
      </c>
      <c r="N77" s="96">
        <v>1512624</v>
      </c>
      <c r="O77" s="96">
        <v>28770</v>
      </c>
      <c r="P77" s="96">
        <v>0</v>
      </c>
      <c r="Q77" s="96">
        <v>366077</v>
      </c>
      <c r="R77" s="96">
        <v>539700</v>
      </c>
      <c r="S77" s="96">
        <v>539700</v>
      </c>
      <c r="T77" s="96">
        <v>20700</v>
      </c>
      <c r="U77" s="98">
        <v>0</v>
      </c>
    </row>
    <row r="78" spans="1:21" ht="12.75">
      <c r="A78" s="240">
        <v>2</v>
      </c>
      <c r="B78" s="241">
        <v>25</v>
      </c>
      <c r="C78" s="241">
        <v>2</v>
      </c>
      <c r="D78" s="93">
        <v>1</v>
      </c>
      <c r="E78" s="93">
        <v>0</v>
      </c>
      <c r="F78" s="94"/>
      <c r="G78" s="95" t="s">
        <v>350</v>
      </c>
      <c r="H78" s="96">
        <v>106232982</v>
      </c>
      <c r="I78" s="96">
        <v>75369974</v>
      </c>
      <c r="J78" s="96">
        <v>52234606</v>
      </c>
      <c r="K78" s="96">
        <v>31763198</v>
      </c>
      <c r="L78" s="96">
        <v>20471408</v>
      </c>
      <c r="M78" s="96">
        <v>9798308</v>
      </c>
      <c r="N78" s="96">
        <v>9919794</v>
      </c>
      <c r="O78" s="96">
        <v>737266</v>
      </c>
      <c r="P78" s="96">
        <v>0</v>
      </c>
      <c r="Q78" s="96">
        <v>2680000</v>
      </c>
      <c r="R78" s="96">
        <v>30863008</v>
      </c>
      <c r="S78" s="96">
        <v>29363008</v>
      </c>
      <c r="T78" s="96">
        <v>21625571</v>
      </c>
      <c r="U78" s="98">
        <v>1500000</v>
      </c>
    </row>
    <row r="79" spans="1:21" ht="12.75">
      <c r="A79" s="240">
        <v>2</v>
      </c>
      <c r="B79" s="241">
        <v>26</v>
      </c>
      <c r="C79" s="241">
        <v>2</v>
      </c>
      <c r="D79" s="93">
        <v>1</v>
      </c>
      <c r="E79" s="93">
        <v>0</v>
      </c>
      <c r="F79" s="94"/>
      <c r="G79" s="95" t="s">
        <v>351</v>
      </c>
      <c r="H79" s="96">
        <v>46844431.07</v>
      </c>
      <c r="I79" s="96">
        <v>40863230.01</v>
      </c>
      <c r="J79" s="96">
        <v>30447803.46</v>
      </c>
      <c r="K79" s="96">
        <v>17621102.37</v>
      </c>
      <c r="L79" s="96">
        <v>12826701.09</v>
      </c>
      <c r="M79" s="96">
        <v>2641581.06</v>
      </c>
      <c r="N79" s="96">
        <v>5826415</v>
      </c>
      <c r="O79" s="96">
        <v>442430.49</v>
      </c>
      <c r="P79" s="96">
        <v>0</v>
      </c>
      <c r="Q79" s="96">
        <v>1505000</v>
      </c>
      <c r="R79" s="96">
        <v>5981201.06</v>
      </c>
      <c r="S79" s="96">
        <v>5981201.06</v>
      </c>
      <c r="T79" s="96">
        <v>2051553.88</v>
      </c>
      <c r="U79" s="98">
        <v>0</v>
      </c>
    </row>
    <row r="80" spans="1:21" ht="15">
      <c r="A80" s="240"/>
      <c r="B80" s="241"/>
      <c r="C80" s="241"/>
      <c r="D80" s="93"/>
      <c r="E80" s="93"/>
      <c r="F80" s="113" t="s">
        <v>352</v>
      </c>
      <c r="G80" s="95"/>
      <c r="H80" s="109">
        <v>1962866208.7299998</v>
      </c>
      <c r="I80" s="109">
        <v>1456856386.5700002</v>
      </c>
      <c r="J80" s="109">
        <v>1059776738.2500005</v>
      </c>
      <c r="K80" s="109">
        <v>625487472.5200001</v>
      </c>
      <c r="L80" s="109">
        <v>434289265.72999996</v>
      </c>
      <c r="M80" s="109">
        <v>114809934.92999999</v>
      </c>
      <c r="N80" s="109">
        <v>226685270.63000003</v>
      </c>
      <c r="O80" s="109">
        <v>22401146.49</v>
      </c>
      <c r="P80" s="109">
        <v>2128169</v>
      </c>
      <c r="Q80" s="109">
        <v>31055127.27</v>
      </c>
      <c r="R80" s="109">
        <v>506009822.16000015</v>
      </c>
      <c r="S80" s="109">
        <v>498739702.1200001</v>
      </c>
      <c r="T80" s="109">
        <v>133643073.23000002</v>
      </c>
      <c r="U80" s="111">
        <v>7270120.04</v>
      </c>
    </row>
    <row r="81" spans="1:21" ht="12.75">
      <c r="A81" s="240">
        <v>2</v>
      </c>
      <c r="B81" s="241">
        <v>1</v>
      </c>
      <c r="C81" s="241">
        <v>2</v>
      </c>
      <c r="D81" s="93">
        <v>2</v>
      </c>
      <c r="E81" s="93">
        <v>0</v>
      </c>
      <c r="F81" s="94"/>
      <c r="G81" s="95" t="s">
        <v>321</v>
      </c>
      <c r="H81" s="96">
        <v>35544244</v>
      </c>
      <c r="I81" s="96">
        <v>27186688</v>
      </c>
      <c r="J81" s="96">
        <v>18125449</v>
      </c>
      <c r="K81" s="96">
        <v>9800834</v>
      </c>
      <c r="L81" s="96">
        <v>8324615</v>
      </c>
      <c r="M81" s="96">
        <v>4522328</v>
      </c>
      <c r="N81" s="96">
        <v>4428491</v>
      </c>
      <c r="O81" s="96">
        <v>99320</v>
      </c>
      <c r="P81" s="96">
        <v>11100</v>
      </c>
      <c r="Q81" s="96">
        <v>0</v>
      </c>
      <c r="R81" s="96">
        <v>8357556</v>
      </c>
      <c r="S81" s="96">
        <v>8357556</v>
      </c>
      <c r="T81" s="96">
        <v>10367</v>
      </c>
      <c r="U81" s="98">
        <v>0</v>
      </c>
    </row>
    <row r="82" spans="1:21" ht="12.75">
      <c r="A82" s="240">
        <v>2</v>
      </c>
      <c r="B82" s="241">
        <v>17</v>
      </c>
      <c r="C82" s="241">
        <v>1</v>
      </c>
      <c r="D82" s="93">
        <v>2</v>
      </c>
      <c r="E82" s="93">
        <v>0</v>
      </c>
      <c r="F82" s="94"/>
      <c r="G82" s="95" t="s">
        <v>353</v>
      </c>
      <c r="H82" s="96">
        <v>15857531.87</v>
      </c>
      <c r="I82" s="96">
        <v>13143781.87</v>
      </c>
      <c r="J82" s="96">
        <v>9957635.66</v>
      </c>
      <c r="K82" s="96">
        <v>6103949.54</v>
      </c>
      <c r="L82" s="96">
        <v>3853686.12</v>
      </c>
      <c r="M82" s="96">
        <v>672560</v>
      </c>
      <c r="N82" s="96">
        <v>2087999</v>
      </c>
      <c r="O82" s="96">
        <v>273587.21</v>
      </c>
      <c r="P82" s="96">
        <v>0</v>
      </c>
      <c r="Q82" s="96">
        <v>152000</v>
      </c>
      <c r="R82" s="96">
        <v>2713750</v>
      </c>
      <c r="S82" s="96">
        <v>2713750</v>
      </c>
      <c r="T82" s="96">
        <v>1132100</v>
      </c>
      <c r="U82" s="98">
        <v>0</v>
      </c>
    </row>
    <row r="83" spans="1:21" ht="12.75">
      <c r="A83" s="240">
        <v>2</v>
      </c>
      <c r="B83" s="241">
        <v>9</v>
      </c>
      <c r="C83" s="241">
        <v>2</v>
      </c>
      <c r="D83" s="93">
        <v>2</v>
      </c>
      <c r="E83" s="93">
        <v>0</v>
      </c>
      <c r="F83" s="94"/>
      <c r="G83" s="95" t="s">
        <v>322</v>
      </c>
      <c r="H83" s="96">
        <v>26960077.8</v>
      </c>
      <c r="I83" s="96">
        <v>20498001.8</v>
      </c>
      <c r="J83" s="96">
        <v>13438926.44</v>
      </c>
      <c r="K83" s="96">
        <v>8717417</v>
      </c>
      <c r="L83" s="96">
        <v>4721509.44</v>
      </c>
      <c r="M83" s="96">
        <v>1886414</v>
      </c>
      <c r="N83" s="96">
        <v>4411165.56</v>
      </c>
      <c r="O83" s="96">
        <v>306495.8</v>
      </c>
      <c r="P83" s="96">
        <v>0</v>
      </c>
      <c r="Q83" s="96">
        <v>455000</v>
      </c>
      <c r="R83" s="96">
        <v>6462076</v>
      </c>
      <c r="S83" s="96">
        <v>6462076</v>
      </c>
      <c r="T83" s="96">
        <v>0</v>
      </c>
      <c r="U83" s="98">
        <v>0</v>
      </c>
    </row>
    <row r="84" spans="1:21" ht="12.75">
      <c r="A84" s="240">
        <v>2</v>
      </c>
      <c r="B84" s="241">
        <v>24</v>
      </c>
      <c r="C84" s="241">
        <v>2</v>
      </c>
      <c r="D84" s="93">
        <v>2</v>
      </c>
      <c r="E84" s="93">
        <v>0</v>
      </c>
      <c r="F84" s="94"/>
      <c r="G84" s="95" t="s">
        <v>354</v>
      </c>
      <c r="H84" s="96">
        <v>8666057.17</v>
      </c>
      <c r="I84" s="96">
        <v>7875348.17</v>
      </c>
      <c r="J84" s="96">
        <v>5905984.17</v>
      </c>
      <c r="K84" s="96">
        <v>3778098.8</v>
      </c>
      <c r="L84" s="96">
        <v>2127885.37</v>
      </c>
      <c r="M84" s="96">
        <v>383987</v>
      </c>
      <c r="N84" s="96">
        <v>1236695</v>
      </c>
      <c r="O84" s="96">
        <v>201682</v>
      </c>
      <c r="P84" s="96">
        <v>0</v>
      </c>
      <c r="Q84" s="96">
        <v>147000</v>
      </c>
      <c r="R84" s="96">
        <v>790709</v>
      </c>
      <c r="S84" s="96">
        <v>790709</v>
      </c>
      <c r="T84" s="96">
        <v>175200</v>
      </c>
      <c r="U84" s="98">
        <v>0</v>
      </c>
    </row>
    <row r="85" spans="1:21" ht="12.75">
      <c r="A85" s="240">
        <v>2</v>
      </c>
      <c r="B85" s="241">
        <v>13</v>
      </c>
      <c r="C85" s="241">
        <v>1</v>
      </c>
      <c r="D85" s="93">
        <v>2</v>
      </c>
      <c r="E85" s="93">
        <v>0</v>
      </c>
      <c r="F85" s="94"/>
      <c r="G85" s="95" t="s">
        <v>355</v>
      </c>
      <c r="H85" s="96">
        <v>13686150.06</v>
      </c>
      <c r="I85" s="96">
        <v>13159211.06</v>
      </c>
      <c r="J85" s="96">
        <v>8743676.31</v>
      </c>
      <c r="K85" s="96">
        <v>5855570.77</v>
      </c>
      <c r="L85" s="96">
        <v>2888105.54</v>
      </c>
      <c r="M85" s="96">
        <v>537030</v>
      </c>
      <c r="N85" s="96">
        <v>2962667.01</v>
      </c>
      <c r="O85" s="96">
        <v>175075.74</v>
      </c>
      <c r="P85" s="96">
        <v>319762</v>
      </c>
      <c r="Q85" s="96">
        <v>421000</v>
      </c>
      <c r="R85" s="96">
        <v>526939</v>
      </c>
      <c r="S85" s="96">
        <v>526939</v>
      </c>
      <c r="T85" s="96">
        <v>100000</v>
      </c>
      <c r="U85" s="98">
        <v>0</v>
      </c>
    </row>
    <row r="86" spans="1:21" ht="12.75">
      <c r="A86" s="240">
        <v>2</v>
      </c>
      <c r="B86" s="241">
        <v>21</v>
      </c>
      <c r="C86" s="241">
        <v>4</v>
      </c>
      <c r="D86" s="93">
        <v>2</v>
      </c>
      <c r="E86" s="93">
        <v>0</v>
      </c>
      <c r="F86" s="94"/>
      <c r="G86" s="95" t="s">
        <v>356</v>
      </c>
      <c r="H86" s="96">
        <v>18190287.31</v>
      </c>
      <c r="I86" s="96">
        <v>13890986.31</v>
      </c>
      <c r="J86" s="96">
        <v>10453696.81</v>
      </c>
      <c r="K86" s="96">
        <v>6261288.72</v>
      </c>
      <c r="L86" s="96">
        <v>4192408.09</v>
      </c>
      <c r="M86" s="96">
        <v>905700</v>
      </c>
      <c r="N86" s="96">
        <v>2310205</v>
      </c>
      <c r="O86" s="96">
        <v>159851.5</v>
      </c>
      <c r="P86" s="96">
        <v>36533</v>
      </c>
      <c r="Q86" s="96">
        <v>25000</v>
      </c>
      <c r="R86" s="96">
        <v>4299301</v>
      </c>
      <c r="S86" s="96">
        <v>4264301</v>
      </c>
      <c r="T86" s="96">
        <v>1266000</v>
      </c>
      <c r="U86" s="98">
        <v>35000</v>
      </c>
    </row>
    <row r="87" spans="1:21" ht="12.75">
      <c r="A87" s="240">
        <v>2</v>
      </c>
      <c r="B87" s="241">
        <v>23</v>
      </c>
      <c r="C87" s="241">
        <v>1</v>
      </c>
      <c r="D87" s="93">
        <v>2</v>
      </c>
      <c r="E87" s="93">
        <v>0</v>
      </c>
      <c r="F87" s="94"/>
      <c r="G87" s="95" t="s">
        <v>357</v>
      </c>
      <c r="H87" s="96">
        <v>40377779.3</v>
      </c>
      <c r="I87" s="96">
        <v>31360859.3</v>
      </c>
      <c r="J87" s="96">
        <v>23992212.3</v>
      </c>
      <c r="K87" s="96">
        <v>15792634.81</v>
      </c>
      <c r="L87" s="96">
        <v>8199577.49</v>
      </c>
      <c r="M87" s="96">
        <v>2550160</v>
      </c>
      <c r="N87" s="96">
        <v>3606856</v>
      </c>
      <c r="O87" s="96">
        <v>626831</v>
      </c>
      <c r="P87" s="96">
        <v>0</v>
      </c>
      <c r="Q87" s="96">
        <v>584800</v>
      </c>
      <c r="R87" s="96">
        <v>9016920</v>
      </c>
      <c r="S87" s="96">
        <v>9016920</v>
      </c>
      <c r="T87" s="96">
        <v>7122960</v>
      </c>
      <c r="U87" s="98">
        <v>0</v>
      </c>
    </row>
    <row r="88" spans="1:21" ht="12.75">
      <c r="A88" s="240">
        <v>2</v>
      </c>
      <c r="B88" s="241">
        <v>23</v>
      </c>
      <c r="C88" s="241">
        <v>2</v>
      </c>
      <c r="D88" s="93">
        <v>2</v>
      </c>
      <c r="E88" s="93">
        <v>0</v>
      </c>
      <c r="F88" s="94"/>
      <c r="G88" s="95" t="s">
        <v>358</v>
      </c>
      <c r="H88" s="96">
        <v>104375107</v>
      </c>
      <c r="I88" s="96">
        <v>59915378</v>
      </c>
      <c r="J88" s="96">
        <v>45209604</v>
      </c>
      <c r="K88" s="96">
        <v>26623188</v>
      </c>
      <c r="L88" s="96">
        <v>18586416</v>
      </c>
      <c r="M88" s="96">
        <v>7028217</v>
      </c>
      <c r="N88" s="96">
        <v>5521705</v>
      </c>
      <c r="O88" s="96">
        <v>355852</v>
      </c>
      <c r="P88" s="96">
        <v>0</v>
      </c>
      <c r="Q88" s="96">
        <v>1800000</v>
      </c>
      <c r="R88" s="96">
        <v>44459729</v>
      </c>
      <c r="S88" s="96">
        <v>44459729</v>
      </c>
      <c r="T88" s="96">
        <v>1826</v>
      </c>
      <c r="U88" s="98">
        <v>0</v>
      </c>
    </row>
    <row r="89" spans="1:21" ht="12.75">
      <c r="A89" s="240">
        <v>2</v>
      </c>
      <c r="B89" s="241">
        <v>19</v>
      </c>
      <c r="C89" s="241">
        <v>3</v>
      </c>
      <c r="D89" s="93">
        <v>2</v>
      </c>
      <c r="E89" s="93">
        <v>0</v>
      </c>
      <c r="F89" s="94"/>
      <c r="G89" s="95" t="s">
        <v>359</v>
      </c>
      <c r="H89" s="96">
        <v>22001502.04</v>
      </c>
      <c r="I89" s="96">
        <v>16450796.04</v>
      </c>
      <c r="J89" s="96">
        <v>11627911.04</v>
      </c>
      <c r="K89" s="96">
        <v>6632446.4</v>
      </c>
      <c r="L89" s="96">
        <v>4995464.64</v>
      </c>
      <c r="M89" s="96">
        <v>791497</v>
      </c>
      <c r="N89" s="96">
        <v>2819858</v>
      </c>
      <c r="O89" s="96">
        <v>681530</v>
      </c>
      <c r="P89" s="96">
        <v>0</v>
      </c>
      <c r="Q89" s="96">
        <v>530000</v>
      </c>
      <c r="R89" s="96">
        <v>5550706</v>
      </c>
      <c r="S89" s="96">
        <v>5550706</v>
      </c>
      <c r="T89" s="96">
        <v>4335866</v>
      </c>
      <c r="U89" s="98">
        <v>0</v>
      </c>
    </row>
    <row r="90" spans="1:21" ht="12.75">
      <c r="A90" s="240">
        <v>2</v>
      </c>
      <c r="B90" s="241">
        <v>14</v>
      </c>
      <c r="C90" s="241">
        <v>3</v>
      </c>
      <c r="D90" s="93">
        <v>2</v>
      </c>
      <c r="E90" s="93">
        <v>0</v>
      </c>
      <c r="F90" s="94"/>
      <c r="G90" s="95" t="s">
        <v>360</v>
      </c>
      <c r="H90" s="96">
        <v>24460171</v>
      </c>
      <c r="I90" s="96">
        <v>14638441</v>
      </c>
      <c r="J90" s="96">
        <v>10702020</v>
      </c>
      <c r="K90" s="96">
        <v>6846499</v>
      </c>
      <c r="L90" s="96">
        <v>3855521</v>
      </c>
      <c r="M90" s="96">
        <v>872309</v>
      </c>
      <c r="N90" s="96">
        <v>2474112</v>
      </c>
      <c r="O90" s="96">
        <v>140000</v>
      </c>
      <c r="P90" s="96">
        <v>0</v>
      </c>
      <c r="Q90" s="96">
        <v>450000</v>
      </c>
      <c r="R90" s="96">
        <v>9821730</v>
      </c>
      <c r="S90" s="96">
        <v>9821730</v>
      </c>
      <c r="T90" s="96">
        <v>8079059</v>
      </c>
      <c r="U90" s="98">
        <v>0</v>
      </c>
    </row>
    <row r="91" spans="1:21" ht="12.75">
      <c r="A91" s="240">
        <v>2</v>
      </c>
      <c r="B91" s="241">
        <v>15</v>
      </c>
      <c r="C91" s="241">
        <v>2</v>
      </c>
      <c r="D91" s="93">
        <v>2</v>
      </c>
      <c r="E91" s="93">
        <v>0</v>
      </c>
      <c r="F91" s="94"/>
      <c r="G91" s="95" t="s">
        <v>361</v>
      </c>
      <c r="H91" s="96">
        <v>16343002.16</v>
      </c>
      <c r="I91" s="96">
        <v>13740559.16</v>
      </c>
      <c r="J91" s="96">
        <v>10499186.16</v>
      </c>
      <c r="K91" s="96">
        <v>7270304</v>
      </c>
      <c r="L91" s="96">
        <v>3228882.16</v>
      </c>
      <c r="M91" s="96">
        <v>565051</v>
      </c>
      <c r="N91" s="96">
        <v>2135736</v>
      </c>
      <c r="O91" s="96">
        <v>89497</v>
      </c>
      <c r="P91" s="96">
        <v>0</v>
      </c>
      <c r="Q91" s="96">
        <v>451089</v>
      </c>
      <c r="R91" s="96">
        <v>2602443</v>
      </c>
      <c r="S91" s="96">
        <v>2602443</v>
      </c>
      <c r="T91" s="96">
        <v>515057</v>
      </c>
      <c r="U91" s="98">
        <v>0</v>
      </c>
    </row>
    <row r="92" spans="1:21" ht="12.75">
      <c r="A92" s="240">
        <v>2</v>
      </c>
      <c r="B92" s="241">
        <v>14</v>
      </c>
      <c r="C92" s="241">
        <v>4</v>
      </c>
      <c r="D92" s="93">
        <v>2</v>
      </c>
      <c r="E92" s="93">
        <v>0</v>
      </c>
      <c r="F92" s="94"/>
      <c r="G92" s="95" t="s">
        <v>362</v>
      </c>
      <c r="H92" s="96">
        <v>14407802.38</v>
      </c>
      <c r="I92" s="96">
        <v>13719019.38</v>
      </c>
      <c r="J92" s="96">
        <v>10124654.38</v>
      </c>
      <c r="K92" s="96">
        <v>6741171</v>
      </c>
      <c r="L92" s="96">
        <v>3383483.38</v>
      </c>
      <c r="M92" s="96">
        <v>478330</v>
      </c>
      <c r="N92" s="96">
        <v>2413040</v>
      </c>
      <c r="O92" s="96">
        <v>201579</v>
      </c>
      <c r="P92" s="96">
        <v>0</v>
      </c>
      <c r="Q92" s="96">
        <v>501416</v>
      </c>
      <c r="R92" s="96">
        <v>688783</v>
      </c>
      <c r="S92" s="96">
        <v>688783</v>
      </c>
      <c r="T92" s="96">
        <v>0</v>
      </c>
      <c r="U92" s="98">
        <v>0</v>
      </c>
    </row>
    <row r="93" spans="1:21" ht="12.75">
      <c r="A93" s="240">
        <v>2</v>
      </c>
      <c r="B93" s="241">
        <v>2</v>
      </c>
      <c r="C93" s="241">
        <v>5</v>
      </c>
      <c r="D93" s="93">
        <v>2</v>
      </c>
      <c r="E93" s="93">
        <v>0</v>
      </c>
      <c r="F93" s="94"/>
      <c r="G93" s="95" t="s">
        <v>324</v>
      </c>
      <c r="H93" s="96">
        <v>26877656.88</v>
      </c>
      <c r="I93" s="96">
        <v>21639581.88</v>
      </c>
      <c r="J93" s="96">
        <v>15612310.88</v>
      </c>
      <c r="K93" s="96">
        <v>9618690.19</v>
      </c>
      <c r="L93" s="96">
        <v>5993620.69</v>
      </c>
      <c r="M93" s="96">
        <v>1723900</v>
      </c>
      <c r="N93" s="96">
        <v>3666755</v>
      </c>
      <c r="O93" s="96">
        <v>72000</v>
      </c>
      <c r="P93" s="96">
        <v>0</v>
      </c>
      <c r="Q93" s="96">
        <v>564616</v>
      </c>
      <c r="R93" s="96">
        <v>5238075</v>
      </c>
      <c r="S93" s="96">
        <v>4848075</v>
      </c>
      <c r="T93" s="96">
        <v>1357879</v>
      </c>
      <c r="U93" s="98">
        <v>390000</v>
      </c>
    </row>
    <row r="94" spans="1:21" ht="12.75">
      <c r="A94" s="240">
        <v>2</v>
      </c>
      <c r="B94" s="241">
        <v>16</v>
      </c>
      <c r="C94" s="241">
        <v>2</v>
      </c>
      <c r="D94" s="93">
        <v>2</v>
      </c>
      <c r="E94" s="93">
        <v>0</v>
      </c>
      <c r="F94" s="94"/>
      <c r="G94" s="95" t="s">
        <v>363</v>
      </c>
      <c r="H94" s="96">
        <v>11254675.22</v>
      </c>
      <c r="I94" s="96">
        <v>9780040.7</v>
      </c>
      <c r="J94" s="96">
        <v>6522800</v>
      </c>
      <c r="K94" s="96">
        <v>4419372.77</v>
      </c>
      <c r="L94" s="96">
        <v>2103427.23</v>
      </c>
      <c r="M94" s="96">
        <v>501564.7</v>
      </c>
      <c r="N94" s="96">
        <v>1927182</v>
      </c>
      <c r="O94" s="96">
        <v>729171</v>
      </c>
      <c r="P94" s="96">
        <v>0</v>
      </c>
      <c r="Q94" s="96">
        <v>99323</v>
      </c>
      <c r="R94" s="96">
        <v>1474634.52</v>
      </c>
      <c r="S94" s="96">
        <v>1474634.52</v>
      </c>
      <c r="T94" s="96">
        <v>566651</v>
      </c>
      <c r="U94" s="98">
        <v>0</v>
      </c>
    </row>
    <row r="95" spans="1:21" ht="12.75">
      <c r="A95" s="240">
        <v>2</v>
      </c>
      <c r="B95" s="241">
        <v>3</v>
      </c>
      <c r="C95" s="241">
        <v>2</v>
      </c>
      <c r="D95" s="93">
        <v>2</v>
      </c>
      <c r="E95" s="93">
        <v>0</v>
      </c>
      <c r="F95" s="94"/>
      <c r="G95" s="95" t="s">
        <v>325</v>
      </c>
      <c r="H95" s="96">
        <v>19543538.05</v>
      </c>
      <c r="I95" s="96">
        <v>16604829.05</v>
      </c>
      <c r="J95" s="96">
        <v>12486296.05</v>
      </c>
      <c r="K95" s="96">
        <v>7176153.09</v>
      </c>
      <c r="L95" s="96">
        <v>5310142.96</v>
      </c>
      <c r="M95" s="96">
        <v>1240464</v>
      </c>
      <c r="N95" s="96">
        <v>2373704</v>
      </c>
      <c r="O95" s="96">
        <v>171915</v>
      </c>
      <c r="P95" s="96">
        <v>0</v>
      </c>
      <c r="Q95" s="96">
        <v>332450</v>
      </c>
      <c r="R95" s="96">
        <v>2938709</v>
      </c>
      <c r="S95" s="96">
        <v>2938709</v>
      </c>
      <c r="T95" s="96">
        <v>0</v>
      </c>
      <c r="U95" s="98">
        <v>0</v>
      </c>
    </row>
    <row r="96" spans="1:21" ht="12.75">
      <c r="A96" s="240">
        <v>2</v>
      </c>
      <c r="B96" s="241">
        <v>16</v>
      </c>
      <c r="C96" s="241">
        <v>3</v>
      </c>
      <c r="D96" s="93">
        <v>2</v>
      </c>
      <c r="E96" s="93">
        <v>0</v>
      </c>
      <c r="F96" s="94"/>
      <c r="G96" s="95" t="s">
        <v>364</v>
      </c>
      <c r="H96" s="96">
        <v>39544962.71</v>
      </c>
      <c r="I96" s="96">
        <v>20957599.61</v>
      </c>
      <c r="J96" s="96">
        <v>16427979.96</v>
      </c>
      <c r="K96" s="96">
        <v>8835171.77</v>
      </c>
      <c r="L96" s="96">
        <v>7592808.19</v>
      </c>
      <c r="M96" s="96">
        <v>1365633</v>
      </c>
      <c r="N96" s="96">
        <v>2726807.16</v>
      </c>
      <c r="O96" s="96">
        <v>412179.49</v>
      </c>
      <c r="P96" s="96">
        <v>0</v>
      </c>
      <c r="Q96" s="96">
        <v>25000</v>
      </c>
      <c r="R96" s="96">
        <v>18587363.1</v>
      </c>
      <c r="S96" s="96">
        <v>18587363.1</v>
      </c>
      <c r="T96" s="96">
        <v>107861.1</v>
      </c>
      <c r="U96" s="98">
        <v>0</v>
      </c>
    </row>
    <row r="97" spans="1:21" ht="12.75">
      <c r="A97" s="240">
        <v>2</v>
      </c>
      <c r="B97" s="241">
        <v>1</v>
      </c>
      <c r="C97" s="241">
        <v>3</v>
      </c>
      <c r="D97" s="93">
        <v>2</v>
      </c>
      <c r="E97" s="93">
        <v>0</v>
      </c>
      <c r="F97" s="94"/>
      <c r="G97" s="95" t="s">
        <v>365</v>
      </c>
      <c r="H97" s="96">
        <v>21711670.76</v>
      </c>
      <c r="I97" s="96">
        <v>17016384.62</v>
      </c>
      <c r="J97" s="96">
        <v>12577302.96</v>
      </c>
      <c r="K97" s="96">
        <v>7150311.97</v>
      </c>
      <c r="L97" s="96">
        <v>5426990.99</v>
      </c>
      <c r="M97" s="96">
        <v>912505</v>
      </c>
      <c r="N97" s="96">
        <v>2911881</v>
      </c>
      <c r="O97" s="96">
        <v>190295.66</v>
      </c>
      <c r="P97" s="96">
        <v>2400</v>
      </c>
      <c r="Q97" s="96">
        <v>422000</v>
      </c>
      <c r="R97" s="96">
        <v>4695286.14</v>
      </c>
      <c r="S97" s="96">
        <v>4695286.14</v>
      </c>
      <c r="T97" s="96">
        <v>2719538.96</v>
      </c>
      <c r="U97" s="98">
        <v>0</v>
      </c>
    </row>
    <row r="98" spans="1:21" ht="12.75">
      <c r="A98" s="240">
        <v>2</v>
      </c>
      <c r="B98" s="241">
        <v>6</v>
      </c>
      <c r="C98" s="241">
        <v>5</v>
      </c>
      <c r="D98" s="93">
        <v>2</v>
      </c>
      <c r="E98" s="93">
        <v>0</v>
      </c>
      <c r="F98" s="94"/>
      <c r="G98" s="95" t="s">
        <v>366</v>
      </c>
      <c r="H98" s="96">
        <v>10126815.02</v>
      </c>
      <c r="I98" s="96">
        <v>9103833.02</v>
      </c>
      <c r="J98" s="96">
        <v>6245080.02</v>
      </c>
      <c r="K98" s="96">
        <v>3958273</v>
      </c>
      <c r="L98" s="96">
        <v>2286807.02</v>
      </c>
      <c r="M98" s="96">
        <v>452500</v>
      </c>
      <c r="N98" s="96">
        <v>1797550</v>
      </c>
      <c r="O98" s="96">
        <v>8400</v>
      </c>
      <c r="P98" s="96">
        <v>0</v>
      </c>
      <c r="Q98" s="96">
        <v>600303</v>
      </c>
      <c r="R98" s="96">
        <v>1022982</v>
      </c>
      <c r="S98" s="96">
        <v>1022982</v>
      </c>
      <c r="T98" s="96">
        <v>559172</v>
      </c>
      <c r="U98" s="98">
        <v>0</v>
      </c>
    </row>
    <row r="99" spans="1:21" ht="12.75">
      <c r="A99" s="240">
        <v>2</v>
      </c>
      <c r="B99" s="241">
        <v>4</v>
      </c>
      <c r="C99" s="241">
        <v>2</v>
      </c>
      <c r="D99" s="93">
        <v>2</v>
      </c>
      <c r="E99" s="93">
        <v>0</v>
      </c>
      <c r="F99" s="94"/>
      <c r="G99" s="95" t="s">
        <v>367</v>
      </c>
      <c r="H99" s="96">
        <v>11977334.02</v>
      </c>
      <c r="I99" s="96">
        <v>9522347.02</v>
      </c>
      <c r="J99" s="96">
        <v>6345248.02</v>
      </c>
      <c r="K99" s="96">
        <v>4319796.18</v>
      </c>
      <c r="L99" s="96">
        <v>2025451.84</v>
      </c>
      <c r="M99" s="96">
        <v>308900</v>
      </c>
      <c r="N99" s="96">
        <v>2387434</v>
      </c>
      <c r="O99" s="96">
        <v>162765</v>
      </c>
      <c r="P99" s="96">
        <v>0</v>
      </c>
      <c r="Q99" s="96">
        <v>318000</v>
      </c>
      <c r="R99" s="96">
        <v>2454987</v>
      </c>
      <c r="S99" s="96">
        <v>2454987</v>
      </c>
      <c r="T99" s="96">
        <v>1611000</v>
      </c>
      <c r="U99" s="98">
        <v>0</v>
      </c>
    </row>
    <row r="100" spans="1:21" ht="12.75">
      <c r="A100" s="240">
        <v>2</v>
      </c>
      <c r="B100" s="241">
        <v>3</v>
      </c>
      <c r="C100" s="241">
        <v>3</v>
      </c>
      <c r="D100" s="93">
        <v>2</v>
      </c>
      <c r="E100" s="93">
        <v>0</v>
      </c>
      <c r="F100" s="94"/>
      <c r="G100" s="95" t="s">
        <v>368</v>
      </c>
      <c r="H100" s="96">
        <v>27597681.69</v>
      </c>
      <c r="I100" s="96">
        <v>20538816.36</v>
      </c>
      <c r="J100" s="96">
        <v>17110928.45</v>
      </c>
      <c r="K100" s="96">
        <v>8259922.8</v>
      </c>
      <c r="L100" s="96">
        <v>8851005.65</v>
      </c>
      <c r="M100" s="96">
        <v>1088433</v>
      </c>
      <c r="N100" s="96">
        <v>1620058</v>
      </c>
      <c r="O100" s="96">
        <v>196591.91</v>
      </c>
      <c r="P100" s="96">
        <v>0</v>
      </c>
      <c r="Q100" s="96">
        <v>522805</v>
      </c>
      <c r="R100" s="96">
        <v>7058865.33</v>
      </c>
      <c r="S100" s="96">
        <v>7058865.33</v>
      </c>
      <c r="T100" s="96">
        <v>507301.84</v>
      </c>
      <c r="U100" s="98">
        <v>0</v>
      </c>
    </row>
    <row r="101" spans="1:21" ht="12.75">
      <c r="A101" s="240">
        <v>2</v>
      </c>
      <c r="B101" s="241">
        <v>6</v>
      </c>
      <c r="C101" s="241">
        <v>6</v>
      </c>
      <c r="D101" s="93">
        <v>2</v>
      </c>
      <c r="E101" s="93">
        <v>0</v>
      </c>
      <c r="F101" s="94"/>
      <c r="G101" s="95" t="s">
        <v>369</v>
      </c>
      <c r="H101" s="96">
        <v>21264967</v>
      </c>
      <c r="I101" s="96">
        <v>13897467</v>
      </c>
      <c r="J101" s="96">
        <v>8933329</v>
      </c>
      <c r="K101" s="96">
        <v>5247591</v>
      </c>
      <c r="L101" s="96">
        <v>3685738</v>
      </c>
      <c r="M101" s="96">
        <v>1330520</v>
      </c>
      <c r="N101" s="96">
        <v>2622417</v>
      </c>
      <c r="O101" s="96">
        <v>614001</v>
      </c>
      <c r="P101" s="96">
        <v>0</v>
      </c>
      <c r="Q101" s="96">
        <v>397200</v>
      </c>
      <c r="R101" s="96">
        <v>7367500</v>
      </c>
      <c r="S101" s="96">
        <v>7367500</v>
      </c>
      <c r="T101" s="96">
        <v>3588000</v>
      </c>
      <c r="U101" s="98">
        <v>0</v>
      </c>
    </row>
    <row r="102" spans="1:21" ht="12.75">
      <c r="A102" s="240">
        <v>2</v>
      </c>
      <c r="B102" s="241">
        <v>23</v>
      </c>
      <c r="C102" s="241">
        <v>3</v>
      </c>
      <c r="D102" s="93">
        <v>2</v>
      </c>
      <c r="E102" s="93">
        <v>0</v>
      </c>
      <c r="F102" s="94"/>
      <c r="G102" s="95" t="s">
        <v>370</v>
      </c>
      <c r="H102" s="96">
        <v>8671098.99</v>
      </c>
      <c r="I102" s="96">
        <v>7852738.99</v>
      </c>
      <c r="J102" s="96">
        <v>6612339.99</v>
      </c>
      <c r="K102" s="96">
        <v>3974227.87</v>
      </c>
      <c r="L102" s="96">
        <v>2638112.12</v>
      </c>
      <c r="M102" s="96">
        <v>186397</v>
      </c>
      <c r="N102" s="96">
        <v>918807</v>
      </c>
      <c r="O102" s="96">
        <v>17000</v>
      </c>
      <c r="P102" s="96">
        <v>0</v>
      </c>
      <c r="Q102" s="96">
        <v>118195</v>
      </c>
      <c r="R102" s="96">
        <v>818360</v>
      </c>
      <c r="S102" s="96">
        <v>818360</v>
      </c>
      <c r="T102" s="96">
        <v>0</v>
      </c>
      <c r="U102" s="98">
        <v>0</v>
      </c>
    </row>
    <row r="103" spans="1:21" ht="12.75">
      <c r="A103" s="240">
        <v>2</v>
      </c>
      <c r="B103" s="241">
        <v>24</v>
      </c>
      <c r="C103" s="241">
        <v>3</v>
      </c>
      <c r="D103" s="93">
        <v>2</v>
      </c>
      <c r="E103" s="93">
        <v>0</v>
      </c>
      <c r="F103" s="94"/>
      <c r="G103" s="95" t="s">
        <v>371</v>
      </c>
      <c r="H103" s="96">
        <v>24353794</v>
      </c>
      <c r="I103" s="96">
        <v>20161592</v>
      </c>
      <c r="J103" s="96">
        <v>15499963</v>
      </c>
      <c r="K103" s="96">
        <v>8776466</v>
      </c>
      <c r="L103" s="96">
        <v>6723497</v>
      </c>
      <c r="M103" s="96">
        <v>776510</v>
      </c>
      <c r="N103" s="96">
        <v>3855119</v>
      </c>
      <c r="O103" s="96">
        <v>0</v>
      </c>
      <c r="P103" s="96">
        <v>0</v>
      </c>
      <c r="Q103" s="96">
        <v>30000</v>
      </c>
      <c r="R103" s="96">
        <v>4192202</v>
      </c>
      <c r="S103" s="96">
        <v>4192202</v>
      </c>
      <c r="T103" s="96">
        <v>85095</v>
      </c>
      <c r="U103" s="98">
        <v>0</v>
      </c>
    </row>
    <row r="104" spans="1:21" ht="12.75">
      <c r="A104" s="240">
        <v>2</v>
      </c>
      <c r="B104" s="241">
        <v>7</v>
      </c>
      <c r="C104" s="241">
        <v>2</v>
      </c>
      <c r="D104" s="93">
        <v>2</v>
      </c>
      <c r="E104" s="93">
        <v>0</v>
      </c>
      <c r="F104" s="94"/>
      <c r="G104" s="95" t="s">
        <v>328</v>
      </c>
      <c r="H104" s="96">
        <v>27952114.5</v>
      </c>
      <c r="I104" s="96">
        <v>23136152.82</v>
      </c>
      <c r="J104" s="96">
        <v>17214839.01</v>
      </c>
      <c r="K104" s="96">
        <v>10234679.8</v>
      </c>
      <c r="L104" s="96">
        <v>6980159.21</v>
      </c>
      <c r="M104" s="96">
        <v>1118104</v>
      </c>
      <c r="N104" s="96">
        <v>3913466</v>
      </c>
      <c r="O104" s="96">
        <v>503140.81</v>
      </c>
      <c r="P104" s="96">
        <v>112738</v>
      </c>
      <c r="Q104" s="96">
        <v>273865</v>
      </c>
      <c r="R104" s="96">
        <v>4815961.68</v>
      </c>
      <c r="S104" s="96">
        <v>4756461.68</v>
      </c>
      <c r="T104" s="96">
        <v>1351165.5</v>
      </c>
      <c r="U104" s="98">
        <v>59500</v>
      </c>
    </row>
    <row r="105" spans="1:21" ht="12.75">
      <c r="A105" s="240">
        <v>2</v>
      </c>
      <c r="B105" s="241">
        <v>8</v>
      </c>
      <c r="C105" s="241">
        <v>7</v>
      </c>
      <c r="D105" s="93">
        <v>2</v>
      </c>
      <c r="E105" s="93">
        <v>0</v>
      </c>
      <c r="F105" s="94"/>
      <c r="G105" s="95" t="s">
        <v>330</v>
      </c>
      <c r="H105" s="96">
        <v>49528156.07</v>
      </c>
      <c r="I105" s="96">
        <v>39604220.07</v>
      </c>
      <c r="J105" s="96">
        <v>25674220.45</v>
      </c>
      <c r="K105" s="96">
        <v>16350660.48</v>
      </c>
      <c r="L105" s="96">
        <v>9323559.97</v>
      </c>
      <c r="M105" s="96">
        <v>2949759</v>
      </c>
      <c r="N105" s="96">
        <v>7344105.6</v>
      </c>
      <c r="O105" s="96">
        <v>1912135.02</v>
      </c>
      <c r="P105" s="96">
        <v>0</v>
      </c>
      <c r="Q105" s="96">
        <v>1724000</v>
      </c>
      <c r="R105" s="96">
        <v>9923936</v>
      </c>
      <c r="S105" s="96">
        <v>9923936</v>
      </c>
      <c r="T105" s="96">
        <v>4100904</v>
      </c>
      <c r="U105" s="98">
        <v>0</v>
      </c>
    </row>
    <row r="106" spans="1:21" ht="12.75">
      <c r="A106" s="240">
        <v>2</v>
      </c>
      <c r="B106" s="241">
        <v>23</v>
      </c>
      <c r="C106" s="241">
        <v>5</v>
      </c>
      <c r="D106" s="93">
        <v>2</v>
      </c>
      <c r="E106" s="93">
        <v>0</v>
      </c>
      <c r="F106" s="94"/>
      <c r="G106" s="95" t="s">
        <v>372</v>
      </c>
      <c r="H106" s="96">
        <v>106517199.19</v>
      </c>
      <c r="I106" s="96">
        <v>70059661.74</v>
      </c>
      <c r="J106" s="96">
        <v>56244977.01</v>
      </c>
      <c r="K106" s="96">
        <v>21893352.84</v>
      </c>
      <c r="L106" s="96">
        <v>34351624.17</v>
      </c>
      <c r="M106" s="96">
        <v>8517624</v>
      </c>
      <c r="N106" s="96">
        <v>4666702</v>
      </c>
      <c r="O106" s="96">
        <v>380358.73</v>
      </c>
      <c r="P106" s="96">
        <v>0</v>
      </c>
      <c r="Q106" s="96">
        <v>250000</v>
      </c>
      <c r="R106" s="96">
        <v>36457537.45</v>
      </c>
      <c r="S106" s="96">
        <v>36457537.45</v>
      </c>
      <c r="T106" s="96">
        <v>31900</v>
      </c>
      <c r="U106" s="98">
        <v>0</v>
      </c>
    </row>
    <row r="107" spans="1:21" ht="12.75">
      <c r="A107" s="240">
        <v>2</v>
      </c>
      <c r="B107" s="241">
        <v>17</v>
      </c>
      <c r="C107" s="241">
        <v>2</v>
      </c>
      <c r="D107" s="93">
        <v>2</v>
      </c>
      <c r="E107" s="93">
        <v>0</v>
      </c>
      <c r="F107" s="94"/>
      <c r="G107" s="95" t="s">
        <v>373</v>
      </c>
      <c r="H107" s="96">
        <v>21058352.28</v>
      </c>
      <c r="I107" s="96">
        <v>13460494.67</v>
      </c>
      <c r="J107" s="96">
        <v>8729993.99</v>
      </c>
      <c r="K107" s="96">
        <v>5374535.1</v>
      </c>
      <c r="L107" s="96">
        <v>3355458.89</v>
      </c>
      <c r="M107" s="96">
        <v>828118</v>
      </c>
      <c r="N107" s="96">
        <v>2445354</v>
      </c>
      <c r="O107" s="96">
        <v>570928.68</v>
      </c>
      <c r="P107" s="96">
        <v>487000</v>
      </c>
      <c r="Q107" s="96">
        <v>399100</v>
      </c>
      <c r="R107" s="96">
        <v>7597857.61</v>
      </c>
      <c r="S107" s="96">
        <v>7597857.61</v>
      </c>
      <c r="T107" s="96">
        <v>6421127</v>
      </c>
      <c r="U107" s="98">
        <v>0</v>
      </c>
    </row>
    <row r="108" spans="1:21" ht="12.75">
      <c r="A108" s="240">
        <v>2</v>
      </c>
      <c r="B108" s="241">
        <v>18</v>
      </c>
      <c r="C108" s="241">
        <v>1</v>
      </c>
      <c r="D108" s="93">
        <v>2</v>
      </c>
      <c r="E108" s="93">
        <v>0</v>
      </c>
      <c r="F108" s="94"/>
      <c r="G108" s="95" t="s">
        <v>374</v>
      </c>
      <c r="H108" s="96">
        <v>20624594.14</v>
      </c>
      <c r="I108" s="96">
        <v>17359869.14</v>
      </c>
      <c r="J108" s="96">
        <v>12322070.69</v>
      </c>
      <c r="K108" s="96">
        <v>7736701.11</v>
      </c>
      <c r="L108" s="96">
        <v>4585369.58</v>
      </c>
      <c r="M108" s="96">
        <v>1183310</v>
      </c>
      <c r="N108" s="96">
        <v>2882949</v>
      </c>
      <c r="O108" s="96">
        <v>346539.45</v>
      </c>
      <c r="P108" s="96">
        <v>75000</v>
      </c>
      <c r="Q108" s="96">
        <v>550000</v>
      </c>
      <c r="R108" s="96">
        <v>3264725</v>
      </c>
      <c r="S108" s="96">
        <v>3264725</v>
      </c>
      <c r="T108" s="96">
        <v>245414</v>
      </c>
      <c r="U108" s="98">
        <v>0</v>
      </c>
    </row>
    <row r="109" spans="1:21" ht="12.75">
      <c r="A109" s="240">
        <v>2</v>
      </c>
      <c r="B109" s="241">
        <v>3</v>
      </c>
      <c r="C109" s="241">
        <v>4</v>
      </c>
      <c r="D109" s="93">
        <v>2</v>
      </c>
      <c r="E109" s="93">
        <v>0</v>
      </c>
      <c r="F109" s="94"/>
      <c r="G109" s="95" t="s">
        <v>375</v>
      </c>
      <c r="H109" s="96">
        <v>14243431.15</v>
      </c>
      <c r="I109" s="96">
        <v>11747935.52</v>
      </c>
      <c r="J109" s="96">
        <v>9077932.45</v>
      </c>
      <c r="K109" s="96">
        <v>5621208.57</v>
      </c>
      <c r="L109" s="96">
        <v>3456723.88</v>
      </c>
      <c r="M109" s="96">
        <v>496600</v>
      </c>
      <c r="N109" s="96">
        <v>1720809</v>
      </c>
      <c r="O109" s="96">
        <v>224094.07</v>
      </c>
      <c r="P109" s="96">
        <v>0</v>
      </c>
      <c r="Q109" s="96">
        <v>228500</v>
      </c>
      <c r="R109" s="96">
        <v>2495495.63</v>
      </c>
      <c r="S109" s="96">
        <v>2495495.63</v>
      </c>
      <c r="T109" s="96">
        <v>1569990.63</v>
      </c>
      <c r="U109" s="98">
        <v>0</v>
      </c>
    </row>
    <row r="110" spans="1:21" ht="12.75">
      <c r="A110" s="240">
        <v>2</v>
      </c>
      <c r="B110" s="241">
        <v>13</v>
      </c>
      <c r="C110" s="241">
        <v>2</v>
      </c>
      <c r="D110" s="93">
        <v>2</v>
      </c>
      <c r="E110" s="93">
        <v>0</v>
      </c>
      <c r="F110" s="94"/>
      <c r="G110" s="95" t="s">
        <v>376</v>
      </c>
      <c r="H110" s="96">
        <v>39961487</v>
      </c>
      <c r="I110" s="96">
        <v>21542361</v>
      </c>
      <c r="J110" s="96">
        <v>13757287</v>
      </c>
      <c r="K110" s="96">
        <v>9438821</v>
      </c>
      <c r="L110" s="96">
        <v>4318466</v>
      </c>
      <c r="M110" s="96">
        <v>1418030</v>
      </c>
      <c r="N110" s="96">
        <v>4947032</v>
      </c>
      <c r="O110" s="96">
        <v>249106</v>
      </c>
      <c r="P110" s="96">
        <v>0</v>
      </c>
      <c r="Q110" s="96">
        <v>1170906</v>
      </c>
      <c r="R110" s="96">
        <v>18419126</v>
      </c>
      <c r="S110" s="96">
        <v>18419126</v>
      </c>
      <c r="T110" s="96">
        <v>14250570</v>
      </c>
      <c r="U110" s="98">
        <v>0</v>
      </c>
    </row>
    <row r="111" spans="1:21" ht="12.75">
      <c r="A111" s="240">
        <v>2</v>
      </c>
      <c r="B111" s="241">
        <v>9</v>
      </c>
      <c r="C111" s="241">
        <v>3</v>
      </c>
      <c r="D111" s="93">
        <v>2</v>
      </c>
      <c r="E111" s="93">
        <v>0</v>
      </c>
      <c r="F111" s="94"/>
      <c r="G111" s="95" t="s">
        <v>377</v>
      </c>
      <c r="H111" s="96">
        <v>13328002.68</v>
      </c>
      <c r="I111" s="96">
        <v>9511253.69</v>
      </c>
      <c r="J111" s="96">
        <v>7534709.69</v>
      </c>
      <c r="K111" s="96">
        <v>3983288.04</v>
      </c>
      <c r="L111" s="96">
        <v>3551421.65</v>
      </c>
      <c r="M111" s="96">
        <v>285500</v>
      </c>
      <c r="N111" s="96">
        <v>1396572</v>
      </c>
      <c r="O111" s="96">
        <v>213760</v>
      </c>
      <c r="P111" s="96">
        <v>0</v>
      </c>
      <c r="Q111" s="96">
        <v>80712</v>
      </c>
      <c r="R111" s="96">
        <v>3816748.99</v>
      </c>
      <c r="S111" s="96">
        <v>3816748.99</v>
      </c>
      <c r="T111" s="96">
        <v>3577656.17</v>
      </c>
      <c r="U111" s="98">
        <v>0</v>
      </c>
    </row>
    <row r="112" spans="1:21" ht="12.75">
      <c r="A112" s="240">
        <v>2</v>
      </c>
      <c r="B112" s="241">
        <v>9</v>
      </c>
      <c r="C112" s="241">
        <v>4</v>
      </c>
      <c r="D112" s="93">
        <v>2</v>
      </c>
      <c r="E112" s="93">
        <v>0</v>
      </c>
      <c r="F112" s="94"/>
      <c r="G112" s="95" t="s">
        <v>378</v>
      </c>
      <c r="H112" s="96">
        <v>23820447.91</v>
      </c>
      <c r="I112" s="96">
        <v>16470939.91</v>
      </c>
      <c r="J112" s="96">
        <v>11590529.15</v>
      </c>
      <c r="K112" s="96">
        <v>6581390.45</v>
      </c>
      <c r="L112" s="96">
        <v>5009138.7</v>
      </c>
      <c r="M112" s="96">
        <v>1679500</v>
      </c>
      <c r="N112" s="96">
        <v>2335700</v>
      </c>
      <c r="O112" s="96">
        <v>365210.76</v>
      </c>
      <c r="P112" s="96">
        <v>0</v>
      </c>
      <c r="Q112" s="96">
        <v>500000</v>
      </c>
      <c r="R112" s="96">
        <v>7349508</v>
      </c>
      <c r="S112" s="96">
        <v>7349508</v>
      </c>
      <c r="T112" s="96">
        <v>804000</v>
      </c>
      <c r="U112" s="98">
        <v>0</v>
      </c>
    </row>
    <row r="113" spans="1:21" ht="12.75">
      <c r="A113" s="240">
        <v>2</v>
      </c>
      <c r="B113" s="241">
        <v>9</v>
      </c>
      <c r="C113" s="241">
        <v>5</v>
      </c>
      <c r="D113" s="93">
        <v>2</v>
      </c>
      <c r="E113" s="93">
        <v>0</v>
      </c>
      <c r="F113" s="94"/>
      <c r="G113" s="95" t="s">
        <v>379</v>
      </c>
      <c r="H113" s="96">
        <v>18867427.47</v>
      </c>
      <c r="I113" s="96">
        <v>16239333.47</v>
      </c>
      <c r="J113" s="96">
        <v>11724335.97</v>
      </c>
      <c r="K113" s="96">
        <v>5843757.68</v>
      </c>
      <c r="L113" s="96">
        <v>5880578.29</v>
      </c>
      <c r="M113" s="96">
        <v>1657543</v>
      </c>
      <c r="N113" s="96">
        <v>2189619.5</v>
      </c>
      <c r="O113" s="96">
        <v>357838</v>
      </c>
      <c r="P113" s="96">
        <v>0</v>
      </c>
      <c r="Q113" s="96">
        <v>309997</v>
      </c>
      <c r="R113" s="96">
        <v>2628094</v>
      </c>
      <c r="S113" s="96">
        <v>2628094</v>
      </c>
      <c r="T113" s="96">
        <v>438013</v>
      </c>
      <c r="U113" s="98">
        <v>0</v>
      </c>
    </row>
    <row r="114" spans="1:21" ht="12.75">
      <c r="A114" s="240">
        <v>2</v>
      </c>
      <c r="B114" s="241">
        <v>8</v>
      </c>
      <c r="C114" s="241">
        <v>9</v>
      </c>
      <c r="D114" s="93">
        <v>2</v>
      </c>
      <c r="E114" s="93">
        <v>0</v>
      </c>
      <c r="F114" s="94"/>
      <c r="G114" s="95" t="s">
        <v>380</v>
      </c>
      <c r="H114" s="96">
        <v>11279467.68</v>
      </c>
      <c r="I114" s="96">
        <v>6149289.68</v>
      </c>
      <c r="J114" s="96">
        <v>4581908.19</v>
      </c>
      <c r="K114" s="96">
        <v>3150415.29</v>
      </c>
      <c r="L114" s="96">
        <v>1431492.9</v>
      </c>
      <c r="M114" s="96">
        <v>142000</v>
      </c>
      <c r="N114" s="96">
        <v>1015481.49</v>
      </c>
      <c r="O114" s="96">
        <v>150000</v>
      </c>
      <c r="P114" s="96">
        <v>0</v>
      </c>
      <c r="Q114" s="96">
        <v>259900</v>
      </c>
      <c r="R114" s="96">
        <v>5130178</v>
      </c>
      <c r="S114" s="96">
        <v>5130178</v>
      </c>
      <c r="T114" s="96">
        <v>4512081</v>
      </c>
      <c r="U114" s="98">
        <v>0</v>
      </c>
    </row>
    <row r="115" spans="1:21" ht="12.75">
      <c r="A115" s="240">
        <v>2</v>
      </c>
      <c r="B115" s="241">
        <v>10</v>
      </c>
      <c r="C115" s="241">
        <v>4</v>
      </c>
      <c r="D115" s="93">
        <v>2</v>
      </c>
      <c r="E115" s="93">
        <v>0</v>
      </c>
      <c r="F115" s="94"/>
      <c r="G115" s="95" t="s">
        <v>333</v>
      </c>
      <c r="H115" s="96">
        <v>22624973</v>
      </c>
      <c r="I115" s="96">
        <v>16258063</v>
      </c>
      <c r="J115" s="96">
        <v>12084365</v>
      </c>
      <c r="K115" s="96">
        <v>7798795</v>
      </c>
      <c r="L115" s="96">
        <v>4285570</v>
      </c>
      <c r="M115" s="96">
        <v>791002</v>
      </c>
      <c r="N115" s="96">
        <v>3085761</v>
      </c>
      <c r="O115" s="96">
        <v>87720</v>
      </c>
      <c r="P115" s="96">
        <v>0</v>
      </c>
      <c r="Q115" s="96">
        <v>209215</v>
      </c>
      <c r="R115" s="96">
        <v>6366910</v>
      </c>
      <c r="S115" s="96">
        <v>6366910</v>
      </c>
      <c r="T115" s="96">
        <v>435510</v>
      </c>
      <c r="U115" s="98">
        <v>0</v>
      </c>
    </row>
    <row r="116" spans="1:21" ht="12.75">
      <c r="A116" s="240">
        <v>2</v>
      </c>
      <c r="B116" s="241">
        <v>11</v>
      </c>
      <c r="C116" s="241">
        <v>2</v>
      </c>
      <c r="D116" s="93">
        <v>2</v>
      </c>
      <c r="E116" s="93">
        <v>0</v>
      </c>
      <c r="F116" s="94"/>
      <c r="G116" s="95" t="s">
        <v>334</v>
      </c>
      <c r="H116" s="96">
        <v>49970125.17</v>
      </c>
      <c r="I116" s="96">
        <v>41894718.88</v>
      </c>
      <c r="J116" s="96">
        <v>29455156.59</v>
      </c>
      <c r="K116" s="96">
        <v>15630325.54</v>
      </c>
      <c r="L116" s="96">
        <v>13824831.05</v>
      </c>
      <c r="M116" s="96">
        <v>7024687.34</v>
      </c>
      <c r="N116" s="96">
        <v>3810578</v>
      </c>
      <c r="O116" s="96">
        <v>1173196.95</v>
      </c>
      <c r="P116" s="96">
        <v>0</v>
      </c>
      <c r="Q116" s="96">
        <v>431100</v>
      </c>
      <c r="R116" s="96">
        <v>8075406.29</v>
      </c>
      <c r="S116" s="96">
        <v>8075406.29</v>
      </c>
      <c r="T116" s="96">
        <v>1801767</v>
      </c>
      <c r="U116" s="98">
        <v>0</v>
      </c>
    </row>
    <row r="117" spans="1:21" ht="12.75">
      <c r="A117" s="240">
        <v>2</v>
      </c>
      <c r="B117" s="241">
        <v>2</v>
      </c>
      <c r="C117" s="241">
        <v>6</v>
      </c>
      <c r="D117" s="93">
        <v>2</v>
      </c>
      <c r="E117" s="93">
        <v>0</v>
      </c>
      <c r="F117" s="94"/>
      <c r="G117" s="95" t="s">
        <v>381</v>
      </c>
      <c r="H117" s="96">
        <v>29713832.48</v>
      </c>
      <c r="I117" s="96">
        <v>18483640.28</v>
      </c>
      <c r="J117" s="96">
        <v>13085994.78</v>
      </c>
      <c r="K117" s="96">
        <v>8838459.3</v>
      </c>
      <c r="L117" s="96">
        <v>4247535.48</v>
      </c>
      <c r="M117" s="96">
        <v>1328358</v>
      </c>
      <c r="N117" s="96">
        <v>3019618</v>
      </c>
      <c r="O117" s="96">
        <v>748177.18</v>
      </c>
      <c r="P117" s="96">
        <v>0</v>
      </c>
      <c r="Q117" s="96">
        <v>301492.32</v>
      </c>
      <c r="R117" s="96">
        <v>11230192.2</v>
      </c>
      <c r="S117" s="96">
        <v>11230192.2</v>
      </c>
      <c r="T117" s="96">
        <v>7966134.4</v>
      </c>
      <c r="U117" s="98">
        <v>0</v>
      </c>
    </row>
    <row r="118" spans="1:21" ht="12.75">
      <c r="A118" s="240">
        <v>2</v>
      </c>
      <c r="B118" s="241">
        <v>18</v>
      </c>
      <c r="C118" s="241">
        <v>2</v>
      </c>
      <c r="D118" s="93">
        <v>2</v>
      </c>
      <c r="E118" s="93">
        <v>0</v>
      </c>
      <c r="F118" s="94"/>
      <c r="G118" s="95" t="s">
        <v>382</v>
      </c>
      <c r="H118" s="96">
        <v>20267764.9</v>
      </c>
      <c r="I118" s="96">
        <v>12479979.68</v>
      </c>
      <c r="J118" s="96">
        <v>8964474.94</v>
      </c>
      <c r="K118" s="96">
        <v>5921460.2</v>
      </c>
      <c r="L118" s="96">
        <v>3043014.74</v>
      </c>
      <c r="M118" s="96">
        <v>733748</v>
      </c>
      <c r="N118" s="96">
        <v>2397993</v>
      </c>
      <c r="O118" s="96">
        <v>103763.74</v>
      </c>
      <c r="P118" s="96">
        <v>0</v>
      </c>
      <c r="Q118" s="96">
        <v>280000</v>
      </c>
      <c r="R118" s="96">
        <v>7787785.22</v>
      </c>
      <c r="S118" s="96">
        <v>7782785.22</v>
      </c>
      <c r="T118" s="96">
        <v>4281195</v>
      </c>
      <c r="U118" s="98">
        <v>5000</v>
      </c>
    </row>
    <row r="119" spans="1:21" ht="12.75">
      <c r="A119" s="240">
        <v>2</v>
      </c>
      <c r="B119" s="241">
        <v>19</v>
      </c>
      <c r="C119" s="241">
        <v>5</v>
      </c>
      <c r="D119" s="93">
        <v>2</v>
      </c>
      <c r="E119" s="93">
        <v>0</v>
      </c>
      <c r="F119" s="94"/>
      <c r="G119" s="95" t="s">
        <v>383</v>
      </c>
      <c r="H119" s="96">
        <v>22421856.9</v>
      </c>
      <c r="I119" s="96">
        <v>14950693.9</v>
      </c>
      <c r="J119" s="96">
        <v>10428205.29</v>
      </c>
      <c r="K119" s="96">
        <v>6626985</v>
      </c>
      <c r="L119" s="96">
        <v>3801220.29</v>
      </c>
      <c r="M119" s="96">
        <v>1282569.3</v>
      </c>
      <c r="N119" s="96">
        <v>2366163</v>
      </c>
      <c r="O119" s="96">
        <v>29415.31</v>
      </c>
      <c r="P119" s="96">
        <v>414341</v>
      </c>
      <c r="Q119" s="96">
        <v>430000</v>
      </c>
      <c r="R119" s="96">
        <v>7471163</v>
      </c>
      <c r="S119" s="96">
        <v>5271163</v>
      </c>
      <c r="T119" s="96">
        <v>355000</v>
      </c>
      <c r="U119" s="98">
        <v>2200000</v>
      </c>
    </row>
    <row r="120" spans="1:21" ht="12.75">
      <c r="A120" s="240">
        <v>2</v>
      </c>
      <c r="B120" s="241">
        <v>7</v>
      </c>
      <c r="C120" s="241">
        <v>4</v>
      </c>
      <c r="D120" s="93">
        <v>2</v>
      </c>
      <c r="E120" s="93">
        <v>0</v>
      </c>
      <c r="F120" s="94"/>
      <c r="G120" s="95" t="s">
        <v>384</v>
      </c>
      <c r="H120" s="96">
        <v>13643843.2</v>
      </c>
      <c r="I120" s="96">
        <v>12163929.2</v>
      </c>
      <c r="J120" s="96">
        <v>8784579.48</v>
      </c>
      <c r="K120" s="96">
        <v>5646885</v>
      </c>
      <c r="L120" s="96">
        <v>3137694.48</v>
      </c>
      <c r="M120" s="96">
        <v>94000</v>
      </c>
      <c r="N120" s="96">
        <v>2697944</v>
      </c>
      <c r="O120" s="96">
        <v>154460</v>
      </c>
      <c r="P120" s="96">
        <v>45650</v>
      </c>
      <c r="Q120" s="96">
        <v>387295.72</v>
      </c>
      <c r="R120" s="96">
        <v>1479914</v>
      </c>
      <c r="S120" s="96">
        <v>1444914</v>
      </c>
      <c r="T120" s="96">
        <v>48992</v>
      </c>
      <c r="U120" s="98">
        <v>35000</v>
      </c>
    </row>
    <row r="121" spans="1:21" ht="12.75">
      <c r="A121" s="240">
        <v>2</v>
      </c>
      <c r="B121" s="241">
        <v>5</v>
      </c>
      <c r="C121" s="241">
        <v>3</v>
      </c>
      <c r="D121" s="93">
        <v>2</v>
      </c>
      <c r="E121" s="93">
        <v>0</v>
      </c>
      <c r="F121" s="94"/>
      <c r="G121" s="95" t="s">
        <v>385</v>
      </c>
      <c r="H121" s="96">
        <v>17774296.07</v>
      </c>
      <c r="I121" s="96">
        <v>12454005.51</v>
      </c>
      <c r="J121" s="96">
        <v>9275331.32</v>
      </c>
      <c r="K121" s="96">
        <v>5501821.43</v>
      </c>
      <c r="L121" s="96">
        <v>3773509.89</v>
      </c>
      <c r="M121" s="96">
        <v>347719</v>
      </c>
      <c r="N121" s="96">
        <v>2184785</v>
      </c>
      <c r="O121" s="96">
        <v>181170.19</v>
      </c>
      <c r="P121" s="96">
        <v>0</v>
      </c>
      <c r="Q121" s="96">
        <v>465000</v>
      </c>
      <c r="R121" s="96">
        <v>5320290.56</v>
      </c>
      <c r="S121" s="96">
        <v>5208790.56</v>
      </c>
      <c r="T121" s="96">
        <v>888589</v>
      </c>
      <c r="U121" s="98">
        <v>111500</v>
      </c>
    </row>
    <row r="122" spans="1:21" ht="12.75">
      <c r="A122" s="240">
        <v>2</v>
      </c>
      <c r="B122" s="241">
        <v>23</v>
      </c>
      <c r="C122" s="241">
        <v>6</v>
      </c>
      <c r="D122" s="93">
        <v>2</v>
      </c>
      <c r="E122" s="93">
        <v>0</v>
      </c>
      <c r="F122" s="94"/>
      <c r="G122" s="95" t="s">
        <v>386</v>
      </c>
      <c r="H122" s="96">
        <v>15522692.28</v>
      </c>
      <c r="I122" s="96">
        <v>11397128.44</v>
      </c>
      <c r="J122" s="96">
        <v>9119378.44</v>
      </c>
      <c r="K122" s="96">
        <v>5247415.73</v>
      </c>
      <c r="L122" s="96">
        <v>3871962.71</v>
      </c>
      <c r="M122" s="96">
        <v>999295</v>
      </c>
      <c r="N122" s="96">
        <v>1158250</v>
      </c>
      <c r="O122" s="96">
        <v>50205</v>
      </c>
      <c r="P122" s="96">
        <v>0</v>
      </c>
      <c r="Q122" s="96">
        <v>70000</v>
      </c>
      <c r="R122" s="96">
        <v>4125563.84</v>
      </c>
      <c r="S122" s="96">
        <v>4125563.84</v>
      </c>
      <c r="T122" s="96">
        <v>0</v>
      </c>
      <c r="U122" s="98">
        <v>0</v>
      </c>
    </row>
    <row r="123" spans="1:21" ht="12.75">
      <c r="A123" s="240">
        <v>2</v>
      </c>
      <c r="B123" s="241">
        <v>18</v>
      </c>
      <c r="C123" s="241">
        <v>3</v>
      </c>
      <c r="D123" s="93">
        <v>2</v>
      </c>
      <c r="E123" s="93">
        <v>0</v>
      </c>
      <c r="F123" s="94"/>
      <c r="G123" s="95" t="s">
        <v>387</v>
      </c>
      <c r="H123" s="96">
        <v>53079041.6</v>
      </c>
      <c r="I123" s="96">
        <v>38086983.68</v>
      </c>
      <c r="J123" s="96">
        <v>27407808.02</v>
      </c>
      <c r="K123" s="96">
        <v>14018753.53</v>
      </c>
      <c r="L123" s="96">
        <v>13389054.49</v>
      </c>
      <c r="M123" s="96">
        <v>5138682.9</v>
      </c>
      <c r="N123" s="96">
        <v>4239856.93</v>
      </c>
      <c r="O123" s="96">
        <v>478515.83</v>
      </c>
      <c r="P123" s="96">
        <v>93600</v>
      </c>
      <c r="Q123" s="96">
        <v>728520</v>
      </c>
      <c r="R123" s="96">
        <v>14992057.92</v>
      </c>
      <c r="S123" s="96">
        <v>12542057.92</v>
      </c>
      <c r="T123" s="96">
        <v>4378100</v>
      </c>
      <c r="U123" s="98">
        <v>2450000</v>
      </c>
    </row>
    <row r="124" spans="1:21" ht="12.75">
      <c r="A124" s="240">
        <v>2</v>
      </c>
      <c r="B124" s="241">
        <v>9</v>
      </c>
      <c r="C124" s="241">
        <v>6</v>
      </c>
      <c r="D124" s="93">
        <v>2</v>
      </c>
      <c r="E124" s="93">
        <v>0</v>
      </c>
      <c r="F124" s="94"/>
      <c r="G124" s="95" t="s">
        <v>388</v>
      </c>
      <c r="H124" s="96">
        <v>18006553.7</v>
      </c>
      <c r="I124" s="96">
        <v>14691691.52</v>
      </c>
      <c r="J124" s="96">
        <v>9336390.03</v>
      </c>
      <c r="K124" s="96">
        <v>5689413.37</v>
      </c>
      <c r="L124" s="96">
        <v>3646976.66</v>
      </c>
      <c r="M124" s="96">
        <v>1950831.24</v>
      </c>
      <c r="N124" s="96">
        <v>2632230</v>
      </c>
      <c r="O124" s="96">
        <v>324140.25</v>
      </c>
      <c r="P124" s="96">
        <v>0</v>
      </c>
      <c r="Q124" s="96">
        <v>448100</v>
      </c>
      <c r="R124" s="96">
        <v>3314862.18</v>
      </c>
      <c r="S124" s="96">
        <v>3314862.18</v>
      </c>
      <c r="T124" s="96">
        <v>1549654</v>
      </c>
      <c r="U124" s="98">
        <v>0</v>
      </c>
    </row>
    <row r="125" spans="1:21" ht="12.75">
      <c r="A125" s="240">
        <v>2</v>
      </c>
      <c r="B125" s="241">
        <v>5</v>
      </c>
      <c r="C125" s="241">
        <v>4</v>
      </c>
      <c r="D125" s="93">
        <v>2</v>
      </c>
      <c r="E125" s="93">
        <v>0</v>
      </c>
      <c r="F125" s="94"/>
      <c r="G125" s="95" t="s">
        <v>389</v>
      </c>
      <c r="H125" s="96">
        <v>14347230</v>
      </c>
      <c r="I125" s="96">
        <v>10916580</v>
      </c>
      <c r="J125" s="96">
        <v>7962034</v>
      </c>
      <c r="K125" s="96">
        <v>4863398</v>
      </c>
      <c r="L125" s="96">
        <v>3098636</v>
      </c>
      <c r="M125" s="96">
        <v>510100</v>
      </c>
      <c r="N125" s="96">
        <v>1787421</v>
      </c>
      <c r="O125" s="96">
        <v>201525</v>
      </c>
      <c r="P125" s="96">
        <v>15500</v>
      </c>
      <c r="Q125" s="96">
        <v>440000</v>
      </c>
      <c r="R125" s="96">
        <v>3430650</v>
      </c>
      <c r="S125" s="96">
        <v>3333150</v>
      </c>
      <c r="T125" s="96">
        <v>57000</v>
      </c>
      <c r="U125" s="98">
        <v>97500</v>
      </c>
    </row>
    <row r="126" spans="1:21" ht="12.75">
      <c r="A126" s="240">
        <v>2</v>
      </c>
      <c r="B126" s="241">
        <v>6</v>
      </c>
      <c r="C126" s="241">
        <v>7</v>
      </c>
      <c r="D126" s="93">
        <v>2</v>
      </c>
      <c r="E126" s="93">
        <v>0</v>
      </c>
      <c r="F126" s="94"/>
      <c r="G126" s="95" t="s">
        <v>390</v>
      </c>
      <c r="H126" s="96">
        <v>33297504</v>
      </c>
      <c r="I126" s="96">
        <v>28324646</v>
      </c>
      <c r="J126" s="96">
        <v>20923437</v>
      </c>
      <c r="K126" s="96">
        <v>11081161</v>
      </c>
      <c r="L126" s="96">
        <v>9842276</v>
      </c>
      <c r="M126" s="96">
        <v>1467000</v>
      </c>
      <c r="N126" s="96">
        <v>4952853</v>
      </c>
      <c r="O126" s="96">
        <v>334756</v>
      </c>
      <c r="P126" s="96">
        <v>0</v>
      </c>
      <c r="Q126" s="96">
        <v>646600</v>
      </c>
      <c r="R126" s="96">
        <v>4972858</v>
      </c>
      <c r="S126" s="96">
        <v>4972858</v>
      </c>
      <c r="T126" s="96">
        <v>1493812</v>
      </c>
      <c r="U126" s="98">
        <v>0</v>
      </c>
    </row>
    <row r="127" spans="1:21" ht="12.75">
      <c r="A127" s="240">
        <v>2</v>
      </c>
      <c r="B127" s="241">
        <v>4</v>
      </c>
      <c r="C127" s="241">
        <v>3</v>
      </c>
      <c r="D127" s="93">
        <v>2</v>
      </c>
      <c r="E127" s="93">
        <v>0</v>
      </c>
      <c r="F127" s="94"/>
      <c r="G127" s="95" t="s">
        <v>391</v>
      </c>
      <c r="H127" s="96">
        <v>15154432.19</v>
      </c>
      <c r="I127" s="96">
        <v>13905147.19</v>
      </c>
      <c r="J127" s="96">
        <v>9694660.19</v>
      </c>
      <c r="K127" s="96">
        <v>6647831.33</v>
      </c>
      <c r="L127" s="96">
        <v>3046828.86</v>
      </c>
      <c r="M127" s="96">
        <v>617598</v>
      </c>
      <c r="N127" s="96">
        <v>3216712</v>
      </c>
      <c r="O127" s="96">
        <v>113477</v>
      </c>
      <c r="P127" s="96">
        <v>0</v>
      </c>
      <c r="Q127" s="96">
        <v>262700</v>
      </c>
      <c r="R127" s="96">
        <v>1249285</v>
      </c>
      <c r="S127" s="96">
        <v>1249285</v>
      </c>
      <c r="T127" s="96">
        <v>24000</v>
      </c>
      <c r="U127" s="98">
        <v>0</v>
      </c>
    </row>
    <row r="128" spans="1:21" ht="12.75">
      <c r="A128" s="240">
        <v>2</v>
      </c>
      <c r="B128" s="241">
        <v>8</v>
      </c>
      <c r="C128" s="241">
        <v>11</v>
      </c>
      <c r="D128" s="93">
        <v>2</v>
      </c>
      <c r="E128" s="93">
        <v>0</v>
      </c>
      <c r="F128" s="94"/>
      <c r="G128" s="95" t="s">
        <v>335</v>
      </c>
      <c r="H128" s="96">
        <v>35835593.86</v>
      </c>
      <c r="I128" s="96">
        <v>28919423.38</v>
      </c>
      <c r="J128" s="96">
        <v>21028628.19</v>
      </c>
      <c r="K128" s="96">
        <v>14153619.45</v>
      </c>
      <c r="L128" s="96">
        <v>6875008.74</v>
      </c>
      <c r="M128" s="96">
        <v>1340139</v>
      </c>
      <c r="N128" s="96">
        <v>5139127</v>
      </c>
      <c r="O128" s="96">
        <v>304084.19</v>
      </c>
      <c r="P128" s="96">
        <v>0</v>
      </c>
      <c r="Q128" s="96">
        <v>1107445</v>
      </c>
      <c r="R128" s="96">
        <v>6916170.48</v>
      </c>
      <c r="S128" s="96">
        <v>6916170.48</v>
      </c>
      <c r="T128" s="96">
        <v>3334710.98</v>
      </c>
      <c r="U128" s="98">
        <v>0</v>
      </c>
    </row>
    <row r="129" spans="1:21" ht="12.75">
      <c r="A129" s="240">
        <v>2</v>
      </c>
      <c r="B129" s="241">
        <v>14</v>
      </c>
      <c r="C129" s="241">
        <v>6</v>
      </c>
      <c r="D129" s="93">
        <v>2</v>
      </c>
      <c r="E129" s="93">
        <v>0</v>
      </c>
      <c r="F129" s="94"/>
      <c r="G129" s="95" t="s">
        <v>336</v>
      </c>
      <c r="H129" s="96">
        <v>36670473.27</v>
      </c>
      <c r="I129" s="96">
        <v>29247655.29</v>
      </c>
      <c r="J129" s="96">
        <v>20169995.07</v>
      </c>
      <c r="K129" s="96">
        <v>12275148.91</v>
      </c>
      <c r="L129" s="96">
        <v>7894846.16</v>
      </c>
      <c r="M129" s="96">
        <v>3047568.35</v>
      </c>
      <c r="N129" s="96">
        <v>5149825.83</v>
      </c>
      <c r="O129" s="96">
        <v>79498.04</v>
      </c>
      <c r="P129" s="96">
        <v>0</v>
      </c>
      <c r="Q129" s="96">
        <v>800768</v>
      </c>
      <c r="R129" s="96">
        <v>7422817.98</v>
      </c>
      <c r="S129" s="96">
        <v>6805035.94</v>
      </c>
      <c r="T129" s="96">
        <v>260005</v>
      </c>
      <c r="U129" s="98">
        <v>617782.04</v>
      </c>
    </row>
    <row r="130" spans="1:21" ht="12.75">
      <c r="A130" s="240">
        <v>2</v>
      </c>
      <c r="B130" s="241">
        <v>15</v>
      </c>
      <c r="C130" s="241">
        <v>4</v>
      </c>
      <c r="D130" s="93">
        <v>2</v>
      </c>
      <c r="E130" s="93">
        <v>0</v>
      </c>
      <c r="F130" s="94"/>
      <c r="G130" s="95" t="s">
        <v>337</v>
      </c>
      <c r="H130" s="96">
        <v>58685713.54</v>
      </c>
      <c r="I130" s="96">
        <v>38863494.97</v>
      </c>
      <c r="J130" s="96">
        <v>29504260.97</v>
      </c>
      <c r="K130" s="96">
        <v>16082737.13</v>
      </c>
      <c r="L130" s="96">
        <v>13421523.84</v>
      </c>
      <c r="M130" s="96">
        <v>3967075</v>
      </c>
      <c r="N130" s="96">
        <v>4222718</v>
      </c>
      <c r="O130" s="96">
        <v>159738</v>
      </c>
      <c r="P130" s="96">
        <v>105762</v>
      </c>
      <c r="Q130" s="96">
        <v>903941</v>
      </c>
      <c r="R130" s="96">
        <v>19822218.57</v>
      </c>
      <c r="S130" s="96">
        <v>19822218.57</v>
      </c>
      <c r="T130" s="96">
        <v>2820519.07</v>
      </c>
      <c r="U130" s="98">
        <v>0</v>
      </c>
    </row>
    <row r="131" spans="1:21" ht="12.75">
      <c r="A131" s="240">
        <v>2</v>
      </c>
      <c r="B131" s="241">
        <v>1</v>
      </c>
      <c r="C131" s="241">
        <v>5</v>
      </c>
      <c r="D131" s="93">
        <v>2</v>
      </c>
      <c r="E131" s="93">
        <v>0</v>
      </c>
      <c r="F131" s="94"/>
      <c r="G131" s="95" t="s">
        <v>392</v>
      </c>
      <c r="H131" s="96">
        <v>25793976.64</v>
      </c>
      <c r="I131" s="96">
        <v>21401671.57</v>
      </c>
      <c r="J131" s="96">
        <v>16386316.57</v>
      </c>
      <c r="K131" s="96">
        <v>9402893.56</v>
      </c>
      <c r="L131" s="96">
        <v>6983423.01</v>
      </c>
      <c r="M131" s="96">
        <v>1206597</v>
      </c>
      <c r="N131" s="96">
        <v>3569138</v>
      </c>
      <c r="O131" s="96">
        <v>0</v>
      </c>
      <c r="P131" s="96">
        <v>0</v>
      </c>
      <c r="Q131" s="96">
        <v>239620</v>
      </c>
      <c r="R131" s="96">
        <v>4392305.07</v>
      </c>
      <c r="S131" s="96">
        <v>4392305.07</v>
      </c>
      <c r="T131" s="96">
        <v>554251.23</v>
      </c>
      <c r="U131" s="98">
        <v>0</v>
      </c>
    </row>
    <row r="132" spans="1:21" ht="12.75">
      <c r="A132" s="240">
        <v>2</v>
      </c>
      <c r="B132" s="241">
        <v>5</v>
      </c>
      <c r="C132" s="241">
        <v>5</v>
      </c>
      <c r="D132" s="93">
        <v>2</v>
      </c>
      <c r="E132" s="93">
        <v>0</v>
      </c>
      <c r="F132" s="94"/>
      <c r="G132" s="95" t="s">
        <v>393</v>
      </c>
      <c r="H132" s="96">
        <v>11745353.26</v>
      </c>
      <c r="I132" s="96">
        <v>9600767.26</v>
      </c>
      <c r="J132" s="96">
        <v>7420420.26</v>
      </c>
      <c r="K132" s="96">
        <v>5087435</v>
      </c>
      <c r="L132" s="96">
        <v>2332985.26</v>
      </c>
      <c r="M132" s="96">
        <v>356962</v>
      </c>
      <c r="N132" s="96">
        <v>1468712</v>
      </c>
      <c r="O132" s="96">
        <v>164673</v>
      </c>
      <c r="P132" s="96">
        <v>0</v>
      </c>
      <c r="Q132" s="96">
        <v>190000</v>
      </c>
      <c r="R132" s="96">
        <v>2144586</v>
      </c>
      <c r="S132" s="96">
        <v>2052086</v>
      </c>
      <c r="T132" s="96">
        <v>1769011</v>
      </c>
      <c r="U132" s="98">
        <v>92500</v>
      </c>
    </row>
    <row r="133" spans="1:21" ht="12.75">
      <c r="A133" s="240">
        <v>2</v>
      </c>
      <c r="B133" s="241">
        <v>3</v>
      </c>
      <c r="C133" s="241">
        <v>5</v>
      </c>
      <c r="D133" s="93">
        <v>2</v>
      </c>
      <c r="E133" s="93">
        <v>0</v>
      </c>
      <c r="F133" s="94"/>
      <c r="G133" s="95" t="s">
        <v>394</v>
      </c>
      <c r="H133" s="96">
        <v>9930728.25</v>
      </c>
      <c r="I133" s="96">
        <v>7247628.25</v>
      </c>
      <c r="J133" s="96">
        <v>4918917.85</v>
      </c>
      <c r="K133" s="96">
        <v>2971344.6</v>
      </c>
      <c r="L133" s="96">
        <v>1947573.25</v>
      </c>
      <c r="M133" s="96">
        <v>322800</v>
      </c>
      <c r="N133" s="96">
        <v>1729623.4</v>
      </c>
      <c r="O133" s="96">
        <v>13500</v>
      </c>
      <c r="P133" s="96">
        <v>0</v>
      </c>
      <c r="Q133" s="96">
        <v>262787</v>
      </c>
      <c r="R133" s="96">
        <v>2683100</v>
      </c>
      <c r="S133" s="96">
        <v>2633100</v>
      </c>
      <c r="T133" s="96">
        <v>1886289</v>
      </c>
      <c r="U133" s="98">
        <v>50000</v>
      </c>
    </row>
    <row r="134" spans="1:21" ht="12.75">
      <c r="A134" s="240">
        <v>2</v>
      </c>
      <c r="B134" s="241">
        <v>26</v>
      </c>
      <c r="C134" s="241">
        <v>3</v>
      </c>
      <c r="D134" s="93">
        <v>2</v>
      </c>
      <c r="E134" s="93">
        <v>0</v>
      </c>
      <c r="F134" s="94"/>
      <c r="G134" s="95" t="s">
        <v>395</v>
      </c>
      <c r="H134" s="96">
        <v>18315183.95</v>
      </c>
      <c r="I134" s="96">
        <v>13993650.41</v>
      </c>
      <c r="J134" s="96">
        <v>8947915.68</v>
      </c>
      <c r="K134" s="96">
        <v>6075428.49</v>
      </c>
      <c r="L134" s="96">
        <v>2872487.19</v>
      </c>
      <c r="M134" s="96">
        <v>869085</v>
      </c>
      <c r="N134" s="96">
        <v>3046992.15</v>
      </c>
      <c r="O134" s="96">
        <v>773839.58</v>
      </c>
      <c r="P134" s="96">
        <v>5818</v>
      </c>
      <c r="Q134" s="96">
        <v>350000</v>
      </c>
      <c r="R134" s="96">
        <v>4321533.54</v>
      </c>
      <c r="S134" s="96">
        <v>4210533.54</v>
      </c>
      <c r="T134" s="96">
        <v>960601.96</v>
      </c>
      <c r="U134" s="98">
        <v>111000</v>
      </c>
    </row>
    <row r="135" spans="1:21" ht="12.75">
      <c r="A135" s="240">
        <v>2</v>
      </c>
      <c r="B135" s="241">
        <v>10</v>
      </c>
      <c r="C135" s="241">
        <v>6</v>
      </c>
      <c r="D135" s="93">
        <v>2</v>
      </c>
      <c r="E135" s="93">
        <v>0</v>
      </c>
      <c r="F135" s="94"/>
      <c r="G135" s="95" t="s">
        <v>396</v>
      </c>
      <c r="H135" s="96">
        <v>5737157.12</v>
      </c>
      <c r="I135" s="96">
        <v>4225509.12</v>
      </c>
      <c r="J135" s="96">
        <v>3338743.12</v>
      </c>
      <c r="K135" s="96">
        <v>2096241</v>
      </c>
      <c r="L135" s="96">
        <v>1242502.12</v>
      </c>
      <c r="M135" s="96">
        <v>88020</v>
      </c>
      <c r="N135" s="96">
        <v>724929</v>
      </c>
      <c r="O135" s="96">
        <v>14279</v>
      </c>
      <c r="P135" s="96">
        <v>40538</v>
      </c>
      <c r="Q135" s="96">
        <v>19000</v>
      </c>
      <c r="R135" s="96">
        <v>1511648</v>
      </c>
      <c r="S135" s="96">
        <v>1381648</v>
      </c>
      <c r="T135" s="96">
        <v>0</v>
      </c>
      <c r="U135" s="98">
        <v>130000</v>
      </c>
    </row>
    <row r="136" spans="1:21" ht="12.75">
      <c r="A136" s="240">
        <v>2</v>
      </c>
      <c r="B136" s="241">
        <v>6</v>
      </c>
      <c r="C136" s="241">
        <v>8</v>
      </c>
      <c r="D136" s="93">
        <v>2</v>
      </c>
      <c r="E136" s="93">
        <v>0</v>
      </c>
      <c r="F136" s="94"/>
      <c r="G136" s="95" t="s">
        <v>397</v>
      </c>
      <c r="H136" s="96">
        <v>26258273.5</v>
      </c>
      <c r="I136" s="96">
        <v>20349843.5</v>
      </c>
      <c r="J136" s="96">
        <v>14015921.7</v>
      </c>
      <c r="K136" s="96">
        <v>7835502</v>
      </c>
      <c r="L136" s="96">
        <v>6180419.7</v>
      </c>
      <c r="M136" s="96">
        <v>1486446</v>
      </c>
      <c r="N136" s="96">
        <v>3962094.8</v>
      </c>
      <c r="O136" s="96">
        <v>385381</v>
      </c>
      <c r="P136" s="96">
        <v>0</v>
      </c>
      <c r="Q136" s="96">
        <v>500000</v>
      </c>
      <c r="R136" s="96">
        <v>5908430</v>
      </c>
      <c r="S136" s="96">
        <v>5908430</v>
      </c>
      <c r="T136" s="96">
        <v>4042389</v>
      </c>
      <c r="U136" s="98">
        <v>0</v>
      </c>
    </row>
    <row r="137" spans="1:21" ht="12.75">
      <c r="A137" s="240">
        <v>2</v>
      </c>
      <c r="B137" s="241">
        <v>17</v>
      </c>
      <c r="C137" s="241">
        <v>3</v>
      </c>
      <c r="D137" s="93">
        <v>2</v>
      </c>
      <c r="E137" s="93">
        <v>0</v>
      </c>
      <c r="F137" s="94"/>
      <c r="G137" s="95" t="s">
        <v>398</v>
      </c>
      <c r="H137" s="96">
        <v>14482725.26</v>
      </c>
      <c r="I137" s="96">
        <v>12514843.26</v>
      </c>
      <c r="J137" s="96">
        <v>9094258.26</v>
      </c>
      <c r="K137" s="96">
        <v>5997191</v>
      </c>
      <c r="L137" s="96">
        <v>3097067.26</v>
      </c>
      <c r="M137" s="96">
        <v>467339</v>
      </c>
      <c r="N137" s="96">
        <v>2538646</v>
      </c>
      <c r="O137" s="96">
        <v>244600</v>
      </c>
      <c r="P137" s="96">
        <v>0</v>
      </c>
      <c r="Q137" s="96">
        <v>170000</v>
      </c>
      <c r="R137" s="96">
        <v>1967882</v>
      </c>
      <c r="S137" s="96">
        <v>1967882</v>
      </c>
      <c r="T137" s="96">
        <v>230367</v>
      </c>
      <c r="U137" s="98">
        <v>0</v>
      </c>
    </row>
    <row r="138" spans="1:21" ht="12.75">
      <c r="A138" s="240">
        <v>2</v>
      </c>
      <c r="B138" s="241">
        <v>16</v>
      </c>
      <c r="C138" s="241">
        <v>6</v>
      </c>
      <c r="D138" s="93">
        <v>2</v>
      </c>
      <c r="E138" s="93">
        <v>0</v>
      </c>
      <c r="F138" s="94"/>
      <c r="G138" s="95" t="s">
        <v>399</v>
      </c>
      <c r="H138" s="96">
        <v>14624730.82</v>
      </c>
      <c r="I138" s="96">
        <v>12822457.06</v>
      </c>
      <c r="J138" s="96">
        <v>10160610.1</v>
      </c>
      <c r="K138" s="96">
        <v>6904984</v>
      </c>
      <c r="L138" s="96">
        <v>3255626.1</v>
      </c>
      <c r="M138" s="96">
        <v>382000</v>
      </c>
      <c r="N138" s="96">
        <v>1883128.44</v>
      </c>
      <c r="O138" s="96">
        <v>143664.86</v>
      </c>
      <c r="P138" s="96">
        <v>0</v>
      </c>
      <c r="Q138" s="96">
        <v>253053.66</v>
      </c>
      <c r="R138" s="96">
        <v>1802273.76</v>
      </c>
      <c r="S138" s="96">
        <v>1802273.76</v>
      </c>
      <c r="T138" s="96">
        <v>560714.59</v>
      </c>
      <c r="U138" s="98">
        <v>0</v>
      </c>
    </row>
    <row r="139" spans="1:21" ht="12.75">
      <c r="A139" s="240">
        <v>2</v>
      </c>
      <c r="B139" s="241">
        <v>11</v>
      </c>
      <c r="C139" s="241">
        <v>3</v>
      </c>
      <c r="D139" s="93">
        <v>2</v>
      </c>
      <c r="E139" s="93">
        <v>0</v>
      </c>
      <c r="F139" s="94"/>
      <c r="G139" s="95" t="s">
        <v>400</v>
      </c>
      <c r="H139" s="96">
        <v>50073234</v>
      </c>
      <c r="I139" s="96">
        <v>33461143</v>
      </c>
      <c r="J139" s="96">
        <v>24252171</v>
      </c>
      <c r="K139" s="96">
        <v>11334198</v>
      </c>
      <c r="L139" s="96">
        <v>12917973</v>
      </c>
      <c r="M139" s="96">
        <v>6032935</v>
      </c>
      <c r="N139" s="96">
        <v>3176037</v>
      </c>
      <c r="O139" s="96">
        <v>0</v>
      </c>
      <c r="P139" s="96">
        <v>0</v>
      </c>
      <c r="Q139" s="96">
        <v>0</v>
      </c>
      <c r="R139" s="96">
        <v>16612091</v>
      </c>
      <c r="S139" s="96">
        <v>16612091</v>
      </c>
      <c r="T139" s="96">
        <v>0</v>
      </c>
      <c r="U139" s="98">
        <v>0</v>
      </c>
    </row>
    <row r="140" spans="1:21" ht="12.75">
      <c r="A140" s="240">
        <v>2</v>
      </c>
      <c r="B140" s="241">
        <v>9</v>
      </c>
      <c r="C140" s="241">
        <v>8</v>
      </c>
      <c r="D140" s="93">
        <v>2</v>
      </c>
      <c r="E140" s="93">
        <v>0</v>
      </c>
      <c r="F140" s="94"/>
      <c r="G140" s="95" t="s">
        <v>401</v>
      </c>
      <c r="H140" s="96">
        <v>10825035.3</v>
      </c>
      <c r="I140" s="96">
        <v>7880327.3</v>
      </c>
      <c r="J140" s="96">
        <v>6005800.3</v>
      </c>
      <c r="K140" s="96">
        <v>3569569</v>
      </c>
      <c r="L140" s="96">
        <v>2436231.3</v>
      </c>
      <c r="M140" s="96">
        <v>51840</v>
      </c>
      <c r="N140" s="96">
        <v>1495487</v>
      </c>
      <c r="O140" s="96">
        <v>127200</v>
      </c>
      <c r="P140" s="96">
        <v>0</v>
      </c>
      <c r="Q140" s="96">
        <v>200000</v>
      </c>
      <c r="R140" s="96">
        <v>2944708</v>
      </c>
      <c r="S140" s="96">
        <v>2944708</v>
      </c>
      <c r="T140" s="96">
        <v>0</v>
      </c>
      <c r="U140" s="98">
        <v>0</v>
      </c>
    </row>
    <row r="141" spans="1:21" ht="12.75">
      <c r="A141" s="240">
        <v>2</v>
      </c>
      <c r="B141" s="241">
        <v>10</v>
      </c>
      <c r="C141" s="241">
        <v>7</v>
      </c>
      <c r="D141" s="93">
        <v>2</v>
      </c>
      <c r="E141" s="93">
        <v>0</v>
      </c>
      <c r="F141" s="94"/>
      <c r="G141" s="95" t="s">
        <v>402</v>
      </c>
      <c r="H141" s="96">
        <v>14078088.81</v>
      </c>
      <c r="I141" s="96">
        <v>11956513.21</v>
      </c>
      <c r="J141" s="96">
        <v>9069559.92</v>
      </c>
      <c r="K141" s="96">
        <v>5948021.65</v>
      </c>
      <c r="L141" s="96">
        <v>3121538.27</v>
      </c>
      <c r="M141" s="96">
        <v>523930</v>
      </c>
      <c r="N141" s="96">
        <v>2026083</v>
      </c>
      <c r="O141" s="96">
        <v>156940.29</v>
      </c>
      <c r="P141" s="96">
        <v>0</v>
      </c>
      <c r="Q141" s="96">
        <v>180000</v>
      </c>
      <c r="R141" s="96">
        <v>2121575.6</v>
      </c>
      <c r="S141" s="96">
        <v>2121575.6</v>
      </c>
      <c r="T141" s="96">
        <v>458000</v>
      </c>
      <c r="U141" s="98">
        <v>0</v>
      </c>
    </row>
    <row r="142" spans="1:21" ht="12.75">
      <c r="A142" s="240">
        <v>2</v>
      </c>
      <c r="B142" s="241">
        <v>6</v>
      </c>
      <c r="C142" s="241">
        <v>9</v>
      </c>
      <c r="D142" s="93">
        <v>2</v>
      </c>
      <c r="E142" s="93">
        <v>0</v>
      </c>
      <c r="F142" s="94"/>
      <c r="G142" s="95" t="s">
        <v>403</v>
      </c>
      <c r="H142" s="96">
        <v>24501507.84</v>
      </c>
      <c r="I142" s="96">
        <v>13762796.84</v>
      </c>
      <c r="J142" s="96">
        <v>9686750.72</v>
      </c>
      <c r="K142" s="96">
        <v>6386107.32</v>
      </c>
      <c r="L142" s="96">
        <v>3300643.4</v>
      </c>
      <c r="M142" s="96">
        <v>619592</v>
      </c>
      <c r="N142" s="96">
        <v>2504715.03</v>
      </c>
      <c r="O142" s="96">
        <v>521411.53</v>
      </c>
      <c r="P142" s="96">
        <v>17000</v>
      </c>
      <c r="Q142" s="96">
        <v>413327.56</v>
      </c>
      <c r="R142" s="96">
        <v>10738711</v>
      </c>
      <c r="S142" s="96">
        <v>10423711</v>
      </c>
      <c r="T142" s="96">
        <v>7583387</v>
      </c>
      <c r="U142" s="98">
        <v>315000</v>
      </c>
    </row>
    <row r="143" spans="1:21" ht="12.75">
      <c r="A143" s="240">
        <v>2</v>
      </c>
      <c r="B143" s="241">
        <v>21</v>
      </c>
      <c r="C143" s="241">
        <v>7</v>
      </c>
      <c r="D143" s="93">
        <v>2</v>
      </c>
      <c r="E143" s="93">
        <v>0</v>
      </c>
      <c r="F143" s="94"/>
      <c r="G143" s="95" t="s">
        <v>404</v>
      </c>
      <c r="H143" s="96">
        <v>11720984</v>
      </c>
      <c r="I143" s="96">
        <v>9773292</v>
      </c>
      <c r="J143" s="96">
        <v>7026865</v>
      </c>
      <c r="K143" s="96">
        <v>4348054</v>
      </c>
      <c r="L143" s="96">
        <v>2678811</v>
      </c>
      <c r="M143" s="96">
        <v>565000</v>
      </c>
      <c r="N143" s="96">
        <v>1738609</v>
      </c>
      <c r="O143" s="96">
        <v>296592</v>
      </c>
      <c r="P143" s="96">
        <v>36226</v>
      </c>
      <c r="Q143" s="96">
        <v>110000</v>
      </c>
      <c r="R143" s="96">
        <v>1947692</v>
      </c>
      <c r="S143" s="96">
        <v>1947692</v>
      </c>
      <c r="T143" s="96">
        <v>839000</v>
      </c>
      <c r="U143" s="98">
        <v>0</v>
      </c>
    </row>
    <row r="144" spans="1:21" ht="12.75">
      <c r="A144" s="240">
        <v>2</v>
      </c>
      <c r="B144" s="241">
        <v>24</v>
      </c>
      <c r="C144" s="241">
        <v>4</v>
      </c>
      <c r="D144" s="93">
        <v>2</v>
      </c>
      <c r="E144" s="93">
        <v>0</v>
      </c>
      <c r="F144" s="94"/>
      <c r="G144" s="95" t="s">
        <v>405</v>
      </c>
      <c r="H144" s="96">
        <v>17588537.91</v>
      </c>
      <c r="I144" s="96">
        <v>12514548.91</v>
      </c>
      <c r="J144" s="96">
        <v>7824484.47</v>
      </c>
      <c r="K144" s="96">
        <v>5153957.93</v>
      </c>
      <c r="L144" s="96">
        <v>2670526.54</v>
      </c>
      <c r="M144" s="96">
        <v>1760011</v>
      </c>
      <c r="N144" s="96">
        <v>2304021</v>
      </c>
      <c r="O144" s="96">
        <v>293386.43</v>
      </c>
      <c r="P144" s="96">
        <v>0</v>
      </c>
      <c r="Q144" s="96">
        <v>332646.01</v>
      </c>
      <c r="R144" s="96">
        <v>5073989</v>
      </c>
      <c r="S144" s="96">
        <v>4642989</v>
      </c>
      <c r="T144" s="96">
        <v>600644</v>
      </c>
      <c r="U144" s="98">
        <v>431000</v>
      </c>
    </row>
    <row r="145" spans="1:21" ht="12.75">
      <c r="A145" s="240">
        <v>2</v>
      </c>
      <c r="B145" s="241">
        <v>25</v>
      </c>
      <c r="C145" s="241">
        <v>5</v>
      </c>
      <c r="D145" s="93">
        <v>2</v>
      </c>
      <c r="E145" s="93">
        <v>0</v>
      </c>
      <c r="F145" s="94"/>
      <c r="G145" s="95" t="s">
        <v>406</v>
      </c>
      <c r="H145" s="96">
        <v>21344158.16</v>
      </c>
      <c r="I145" s="96">
        <v>17577155.09</v>
      </c>
      <c r="J145" s="96">
        <v>13633781.22</v>
      </c>
      <c r="K145" s="96">
        <v>7514473</v>
      </c>
      <c r="L145" s="96">
        <v>6119308.22</v>
      </c>
      <c r="M145" s="96">
        <v>634333.1</v>
      </c>
      <c r="N145" s="96">
        <v>2895840</v>
      </c>
      <c r="O145" s="96">
        <v>91200.77</v>
      </c>
      <c r="P145" s="96">
        <v>0</v>
      </c>
      <c r="Q145" s="96">
        <v>322000</v>
      </c>
      <c r="R145" s="96">
        <v>3767003.07</v>
      </c>
      <c r="S145" s="96">
        <v>3767003.07</v>
      </c>
      <c r="T145" s="96">
        <v>1406363.67</v>
      </c>
      <c r="U145" s="98">
        <v>0</v>
      </c>
    </row>
    <row r="146" spans="1:21" ht="12.75">
      <c r="A146" s="240">
        <v>2</v>
      </c>
      <c r="B146" s="241">
        <v>19</v>
      </c>
      <c r="C146" s="241">
        <v>7</v>
      </c>
      <c r="D146" s="93">
        <v>2</v>
      </c>
      <c r="E146" s="93">
        <v>0</v>
      </c>
      <c r="F146" s="94"/>
      <c r="G146" s="95" t="s">
        <v>344</v>
      </c>
      <c r="H146" s="96">
        <v>54315109.84</v>
      </c>
      <c r="I146" s="96">
        <v>39498093.84</v>
      </c>
      <c r="J146" s="96">
        <v>29626949.84</v>
      </c>
      <c r="K146" s="96">
        <v>18381927</v>
      </c>
      <c r="L146" s="96">
        <v>11245022.84</v>
      </c>
      <c r="M146" s="96">
        <v>2710074</v>
      </c>
      <c r="N146" s="96">
        <v>5973953</v>
      </c>
      <c r="O146" s="96">
        <v>384117</v>
      </c>
      <c r="P146" s="96">
        <v>0</v>
      </c>
      <c r="Q146" s="96">
        <v>803000</v>
      </c>
      <c r="R146" s="96">
        <v>14817016</v>
      </c>
      <c r="S146" s="96">
        <v>14817016</v>
      </c>
      <c r="T146" s="96">
        <v>2250499</v>
      </c>
      <c r="U146" s="98">
        <v>0</v>
      </c>
    </row>
    <row r="147" spans="1:21" ht="12.75">
      <c r="A147" s="240">
        <v>2</v>
      </c>
      <c r="B147" s="241">
        <v>18</v>
      </c>
      <c r="C147" s="241">
        <v>5</v>
      </c>
      <c r="D147" s="93">
        <v>2</v>
      </c>
      <c r="E147" s="93">
        <v>0</v>
      </c>
      <c r="F147" s="94"/>
      <c r="G147" s="95" t="s">
        <v>407</v>
      </c>
      <c r="H147" s="96">
        <v>18360630.26</v>
      </c>
      <c r="I147" s="96">
        <v>15434430.26</v>
      </c>
      <c r="J147" s="96">
        <v>11346655.1</v>
      </c>
      <c r="K147" s="96">
        <v>6548783.5</v>
      </c>
      <c r="L147" s="96">
        <v>4797871.6</v>
      </c>
      <c r="M147" s="96">
        <v>397800</v>
      </c>
      <c r="N147" s="96">
        <v>2573903.16</v>
      </c>
      <c r="O147" s="96">
        <v>800112</v>
      </c>
      <c r="P147" s="96">
        <v>0</v>
      </c>
      <c r="Q147" s="96">
        <v>315960</v>
      </c>
      <c r="R147" s="96">
        <v>2926200</v>
      </c>
      <c r="S147" s="96">
        <v>2926200</v>
      </c>
      <c r="T147" s="96">
        <v>1052000</v>
      </c>
      <c r="U147" s="98">
        <v>0</v>
      </c>
    </row>
    <row r="148" spans="1:21" ht="12.75">
      <c r="A148" s="240">
        <v>2</v>
      </c>
      <c r="B148" s="241">
        <v>21</v>
      </c>
      <c r="C148" s="241">
        <v>8</v>
      </c>
      <c r="D148" s="93">
        <v>2</v>
      </c>
      <c r="E148" s="93">
        <v>0</v>
      </c>
      <c r="F148" s="94"/>
      <c r="G148" s="95" t="s">
        <v>408</v>
      </c>
      <c r="H148" s="96">
        <v>18156313.63</v>
      </c>
      <c r="I148" s="96">
        <v>14620911.63</v>
      </c>
      <c r="J148" s="96">
        <v>10217696.03</v>
      </c>
      <c r="K148" s="96">
        <v>5504536.06</v>
      </c>
      <c r="L148" s="96">
        <v>4713159.97</v>
      </c>
      <c r="M148" s="96">
        <v>540000</v>
      </c>
      <c r="N148" s="96">
        <v>3021853</v>
      </c>
      <c r="O148" s="96">
        <v>183486.6</v>
      </c>
      <c r="P148" s="96">
        <v>309201</v>
      </c>
      <c r="Q148" s="96">
        <v>348675</v>
      </c>
      <c r="R148" s="96">
        <v>3535402</v>
      </c>
      <c r="S148" s="96">
        <v>3535402</v>
      </c>
      <c r="T148" s="96">
        <v>0</v>
      </c>
      <c r="U148" s="98">
        <v>0</v>
      </c>
    </row>
    <row r="149" spans="1:21" ht="12.75">
      <c r="A149" s="240">
        <v>2</v>
      </c>
      <c r="B149" s="241">
        <v>1</v>
      </c>
      <c r="C149" s="241">
        <v>6</v>
      </c>
      <c r="D149" s="93">
        <v>2</v>
      </c>
      <c r="E149" s="93">
        <v>0</v>
      </c>
      <c r="F149" s="94"/>
      <c r="G149" s="95" t="s">
        <v>409</v>
      </c>
      <c r="H149" s="96">
        <v>26022836.48</v>
      </c>
      <c r="I149" s="96">
        <v>21195283.44</v>
      </c>
      <c r="J149" s="96">
        <v>14861010.6</v>
      </c>
      <c r="K149" s="96">
        <v>8787924.21</v>
      </c>
      <c r="L149" s="96">
        <v>6073086.39</v>
      </c>
      <c r="M149" s="96">
        <v>2567513.84</v>
      </c>
      <c r="N149" s="96">
        <v>3641759</v>
      </c>
      <c r="O149" s="96">
        <v>125000</v>
      </c>
      <c r="P149" s="96">
        <v>0</v>
      </c>
      <c r="Q149" s="96">
        <v>0</v>
      </c>
      <c r="R149" s="96">
        <v>4827553.04</v>
      </c>
      <c r="S149" s="96">
        <v>4827553.04</v>
      </c>
      <c r="T149" s="96">
        <v>0</v>
      </c>
      <c r="U149" s="98">
        <v>0</v>
      </c>
    </row>
    <row r="150" spans="1:21" ht="12.75">
      <c r="A150" s="240">
        <v>2</v>
      </c>
      <c r="B150" s="241">
        <v>5</v>
      </c>
      <c r="C150" s="241">
        <v>6</v>
      </c>
      <c r="D150" s="93">
        <v>2</v>
      </c>
      <c r="E150" s="93">
        <v>0</v>
      </c>
      <c r="F150" s="94"/>
      <c r="G150" s="95" t="s">
        <v>410</v>
      </c>
      <c r="H150" s="96">
        <v>11166069.91</v>
      </c>
      <c r="I150" s="96">
        <v>10239919.4</v>
      </c>
      <c r="J150" s="96">
        <v>7502205.4</v>
      </c>
      <c r="K150" s="96">
        <v>5238299.52</v>
      </c>
      <c r="L150" s="96">
        <v>2263905.88</v>
      </c>
      <c r="M150" s="96">
        <v>502155</v>
      </c>
      <c r="N150" s="96">
        <v>1741448</v>
      </c>
      <c r="O150" s="96">
        <v>143477</v>
      </c>
      <c r="P150" s="96">
        <v>0</v>
      </c>
      <c r="Q150" s="96">
        <v>350634</v>
      </c>
      <c r="R150" s="96">
        <v>926150.51</v>
      </c>
      <c r="S150" s="96">
        <v>829650.51</v>
      </c>
      <c r="T150" s="96">
        <v>0</v>
      </c>
      <c r="U150" s="98">
        <v>96500</v>
      </c>
    </row>
    <row r="151" spans="1:21" ht="12.75">
      <c r="A151" s="240">
        <v>2</v>
      </c>
      <c r="B151" s="241">
        <v>22</v>
      </c>
      <c r="C151" s="241">
        <v>2</v>
      </c>
      <c r="D151" s="93">
        <v>2</v>
      </c>
      <c r="E151" s="93">
        <v>0</v>
      </c>
      <c r="F151" s="94"/>
      <c r="G151" s="95" t="s">
        <v>411</v>
      </c>
      <c r="H151" s="96">
        <v>24423035.73</v>
      </c>
      <c r="I151" s="96">
        <v>20744276.73</v>
      </c>
      <c r="J151" s="96">
        <v>15039432.73</v>
      </c>
      <c r="K151" s="96">
        <v>9513411.44</v>
      </c>
      <c r="L151" s="96">
        <v>5526021.29</v>
      </c>
      <c r="M151" s="96">
        <v>852666</v>
      </c>
      <c r="N151" s="96">
        <v>4167933</v>
      </c>
      <c r="O151" s="96">
        <v>154245</v>
      </c>
      <c r="P151" s="96">
        <v>0</v>
      </c>
      <c r="Q151" s="96">
        <v>530000</v>
      </c>
      <c r="R151" s="96">
        <v>3678759</v>
      </c>
      <c r="S151" s="96">
        <v>3678759</v>
      </c>
      <c r="T151" s="96">
        <v>0</v>
      </c>
      <c r="U151" s="98">
        <v>0</v>
      </c>
    </row>
    <row r="152" spans="1:21" ht="12.75">
      <c r="A152" s="240">
        <v>2</v>
      </c>
      <c r="B152" s="241">
        <v>20</v>
      </c>
      <c r="C152" s="241">
        <v>4</v>
      </c>
      <c r="D152" s="93">
        <v>2</v>
      </c>
      <c r="E152" s="93">
        <v>0</v>
      </c>
      <c r="F152" s="94"/>
      <c r="G152" s="95" t="s">
        <v>412</v>
      </c>
      <c r="H152" s="96">
        <v>27634986</v>
      </c>
      <c r="I152" s="96">
        <v>22213154</v>
      </c>
      <c r="J152" s="96">
        <v>17256114</v>
      </c>
      <c r="K152" s="96">
        <v>10022823</v>
      </c>
      <c r="L152" s="96">
        <v>7233291</v>
      </c>
      <c r="M152" s="96">
        <v>1753900</v>
      </c>
      <c r="N152" s="96">
        <v>2673594</v>
      </c>
      <c r="O152" s="96">
        <v>0</v>
      </c>
      <c r="P152" s="96">
        <v>0</v>
      </c>
      <c r="Q152" s="96">
        <v>529546</v>
      </c>
      <c r="R152" s="96">
        <v>5421832</v>
      </c>
      <c r="S152" s="96">
        <v>5421832</v>
      </c>
      <c r="T152" s="96">
        <v>0</v>
      </c>
      <c r="U152" s="98">
        <v>0</v>
      </c>
    </row>
    <row r="153" spans="1:21" ht="12.75">
      <c r="A153" s="240">
        <v>2</v>
      </c>
      <c r="B153" s="241">
        <v>26</v>
      </c>
      <c r="C153" s="241">
        <v>5</v>
      </c>
      <c r="D153" s="93">
        <v>2</v>
      </c>
      <c r="E153" s="93">
        <v>0</v>
      </c>
      <c r="F153" s="94"/>
      <c r="G153" s="95" t="s">
        <v>413</v>
      </c>
      <c r="H153" s="96">
        <v>19796527.2</v>
      </c>
      <c r="I153" s="96">
        <v>14925970.45</v>
      </c>
      <c r="J153" s="96">
        <v>10569577.71</v>
      </c>
      <c r="K153" s="96">
        <v>7045015.4</v>
      </c>
      <c r="L153" s="96">
        <v>3524562.31</v>
      </c>
      <c r="M153" s="96">
        <v>646002</v>
      </c>
      <c r="N153" s="96">
        <v>3330457.57</v>
      </c>
      <c r="O153" s="96">
        <v>240869.17</v>
      </c>
      <c r="P153" s="96">
        <v>0</v>
      </c>
      <c r="Q153" s="96">
        <v>139064</v>
      </c>
      <c r="R153" s="96">
        <v>4870556.75</v>
      </c>
      <c r="S153" s="96">
        <v>4870556.75</v>
      </c>
      <c r="T153" s="96">
        <v>1583793</v>
      </c>
      <c r="U153" s="98">
        <v>0</v>
      </c>
    </row>
    <row r="154" spans="1:21" ht="12.75">
      <c r="A154" s="240">
        <v>2</v>
      </c>
      <c r="B154" s="241">
        <v>20</v>
      </c>
      <c r="C154" s="241">
        <v>5</v>
      </c>
      <c r="D154" s="93">
        <v>2</v>
      </c>
      <c r="E154" s="93">
        <v>0</v>
      </c>
      <c r="F154" s="94"/>
      <c r="G154" s="95" t="s">
        <v>414</v>
      </c>
      <c r="H154" s="96">
        <v>18231294.96</v>
      </c>
      <c r="I154" s="96">
        <v>13749815.96</v>
      </c>
      <c r="J154" s="96">
        <v>9681722.96</v>
      </c>
      <c r="K154" s="96">
        <v>6264364.13</v>
      </c>
      <c r="L154" s="96">
        <v>3417358.83</v>
      </c>
      <c r="M154" s="96">
        <v>827618</v>
      </c>
      <c r="N154" s="96">
        <v>2830475</v>
      </c>
      <c r="O154" s="96">
        <v>190000</v>
      </c>
      <c r="P154" s="96">
        <v>0</v>
      </c>
      <c r="Q154" s="96">
        <v>220000</v>
      </c>
      <c r="R154" s="96">
        <v>4481479</v>
      </c>
      <c r="S154" s="96">
        <v>4481479</v>
      </c>
      <c r="T154" s="96">
        <v>916707</v>
      </c>
      <c r="U154" s="98">
        <v>0</v>
      </c>
    </row>
    <row r="155" spans="1:21" ht="12.75">
      <c r="A155" s="240">
        <v>2</v>
      </c>
      <c r="B155" s="241">
        <v>25</v>
      </c>
      <c r="C155" s="241">
        <v>7</v>
      </c>
      <c r="D155" s="93">
        <v>2</v>
      </c>
      <c r="E155" s="93">
        <v>0</v>
      </c>
      <c r="F155" s="94"/>
      <c r="G155" s="95" t="s">
        <v>350</v>
      </c>
      <c r="H155" s="96">
        <v>32487269.97</v>
      </c>
      <c r="I155" s="96">
        <v>23314067.84</v>
      </c>
      <c r="J155" s="96">
        <v>16429670.84</v>
      </c>
      <c r="K155" s="96">
        <v>9510164</v>
      </c>
      <c r="L155" s="96">
        <v>6919506.84</v>
      </c>
      <c r="M155" s="96">
        <v>2620400</v>
      </c>
      <c r="N155" s="96">
        <v>3217937</v>
      </c>
      <c r="O155" s="96">
        <v>449060</v>
      </c>
      <c r="P155" s="96">
        <v>0</v>
      </c>
      <c r="Q155" s="96">
        <v>597000</v>
      </c>
      <c r="R155" s="96">
        <v>9173202.13</v>
      </c>
      <c r="S155" s="96">
        <v>9130364.13</v>
      </c>
      <c r="T155" s="96">
        <v>5759721</v>
      </c>
      <c r="U155" s="98">
        <v>42838</v>
      </c>
    </row>
    <row r="156" spans="1:21" ht="12.75">
      <c r="A156" s="240">
        <v>2</v>
      </c>
      <c r="B156" s="241">
        <v>26</v>
      </c>
      <c r="C156" s="241">
        <v>6</v>
      </c>
      <c r="D156" s="93">
        <v>2</v>
      </c>
      <c r="E156" s="93">
        <v>0</v>
      </c>
      <c r="F156" s="94"/>
      <c r="G156" s="95" t="s">
        <v>351</v>
      </c>
      <c r="H156" s="96">
        <v>31176372.51</v>
      </c>
      <c r="I156" s="96">
        <v>19940243.48</v>
      </c>
      <c r="J156" s="96">
        <v>12917164.73</v>
      </c>
      <c r="K156" s="96">
        <v>8763819.76</v>
      </c>
      <c r="L156" s="96">
        <v>4153344.97</v>
      </c>
      <c r="M156" s="96">
        <v>2241075</v>
      </c>
      <c r="N156" s="96">
        <v>3820760</v>
      </c>
      <c r="O156" s="96">
        <v>561243.75</v>
      </c>
      <c r="P156" s="96">
        <v>0</v>
      </c>
      <c r="Q156" s="96">
        <v>400000</v>
      </c>
      <c r="R156" s="96">
        <v>11236129.03</v>
      </c>
      <c r="S156" s="96">
        <v>11236129.03</v>
      </c>
      <c r="T156" s="96">
        <v>0</v>
      </c>
      <c r="U156" s="98">
        <v>0</v>
      </c>
    </row>
    <row r="157" spans="1:21" ht="12.75">
      <c r="A157" s="240">
        <v>2</v>
      </c>
      <c r="B157" s="241">
        <v>23</v>
      </c>
      <c r="C157" s="241">
        <v>9</v>
      </c>
      <c r="D157" s="93">
        <v>2</v>
      </c>
      <c r="E157" s="93">
        <v>0</v>
      </c>
      <c r="F157" s="94"/>
      <c r="G157" s="95" t="s">
        <v>415</v>
      </c>
      <c r="H157" s="96">
        <v>25280106.37</v>
      </c>
      <c r="I157" s="96">
        <v>20989904.38</v>
      </c>
      <c r="J157" s="96">
        <v>16187840.22</v>
      </c>
      <c r="K157" s="96">
        <v>10232491.38</v>
      </c>
      <c r="L157" s="96">
        <v>5955348.84</v>
      </c>
      <c r="M157" s="96">
        <v>1545828.16</v>
      </c>
      <c r="N157" s="96">
        <v>2649606</v>
      </c>
      <c r="O157" s="96">
        <v>106630</v>
      </c>
      <c r="P157" s="96">
        <v>0</v>
      </c>
      <c r="Q157" s="96">
        <v>500000</v>
      </c>
      <c r="R157" s="96">
        <v>4290201.99</v>
      </c>
      <c r="S157" s="96">
        <v>4290201.99</v>
      </c>
      <c r="T157" s="96">
        <v>324979.32</v>
      </c>
      <c r="U157" s="98">
        <v>0</v>
      </c>
    </row>
    <row r="158" spans="1:21" ht="12.75">
      <c r="A158" s="240">
        <v>2</v>
      </c>
      <c r="B158" s="241">
        <v>3</v>
      </c>
      <c r="C158" s="241">
        <v>6</v>
      </c>
      <c r="D158" s="93">
        <v>2</v>
      </c>
      <c r="E158" s="93">
        <v>0</v>
      </c>
      <c r="F158" s="94"/>
      <c r="G158" s="95" t="s">
        <v>416</v>
      </c>
      <c r="H158" s="96">
        <v>10805468.39</v>
      </c>
      <c r="I158" s="96">
        <v>9934575.41</v>
      </c>
      <c r="J158" s="96">
        <v>7526144.41</v>
      </c>
      <c r="K158" s="96">
        <v>4656113.61</v>
      </c>
      <c r="L158" s="96">
        <v>2870030.8</v>
      </c>
      <c r="M158" s="96">
        <v>240642</v>
      </c>
      <c r="N158" s="96">
        <v>1841666</v>
      </c>
      <c r="O158" s="96">
        <v>153663</v>
      </c>
      <c r="P158" s="96">
        <v>0</v>
      </c>
      <c r="Q158" s="96">
        <v>172460</v>
      </c>
      <c r="R158" s="96">
        <v>870892.98</v>
      </c>
      <c r="S158" s="96">
        <v>870892.98</v>
      </c>
      <c r="T158" s="96">
        <v>25611.81</v>
      </c>
      <c r="U158" s="98">
        <v>0</v>
      </c>
    </row>
    <row r="159" spans="1:21" ht="15">
      <c r="A159" s="240"/>
      <c r="B159" s="241"/>
      <c r="C159" s="241"/>
      <c r="D159" s="93"/>
      <c r="E159" s="93"/>
      <c r="F159" s="113" t="s">
        <v>417</v>
      </c>
      <c r="G159" s="95"/>
      <c r="H159" s="109">
        <v>2593552796.04</v>
      </c>
      <c r="I159" s="109">
        <v>1957382570.94</v>
      </c>
      <c r="J159" s="109">
        <v>1424437314.1900003</v>
      </c>
      <c r="K159" s="109">
        <v>824317266.2800001</v>
      </c>
      <c r="L159" s="109">
        <v>600120047.9100002</v>
      </c>
      <c r="M159" s="109">
        <v>147598829.9</v>
      </c>
      <c r="N159" s="109">
        <v>299845908.33</v>
      </c>
      <c r="O159" s="109">
        <v>25011517.049999993</v>
      </c>
      <c r="P159" s="109">
        <v>6542045</v>
      </c>
      <c r="Q159" s="109">
        <v>53946956.47</v>
      </c>
      <c r="R159" s="109">
        <v>636170225.1000001</v>
      </c>
      <c r="S159" s="109">
        <v>602501108.6999999</v>
      </c>
      <c r="T159" s="109">
        <v>197891788.43</v>
      </c>
      <c r="U159" s="111">
        <v>33669116.4</v>
      </c>
    </row>
    <row r="160" spans="1:21" ht="12.75">
      <c r="A160" s="240">
        <v>2</v>
      </c>
      <c r="B160" s="241">
        <v>24</v>
      </c>
      <c r="C160" s="241">
        <v>1</v>
      </c>
      <c r="D160" s="93">
        <v>3</v>
      </c>
      <c r="E160" s="93">
        <v>0</v>
      </c>
      <c r="F160" s="94"/>
      <c r="G160" s="95" t="s">
        <v>418</v>
      </c>
      <c r="H160" s="96">
        <v>15270385.56</v>
      </c>
      <c r="I160" s="96">
        <v>12792169.56</v>
      </c>
      <c r="J160" s="96">
        <v>8238449.56</v>
      </c>
      <c r="K160" s="96">
        <v>5340450.68</v>
      </c>
      <c r="L160" s="96">
        <v>2897998.88</v>
      </c>
      <c r="M160" s="96">
        <v>1003460</v>
      </c>
      <c r="N160" s="96">
        <v>2817445</v>
      </c>
      <c r="O160" s="96">
        <v>70815</v>
      </c>
      <c r="P160" s="96">
        <v>0</v>
      </c>
      <c r="Q160" s="96">
        <v>662000</v>
      </c>
      <c r="R160" s="96">
        <v>2478216</v>
      </c>
      <c r="S160" s="96">
        <v>2478216</v>
      </c>
      <c r="T160" s="96">
        <v>1593167</v>
      </c>
      <c r="U160" s="98">
        <v>0</v>
      </c>
    </row>
    <row r="161" spans="1:21" ht="12.75">
      <c r="A161" s="240">
        <v>2</v>
      </c>
      <c r="B161" s="241">
        <v>14</v>
      </c>
      <c r="C161" s="241">
        <v>2</v>
      </c>
      <c r="D161" s="93">
        <v>3</v>
      </c>
      <c r="E161" s="93">
        <v>0</v>
      </c>
      <c r="F161" s="94"/>
      <c r="G161" s="95" t="s">
        <v>419</v>
      </c>
      <c r="H161" s="96">
        <v>30225900.86</v>
      </c>
      <c r="I161" s="96">
        <v>22325358</v>
      </c>
      <c r="J161" s="96">
        <v>15319603.71</v>
      </c>
      <c r="K161" s="96">
        <v>9665293.07</v>
      </c>
      <c r="L161" s="96">
        <v>5654310.64</v>
      </c>
      <c r="M161" s="96">
        <v>1495700</v>
      </c>
      <c r="N161" s="96">
        <v>4365925</v>
      </c>
      <c r="O161" s="96">
        <v>74129.29</v>
      </c>
      <c r="P161" s="96">
        <v>0</v>
      </c>
      <c r="Q161" s="96">
        <v>1070000</v>
      </c>
      <c r="R161" s="96">
        <v>7900542.86</v>
      </c>
      <c r="S161" s="96">
        <v>7900542.86</v>
      </c>
      <c r="T161" s="96">
        <v>3171834</v>
      </c>
      <c r="U161" s="98">
        <v>0</v>
      </c>
    </row>
    <row r="162" spans="1:21" ht="12.75">
      <c r="A162" s="240">
        <v>2</v>
      </c>
      <c r="B162" s="241">
        <v>25</v>
      </c>
      <c r="C162" s="241">
        <v>3</v>
      </c>
      <c r="D162" s="93">
        <v>3</v>
      </c>
      <c r="E162" s="93">
        <v>0</v>
      </c>
      <c r="F162" s="94"/>
      <c r="G162" s="95" t="s">
        <v>420</v>
      </c>
      <c r="H162" s="96">
        <v>186352641.5</v>
      </c>
      <c r="I162" s="96">
        <v>121243472.94</v>
      </c>
      <c r="J162" s="96">
        <v>95440898.99</v>
      </c>
      <c r="K162" s="96">
        <v>46115977.75</v>
      </c>
      <c r="L162" s="96">
        <v>49324921.24</v>
      </c>
      <c r="M162" s="96">
        <v>9431849</v>
      </c>
      <c r="N162" s="96">
        <v>12254400</v>
      </c>
      <c r="O162" s="96">
        <v>350715.95</v>
      </c>
      <c r="P162" s="96">
        <v>582666</v>
      </c>
      <c r="Q162" s="96">
        <v>3182943</v>
      </c>
      <c r="R162" s="96">
        <v>65109168.56</v>
      </c>
      <c r="S162" s="96">
        <v>59909168.56</v>
      </c>
      <c r="T162" s="96">
        <v>3397495</v>
      </c>
      <c r="U162" s="98">
        <v>5200000</v>
      </c>
    </row>
    <row r="163" spans="1:21" ht="12.75">
      <c r="A163" s="240">
        <v>2</v>
      </c>
      <c r="B163" s="241">
        <v>5</v>
      </c>
      <c r="C163" s="241">
        <v>2</v>
      </c>
      <c r="D163" s="93">
        <v>3</v>
      </c>
      <c r="E163" s="93">
        <v>0</v>
      </c>
      <c r="F163" s="94"/>
      <c r="G163" s="95" t="s">
        <v>421</v>
      </c>
      <c r="H163" s="96">
        <v>25859036</v>
      </c>
      <c r="I163" s="96">
        <v>24008283.78</v>
      </c>
      <c r="J163" s="96">
        <v>16146211.71</v>
      </c>
      <c r="K163" s="96">
        <v>10593370</v>
      </c>
      <c r="L163" s="96">
        <v>5552841.71</v>
      </c>
      <c r="M163" s="96">
        <v>1497778.17</v>
      </c>
      <c r="N163" s="96">
        <v>5146160</v>
      </c>
      <c r="O163" s="96">
        <v>528133.9</v>
      </c>
      <c r="P163" s="96">
        <v>0</v>
      </c>
      <c r="Q163" s="96">
        <v>690000</v>
      </c>
      <c r="R163" s="96">
        <v>1850752.22</v>
      </c>
      <c r="S163" s="96">
        <v>1784752.22</v>
      </c>
      <c r="T163" s="96">
        <v>678840</v>
      </c>
      <c r="U163" s="98">
        <v>66000</v>
      </c>
    </row>
    <row r="164" spans="1:21" ht="12.75">
      <c r="A164" s="240">
        <v>2</v>
      </c>
      <c r="B164" s="241">
        <v>22</v>
      </c>
      <c r="C164" s="241">
        <v>1</v>
      </c>
      <c r="D164" s="93">
        <v>3</v>
      </c>
      <c r="E164" s="93">
        <v>0</v>
      </c>
      <c r="F164" s="94"/>
      <c r="G164" s="95" t="s">
        <v>422</v>
      </c>
      <c r="H164" s="96">
        <v>54131592</v>
      </c>
      <c r="I164" s="96">
        <v>39694514</v>
      </c>
      <c r="J164" s="96">
        <v>28597892</v>
      </c>
      <c r="K164" s="96">
        <v>15417524</v>
      </c>
      <c r="L164" s="96">
        <v>13180368</v>
      </c>
      <c r="M164" s="96">
        <v>4363255</v>
      </c>
      <c r="N164" s="96">
        <v>4672412</v>
      </c>
      <c r="O164" s="96">
        <v>1180955</v>
      </c>
      <c r="P164" s="96">
        <v>0</v>
      </c>
      <c r="Q164" s="96">
        <v>880000</v>
      </c>
      <c r="R164" s="96">
        <v>14437078</v>
      </c>
      <c r="S164" s="96">
        <v>14437078</v>
      </c>
      <c r="T164" s="96">
        <v>9747850</v>
      </c>
      <c r="U164" s="98">
        <v>0</v>
      </c>
    </row>
    <row r="165" spans="1:21" ht="12.75">
      <c r="A165" s="240">
        <v>2</v>
      </c>
      <c r="B165" s="241">
        <v>8</v>
      </c>
      <c r="C165" s="241">
        <v>6</v>
      </c>
      <c r="D165" s="93">
        <v>3</v>
      </c>
      <c r="E165" s="93">
        <v>0</v>
      </c>
      <c r="F165" s="94"/>
      <c r="G165" s="95" t="s">
        <v>423</v>
      </c>
      <c r="H165" s="96">
        <v>59000461.11</v>
      </c>
      <c r="I165" s="96">
        <v>47777274.11</v>
      </c>
      <c r="J165" s="96">
        <v>31478152.52</v>
      </c>
      <c r="K165" s="96">
        <v>14774377.56</v>
      </c>
      <c r="L165" s="96">
        <v>16703774.96</v>
      </c>
      <c r="M165" s="96">
        <v>4036870</v>
      </c>
      <c r="N165" s="96">
        <v>9096632.64</v>
      </c>
      <c r="O165" s="96">
        <v>898530.95</v>
      </c>
      <c r="P165" s="96">
        <v>989039</v>
      </c>
      <c r="Q165" s="96">
        <v>1278049</v>
      </c>
      <c r="R165" s="96">
        <v>11223187</v>
      </c>
      <c r="S165" s="96">
        <v>10973187</v>
      </c>
      <c r="T165" s="96">
        <v>7709171</v>
      </c>
      <c r="U165" s="98">
        <v>250000</v>
      </c>
    </row>
    <row r="166" spans="1:21" ht="12.75">
      <c r="A166" s="240">
        <v>2</v>
      </c>
      <c r="B166" s="241">
        <v>16</v>
      </c>
      <c r="C166" s="241">
        <v>1</v>
      </c>
      <c r="D166" s="93">
        <v>3</v>
      </c>
      <c r="E166" s="93">
        <v>0</v>
      </c>
      <c r="F166" s="94"/>
      <c r="G166" s="95" t="s">
        <v>424</v>
      </c>
      <c r="H166" s="96">
        <v>34225798.5</v>
      </c>
      <c r="I166" s="96">
        <v>27987511.5</v>
      </c>
      <c r="J166" s="96">
        <v>19613429.5</v>
      </c>
      <c r="K166" s="96">
        <v>13243205.56</v>
      </c>
      <c r="L166" s="96">
        <v>6370223.94</v>
      </c>
      <c r="M166" s="96">
        <v>1999050</v>
      </c>
      <c r="N166" s="96">
        <v>5033639</v>
      </c>
      <c r="O166" s="96">
        <v>491393</v>
      </c>
      <c r="P166" s="96">
        <v>0</v>
      </c>
      <c r="Q166" s="96">
        <v>850000</v>
      </c>
      <c r="R166" s="96">
        <v>6238287</v>
      </c>
      <c r="S166" s="96">
        <v>6038287</v>
      </c>
      <c r="T166" s="96">
        <v>2110020</v>
      </c>
      <c r="U166" s="98">
        <v>200000</v>
      </c>
    </row>
    <row r="167" spans="1:21" ht="12.75">
      <c r="A167" s="240">
        <v>2</v>
      </c>
      <c r="B167" s="241">
        <v>21</v>
      </c>
      <c r="C167" s="241">
        <v>5</v>
      </c>
      <c r="D167" s="93">
        <v>3</v>
      </c>
      <c r="E167" s="93">
        <v>0</v>
      </c>
      <c r="F167" s="94"/>
      <c r="G167" s="95" t="s">
        <v>425</v>
      </c>
      <c r="H167" s="96">
        <v>27519352.9</v>
      </c>
      <c r="I167" s="96">
        <v>23655612.9</v>
      </c>
      <c r="J167" s="96">
        <v>17673545.9</v>
      </c>
      <c r="K167" s="96">
        <v>10057273.72</v>
      </c>
      <c r="L167" s="96">
        <v>7616272.18</v>
      </c>
      <c r="M167" s="96">
        <v>969000</v>
      </c>
      <c r="N167" s="96">
        <v>3769298</v>
      </c>
      <c r="O167" s="96">
        <v>200000</v>
      </c>
      <c r="P167" s="96">
        <v>443769</v>
      </c>
      <c r="Q167" s="96">
        <v>600000</v>
      </c>
      <c r="R167" s="96">
        <v>3863740</v>
      </c>
      <c r="S167" s="96">
        <v>3863740</v>
      </c>
      <c r="T167" s="96">
        <v>0</v>
      </c>
      <c r="U167" s="98">
        <v>0</v>
      </c>
    </row>
    <row r="168" spans="1:21" ht="12.75">
      <c r="A168" s="240">
        <v>2</v>
      </c>
      <c r="B168" s="241">
        <v>4</v>
      </c>
      <c r="C168" s="241">
        <v>1</v>
      </c>
      <c r="D168" s="93">
        <v>3</v>
      </c>
      <c r="E168" s="93">
        <v>0</v>
      </c>
      <c r="F168" s="94"/>
      <c r="G168" s="95" t="s">
        <v>426</v>
      </c>
      <c r="H168" s="96">
        <v>71048508.66</v>
      </c>
      <c r="I168" s="96">
        <v>54573122.68</v>
      </c>
      <c r="J168" s="96">
        <v>38239031.3</v>
      </c>
      <c r="K168" s="96">
        <v>25658111.68</v>
      </c>
      <c r="L168" s="96">
        <v>12580919.62</v>
      </c>
      <c r="M168" s="96">
        <v>1742163</v>
      </c>
      <c r="N168" s="96">
        <v>13077897.07</v>
      </c>
      <c r="O168" s="96">
        <v>484031.31</v>
      </c>
      <c r="P168" s="96">
        <v>0</v>
      </c>
      <c r="Q168" s="96">
        <v>1030000</v>
      </c>
      <c r="R168" s="96">
        <v>16475385.98</v>
      </c>
      <c r="S168" s="96">
        <v>16475385.98</v>
      </c>
      <c r="T168" s="96">
        <v>2967573.43</v>
      </c>
      <c r="U168" s="98">
        <v>0</v>
      </c>
    </row>
    <row r="169" spans="1:21" ht="12.75">
      <c r="A169" s="240">
        <v>2</v>
      </c>
      <c r="B169" s="241">
        <v>12</v>
      </c>
      <c r="C169" s="241">
        <v>1</v>
      </c>
      <c r="D169" s="93">
        <v>3</v>
      </c>
      <c r="E169" s="93">
        <v>0</v>
      </c>
      <c r="F169" s="94"/>
      <c r="G169" s="95" t="s">
        <v>427</v>
      </c>
      <c r="H169" s="96">
        <v>24590347.96</v>
      </c>
      <c r="I169" s="96">
        <v>23079946.66</v>
      </c>
      <c r="J169" s="96">
        <v>16165197.15</v>
      </c>
      <c r="K169" s="96">
        <v>9174551.62</v>
      </c>
      <c r="L169" s="96">
        <v>6990645.53</v>
      </c>
      <c r="M169" s="96">
        <v>1018253.01</v>
      </c>
      <c r="N169" s="96">
        <v>5090094.45</v>
      </c>
      <c r="O169" s="96">
        <v>189402.05</v>
      </c>
      <c r="P169" s="96">
        <v>17000</v>
      </c>
      <c r="Q169" s="96">
        <v>600000</v>
      </c>
      <c r="R169" s="96">
        <v>1510401.3</v>
      </c>
      <c r="S169" s="96">
        <v>1510401.3</v>
      </c>
      <c r="T169" s="96">
        <v>710</v>
      </c>
      <c r="U169" s="98">
        <v>0</v>
      </c>
    </row>
    <row r="170" spans="1:21" ht="12.75">
      <c r="A170" s="240">
        <v>2</v>
      </c>
      <c r="B170" s="241">
        <v>19</v>
      </c>
      <c r="C170" s="241">
        <v>4</v>
      </c>
      <c r="D170" s="93">
        <v>3</v>
      </c>
      <c r="E170" s="93">
        <v>0</v>
      </c>
      <c r="F170" s="94"/>
      <c r="G170" s="95" t="s">
        <v>428</v>
      </c>
      <c r="H170" s="96">
        <v>25168528.32</v>
      </c>
      <c r="I170" s="96">
        <v>21174169.32</v>
      </c>
      <c r="J170" s="96">
        <v>14689010.64</v>
      </c>
      <c r="K170" s="96">
        <v>9549245.86</v>
      </c>
      <c r="L170" s="96">
        <v>5139764.78</v>
      </c>
      <c r="M170" s="96">
        <v>1587040</v>
      </c>
      <c r="N170" s="96">
        <v>3498163</v>
      </c>
      <c r="O170" s="96">
        <v>440305.68</v>
      </c>
      <c r="P170" s="96">
        <v>513498</v>
      </c>
      <c r="Q170" s="96">
        <v>446152</v>
      </c>
      <c r="R170" s="96">
        <v>3994359</v>
      </c>
      <c r="S170" s="96">
        <v>3994359</v>
      </c>
      <c r="T170" s="96">
        <v>615062</v>
      </c>
      <c r="U170" s="98">
        <v>0</v>
      </c>
    </row>
    <row r="171" spans="1:21" ht="12.75">
      <c r="A171" s="240">
        <v>2</v>
      </c>
      <c r="B171" s="241">
        <v>15</v>
      </c>
      <c r="C171" s="241">
        <v>3</v>
      </c>
      <c r="D171" s="93">
        <v>3</v>
      </c>
      <c r="E171" s="93">
        <v>0</v>
      </c>
      <c r="F171" s="94"/>
      <c r="G171" s="95" t="s">
        <v>429</v>
      </c>
      <c r="H171" s="96">
        <v>79549167.98</v>
      </c>
      <c r="I171" s="96">
        <v>52033594.98</v>
      </c>
      <c r="J171" s="96">
        <v>37137266.98</v>
      </c>
      <c r="K171" s="96">
        <v>20082206.96</v>
      </c>
      <c r="L171" s="96">
        <v>17055060.02</v>
      </c>
      <c r="M171" s="96">
        <v>5698967</v>
      </c>
      <c r="N171" s="96">
        <v>7124186</v>
      </c>
      <c r="O171" s="96">
        <v>806935</v>
      </c>
      <c r="P171" s="96">
        <v>0</v>
      </c>
      <c r="Q171" s="96">
        <v>1266240</v>
      </c>
      <c r="R171" s="96">
        <v>27515573</v>
      </c>
      <c r="S171" s="96">
        <v>26632571</v>
      </c>
      <c r="T171" s="96">
        <v>19712830.92</v>
      </c>
      <c r="U171" s="98">
        <v>883002</v>
      </c>
    </row>
    <row r="172" spans="1:21" ht="12.75">
      <c r="A172" s="240">
        <v>2</v>
      </c>
      <c r="B172" s="241">
        <v>23</v>
      </c>
      <c r="C172" s="241">
        <v>4</v>
      </c>
      <c r="D172" s="93">
        <v>3</v>
      </c>
      <c r="E172" s="93">
        <v>0</v>
      </c>
      <c r="F172" s="94"/>
      <c r="G172" s="95" t="s">
        <v>430</v>
      </c>
      <c r="H172" s="96">
        <v>79650313.32</v>
      </c>
      <c r="I172" s="96">
        <v>55664993.32</v>
      </c>
      <c r="J172" s="96">
        <v>43038278.32</v>
      </c>
      <c r="K172" s="96">
        <v>22930991.49</v>
      </c>
      <c r="L172" s="96">
        <v>20107286.83</v>
      </c>
      <c r="M172" s="96">
        <v>5758600</v>
      </c>
      <c r="N172" s="96">
        <v>5471922</v>
      </c>
      <c r="O172" s="96">
        <v>166193</v>
      </c>
      <c r="P172" s="96">
        <v>0</v>
      </c>
      <c r="Q172" s="96">
        <v>1230000</v>
      </c>
      <c r="R172" s="96">
        <v>23985320</v>
      </c>
      <c r="S172" s="96">
        <v>23601305.6</v>
      </c>
      <c r="T172" s="96">
        <v>9843202</v>
      </c>
      <c r="U172" s="98">
        <v>384014.4</v>
      </c>
    </row>
    <row r="173" spans="1:21" ht="12.75">
      <c r="A173" s="240">
        <v>2</v>
      </c>
      <c r="B173" s="241">
        <v>8</v>
      </c>
      <c r="C173" s="241">
        <v>8</v>
      </c>
      <c r="D173" s="93">
        <v>3</v>
      </c>
      <c r="E173" s="93">
        <v>0</v>
      </c>
      <c r="F173" s="94"/>
      <c r="G173" s="95" t="s">
        <v>431</v>
      </c>
      <c r="H173" s="96">
        <v>25862346.82</v>
      </c>
      <c r="I173" s="96">
        <v>21313166.82</v>
      </c>
      <c r="J173" s="96">
        <v>15204772.82</v>
      </c>
      <c r="K173" s="96">
        <v>9605871</v>
      </c>
      <c r="L173" s="96">
        <v>5598901.82</v>
      </c>
      <c r="M173" s="96">
        <v>1305745</v>
      </c>
      <c r="N173" s="96">
        <v>3757046</v>
      </c>
      <c r="O173" s="96">
        <v>171450</v>
      </c>
      <c r="P173" s="96">
        <v>29100</v>
      </c>
      <c r="Q173" s="96">
        <v>845053</v>
      </c>
      <c r="R173" s="96">
        <v>4549180</v>
      </c>
      <c r="S173" s="96">
        <v>4549180</v>
      </c>
      <c r="T173" s="96">
        <v>2469717</v>
      </c>
      <c r="U173" s="98">
        <v>0</v>
      </c>
    </row>
    <row r="174" spans="1:21" ht="12.75">
      <c r="A174" s="240">
        <v>2</v>
      </c>
      <c r="B174" s="241">
        <v>10</v>
      </c>
      <c r="C174" s="241">
        <v>3</v>
      </c>
      <c r="D174" s="93">
        <v>3</v>
      </c>
      <c r="E174" s="93">
        <v>0</v>
      </c>
      <c r="F174" s="94"/>
      <c r="G174" s="95" t="s">
        <v>432</v>
      </c>
      <c r="H174" s="96">
        <v>36066180.89</v>
      </c>
      <c r="I174" s="96">
        <v>25489138.01</v>
      </c>
      <c r="J174" s="96">
        <v>16940972.4</v>
      </c>
      <c r="K174" s="96">
        <v>10520443.06</v>
      </c>
      <c r="L174" s="96">
        <v>6420529.34</v>
      </c>
      <c r="M174" s="96">
        <v>1258170.9</v>
      </c>
      <c r="N174" s="96">
        <v>6512935.98</v>
      </c>
      <c r="O174" s="96">
        <v>382370.93</v>
      </c>
      <c r="P174" s="96">
        <v>0</v>
      </c>
      <c r="Q174" s="96">
        <v>394687.8</v>
      </c>
      <c r="R174" s="96">
        <v>10577042.88</v>
      </c>
      <c r="S174" s="96">
        <v>10577042.88</v>
      </c>
      <c r="T174" s="96">
        <v>396030.84</v>
      </c>
      <c r="U174" s="98">
        <v>0</v>
      </c>
    </row>
    <row r="175" spans="1:21" ht="12.75">
      <c r="A175" s="240">
        <v>2</v>
      </c>
      <c r="B175" s="241">
        <v>7</v>
      </c>
      <c r="C175" s="241">
        <v>3</v>
      </c>
      <c r="D175" s="93">
        <v>3</v>
      </c>
      <c r="E175" s="93">
        <v>0</v>
      </c>
      <c r="F175" s="94"/>
      <c r="G175" s="95" t="s">
        <v>433</v>
      </c>
      <c r="H175" s="96">
        <v>29227397.83</v>
      </c>
      <c r="I175" s="96">
        <v>25287253.27</v>
      </c>
      <c r="J175" s="96">
        <v>17822889.17</v>
      </c>
      <c r="K175" s="96">
        <v>11884698</v>
      </c>
      <c r="L175" s="96">
        <v>5938191.17</v>
      </c>
      <c r="M175" s="96">
        <v>1867500</v>
      </c>
      <c r="N175" s="96">
        <v>4752227</v>
      </c>
      <c r="O175" s="96">
        <v>339678.1</v>
      </c>
      <c r="P175" s="96">
        <v>88759</v>
      </c>
      <c r="Q175" s="96">
        <v>416200</v>
      </c>
      <c r="R175" s="96">
        <v>3940144.56</v>
      </c>
      <c r="S175" s="96">
        <v>3867644.56</v>
      </c>
      <c r="T175" s="96">
        <v>1355400</v>
      </c>
      <c r="U175" s="98">
        <v>72500</v>
      </c>
    </row>
    <row r="176" spans="1:21" ht="12.75">
      <c r="A176" s="240">
        <v>2</v>
      </c>
      <c r="B176" s="241">
        <v>12</v>
      </c>
      <c r="C176" s="241">
        <v>2</v>
      </c>
      <c r="D176" s="93">
        <v>3</v>
      </c>
      <c r="E176" s="93">
        <v>0</v>
      </c>
      <c r="F176" s="94"/>
      <c r="G176" s="95" t="s">
        <v>434</v>
      </c>
      <c r="H176" s="96">
        <v>23086545.31</v>
      </c>
      <c r="I176" s="96">
        <v>19284036.13</v>
      </c>
      <c r="J176" s="96">
        <v>13564912.87</v>
      </c>
      <c r="K176" s="96">
        <v>8744289.31</v>
      </c>
      <c r="L176" s="96">
        <v>4820623.56</v>
      </c>
      <c r="M176" s="96">
        <v>1018182</v>
      </c>
      <c r="N176" s="96">
        <v>3496623.32</v>
      </c>
      <c r="O176" s="96">
        <v>882317.94</v>
      </c>
      <c r="P176" s="96">
        <v>52000</v>
      </c>
      <c r="Q176" s="96">
        <v>270000</v>
      </c>
      <c r="R176" s="96">
        <v>3802509.18</v>
      </c>
      <c r="S176" s="96">
        <v>3802509.18</v>
      </c>
      <c r="T176" s="96">
        <v>1200791.93</v>
      </c>
      <c r="U176" s="98">
        <v>0</v>
      </c>
    </row>
    <row r="177" spans="1:21" ht="12.75">
      <c r="A177" s="240">
        <v>2</v>
      </c>
      <c r="B177" s="241">
        <v>12</v>
      </c>
      <c r="C177" s="241">
        <v>3</v>
      </c>
      <c r="D177" s="93">
        <v>3</v>
      </c>
      <c r="E177" s="93">
        <v>0</v>
      </c>
      <c r="F177" s="94"/>
      <c r="G177" s="95" t="s">
        <v>435</v>
      </c>
      <c r="H177" s="96">
        <v>53974475.33</v>
      </c>
      <c r="I177" s="96">
        <v>40134053.33</v>
      </c>
      <c r="J177" s="96">
        <v>30103338.26</v>
      </c>
      <c r="K177" s="96">
        <v>17476039.46</v>
      </c>
      <c r="L177" s="96">
        <v>12627298.8</v>
      </c>
      <c r="M177" s="96">
        <v>2052720</v>
      </c>
      <c r="N177" s="96">
        <v>6482513</v>
      </c>
      <c r="O177" s="96">
        <v>400482.07</v>
      </c>
      <c r="P177" s="96">
        <v>0</v>
      </c>
      <c r="Q177" s="96">
        <v>1095000</v>
      </c>
      <c r="R177" s="96">
        <v>13840422</v>
      </c>
      <c r="S177" s="96">
        <v>13840422</v>
      </c>
      <c r="T177" s="96">
        <v>12517130</v>
      </c>
      <c r="U177" s="98">
        <v>0</v>
      </c>
    </row>
    <row r="178" spans="1:21" ht="12.75">
      <c r="A178" s="240">
        <v>2</v>
      </c>
      <c r="B178" s="241">
        <v>21</v>
      </c>
      <c r="C178" s="241">
        <v>6</v>
      </c>
      <c r="D178" s="93">
        <v>3</v>
      </c>
      <c r="E178" s="93">
        <v>0</v>
      </c>
      <c r="F178" s="94"/>
      <c r="G178" s="95" t="s">
        <v>436</v>
      </c>
      <c r="H178" s="96">
        <v>25458352.84</v>
      </c>
      <c r="I178" s="96">
        <v>22083137.84</v>
      </c>
      <c r="J178" s="96">
        <v>16771520.99</v>
      </c>
      <c r="K178" s="96">
        <v>9809246.12</v>
      </c>
      <c r="L178" s="96">
        <v>6962274.87</v>
      </c>
      <c r="M178" s="96">
        <v>1622447</v>
      </c>
      <c r="N178" s="96">
        <v>2983419.75</v>
      </c>
      <c r="O178" s="96">
        <v>345750.1</v>
      </c>
      <c r="P178" s="96">
        <v>0</v>
      </c>
      <c r="Q178" s="96">
        <v>360000</v>
      </c>
      <c r="R178" s="96">
        <v>3375215</v>
      </c>
      <c r="S178" s="96">
        <v>3330715</v>
      </c>
      <c r="T178" s="96">
        <v>1230000</v>
      </c>
      <c r="U178" s="98">
        <v>44500</v>
      </c>
    </row>
    <row r="179" spans="1:21" ht="12.75">
      <c r="A179" s="240">
        <v>2</v>
      </c>
      <c r="B179" s="241">
        <v>14</v>
      </c>
      <c r="C179" s="241">
        <v>5</v>
      </c>
      <c r="D179" s="93">
        <v>3</v>
      </c>
      <c r="E179" s="93">
        <v>0</v>
      </c>
      <c r="F179" s="94"/>
      <c r="G179" s="95" t="s">
        <v>437</v>
      </c>
      <c r="H179" s="96">
        <v>20272898.54</v>
      </c>
      <c r="I179" s="96">
        <v>16321304.54</v>
      </c>
      <c r="J179" s="96">
        <v>12103260.34</v>
      </c>
      <c r="K179" s="96">
        <v>7958609.12</v>
      </c>
      <c r="L179" s="96">
        <v>4144651.22</v>
      </c>
      <c r="M179" s="96">
        <v>708000</v>
      </c>
      <c r="N179" s="96">
        <v>2803113</v>
      </c>
      <c r="O179" s="96">
        <v>446931.2</v>
      </c>
      <c r="P179" s="96">
        <v>0</v>
      </c>
      <c r="Q179" s="96">
        <v>260000</v>
      </c>
      <c r="R179" s="96">
        <v>3951594</v>
      </c>
      <c r="S179" s="96">
        <v>3851594</v>
      </c>
      <c r="T179" s="96">
        <v>1109388</v>
      </c>
      <c r="U179" s="98">
        <v>100000</v>
      </c>
    </row>
    <row r="180" spans="1:21" ht="12.75">
      <c r="A180" s="240">
        <v>2</v>
      </c>
      <c r="B180" s="241">
        <v>8</v>
      </c>
      <c r="C180" s="241">
        <v>10</v>
      </c>
      <c r="D180" s="93">
        <v>3</v>
      </c>
      <c r="E180" s="93">
        <v>0</v>
      </c>
      <c r="F180" s="94"/>
      <c r="G180" s="95" t="s">
        <v>438</v>
      </c>
      <c r="H180" s="96">
        <v>23031214</v>
      </c>
      <c r="I180" s="96">
        <v>18102514</v>
      </c>
      <c r="J180" s="96">
        <v>12387894</v>
      </c>
      <c r="K180" s="96">
        <v>8527498</v>
      </c>
      <c r="L180" s="96">
        <v>3860396</v>
      </c>
      <c r="M180" s="96">
        <v>1217298</v>
      </c>
      <c r="N180" s="96">
        <v>3510047</v>
      </c>
      <c r="O180" s="96">
        <v>104932</v>
      </c>
      <c r="P180" s="96">
        <v>0</v>
      </c>
      <c r="Q180" s="96">
        <v>882343</v>
      </c>
      <c r="R180" s="96">
        <v>4928700</v>
      </c>
      <c r="S180" s="96">
        <v>4928700</v>
      </c>
      <c r="T180" s="96">
        <v>1423521</v>
      </c>
      <c r="U180" s="98">
        <v>0</v>
      </c>
    </row>
    <row r="181" spans="1:21" ht="12.75">
      <c r="A181" s="240">
        <v>2</v>
      </c>
      <c r="B181" s="241">
        <v>13</v>
      </c>
      <c r="C181" s="241">
        <v>3</v>
      </c>
      <c r="D181" s="93">
        <v>3</v>
      </c>
      <c r="E181" s="93">
        <v>0</v>
      </c>
      <c r="F181" s="94"/>
      <c r="G181" s="95" t="s">
        <v>439</v>
      </c>
      <c r="H181" s="96">
        <v>79999500.16</v>
      </c>
      <c r="I181" s="96">
        <v>58717476.16</v>
      </c>
      <c r="J181" s="96">
        <v>37284746.9</v>
      </c>
      <c r="K181" s="96">
        <v>21087583</v>
      </c>
      <c r="L181" s="96">
        <v>16197163.9</v>
      </c>
      <c r="M181" s="96">
        <v>5979927</v>
      </c>
      <c r="N181" s="96">
        <v>11127236</v>
      </c>
      <c r="O181" s="96">
        <v>305472.26</v>
      </c>
      <c r="P181" s="96">
        <v>2274094</v>
      </c>
      <c r="Q181" s="96">
        <v>1746000</v>
      </c>
      <c r="R181" s="96">
        <v>21282024</v>
      </c>
      <c r="S181" s="96">
        <v>21282024</v>
      </c>
      <c r="T181" s="96">
        <v>8507545</v>
      </c>
      <c r="U181" s="98">
        <v>0</v>
      </c>
    </row>
    <row r="182" spans="1:21" ht="12.75">
      <c r="A182" s="240">
        <v>2</v>
      </c>
      <c r="B182" s="241">
        <v>12</v>
      </c>
      <c r="C182" s="241">
        <v>4</v>
      </c>
      <c r="D182" s="93">
        <v>3</v>
      </c>
      <c r="E182" s="93">
        <v>0</v>
      </c>
      <c r="F182" s="94"/>
      <c r="G182" s="95" t="s">
        <v>440</v>
      </c>
      <c r="H182" s="96">
        <v>33240292.34</v>
      </c>
      <c r="I182" s="96">
        <v>24156691.83</v>
      </c>
      <c r="J182" s="96">
        <v>17423255.15</v>
      </c>
      <c r="K182" s="96">
        <v>10864724.14</v>
      </c>
      <c r="L182" s="96">
        <v>6558531.01</v>
      </c>
      <c r="M182" s="96">
        <v>758487</v>
      </c>
      <c r="N182" s="96">
        <v>5328507</v>
      </c>
      <c r="O182" s="96">
        <v>221442.68</v>
      </c>
      <c r="P182" s="96">
        <v>0</v>
      </c>
      <c r="Q182" s="96">
        <v>425000</v>
      </c>
      <c r="R182" s="96">
        <v>9083600.51</v>
      </c>
      <c r="S182" s="96">
        <v>9083600.51</v>
      </c>
      <c r="T182" s="96">
        <v>3110640.07</v>
      </c>
      <c r="U182" s="98">
        <v>0</v>
      </c>
    </row>
    <row r="183" spans="1:21" ht="12.75">
      <c r="A183" s="240">
        <v>2</v>
      </c>
      <c r="B183" s="241">
        <v>2</v>
      </c>
      <c r="C183" s="241">
        <v>7</v>
      </c>
      <c r="D183" s="93">
        <v>3</v>
      </c>
      <c r="E183" s="93">
        <v>0</v>
      </c>
      <c r="F183" s="94"/>
      <c r="G183" s="95" t="s">
        <v>441</v>
      </c>
      <c r="H183" s="96">
        <v>16028526</v>
      </c>
      <c r="I183" s="96">
        <v>14757302</v>
      </c>
      <c r="J183" s="96">
        <v>10360745</v>
      </c>
      <c r="K183" s="96">
        <v>6111326</v>
      </c>
      <c r="L183" s="96">
        <v>4249419</v>
      </c>
      <c r="M183" s="96">
        <v>1062468</v>
      </c>
      <c r="N183" s="96">
        <v>2397330</v>
      </c>
      <c r="O183" s="96">
        <v>596759</v>
      </c>
      <c r="P183" s="96">
        <v>0</v>
      </c>
      <c r="Q183" s="96">
        <v>340000</v>
      </c>
      <c r="R183" s="96">
        <v>1271224</v>
      </c>
      <c r="S183" s="96">
        <v>1271224</v>
      </c>
      <c r="T183" s="96">
        <v>269000</v>
      </c>
      <c r="U183" s="98">
        <v>0</v>
      </c>
    </row>
    <row r="184" spans="1:21" ht="12.75">
      <c r="A184" s="240">
        <v>2</v>
      </c>
      <c r="B184" s="241">
        <v>1</v>
      </c>
      <c r="C184" s="241">
        <v>4</v>
      </c>
      <c r="D184" s="93">
        <v>3</v>
      </c>
      <c r="E184" s="93">
        <v>0</v>
      </c>
      <c r="F184" s="94"/>
      <c r="G184" s="95" t="s">
        <v>442</v>
      </c>
      <c r="H184" s="96">
        <v>40340096.21</v>
      </c>
      <c r="I184" s="96">
        <v>33840881.21</v>
      </c>
      <c r="J184" s="96">
        <v>25252132.21</v>
      </c>
      <c r="K184" s="96">
        <v>17229467.33</v>
      </c>
      <c r="L184" s="96">
        <v>8022664.88</v>
      </c>
      <c r="M184" s="96">
        <v>1517159</v>
      </c>
      <c r="N184" s="96">
        <v>6276969</v>
      </c>
      <c r="O184" s="96">
        <v>89621</v>
      </c>
      <c r="P184" s="96">
        <v>0</v>
      </c>
      <c r="Q184" s="96">
        <v>705000</v>
      </c>
      <c r="R184" s="96">
        <v>6499215</v>
      </c>
      <c r="S184" s="96">
        <v>4814215</v>
      </c>
      <c r="T184" s="96">
        <v>2070477</v>
      </c>
      <c r="U184" s="98">
        <v>1685000</v>
      </c>
    </row>
    <row r="185" spans="1:21" ht="12.75">
      <c r="A185" s="240">
        <v>2</v>
      </c>
      <c r="B185" s="241">
        <v>20</v>
      </c>
      <c r="C185" s="241">
        <v>1</v>
      </c>
      <c r="D185" s="93">
        <v>3</v>
      </c>
      <c r="E185" s="93">
        <v>0</v>
      </c>
      <c r="F185" s="94"/>
      <c r="G185" s="95" t="s">
        <v>443</v>
      </c>
      <c r="H185" s="96">
        <v>51877590.03</v>
      </c>
      <c r="I185" s="96">
        <v>44725232.03</v>
      </c>
      <c r="J185" s="96">
        <v>34166229.09</v>
      </c>
      <c r="K185" s="96">
        <v>19883036</v>
      </c>
      <c r="L185" s="96">
        <v>14283193.09</v>
      </c>
      <c r="M185" s="96">
        <v>2824400</v>
      </c>
      <c r="N185" s="96">
        <v>5663246</v>
      </c>
      <c r="O185" s="96">
        <v>681356.94</v>
      </c>
      <c r="P185" s="96">
        <v>0</v>
      </c>
      <c r="Q185" s="96">
        <v>1390000</v>
      </c>
      <c r="R185" s="96">
        <v>7152358</v>
      </c>
      <c r="S185" s="96">
        <v>7152358</v>
      </c>
      <c r="T185" s="96">
        <v>1489300</v>
      </c>
      <c r="U185" s="98">
        <v>0</v>
      </c>
    </row>
    <row r="186" spans="1:21" ht="12.75">
      <c r="A186" s="240">
        <v>2</v>
      </c>
      <c r="B186" s="241">
        <v>10</v>
      </c>
      <c r="C186" s="241">
        <v>5</v>
      </c>
      <c r="D186" s="93">
        <v>3</v>
      </c>
      <c r="E186" s="93">
        <v>0</v>
      </c>
      <c r="F186" s="94"/>
      <c r="G186" s="95" t="s">
        <v>444</v>
      </c>
      <c r="H186" s="96">
        <v>32344469.15</v>
      </c>
      <c r="I186" s="96">
        <v>21863281.38</v>
      </c>
      <c r="J186" s="96">
        <v>13936077</v>
      </c>
      <c r="K186" s="96">
        <v>7818222</v>
      </c>
      <c r="L186" s="96">
        <v>6117855</v>
      </c>
      <c r="M186" s="96">
        <v>393582</v>
      </c>
      <c r="N186" s="96">
        <v>6924699.53</v>
      </c>
      <c r="O186" s="96">
        <v>253491.85</v>
      </c>
      <c r="P186" s="96">
        <v>0</v>
      </c>
      <c r="Q186" s="96">
        <v>355431</v>
      </c>
      <c r="R186" s="96">
        <v>10481187.77</v>
      </c>
      <c r="S186" s="96">
        <v>10481187.77</v>
      </c>
      <c r="T186" s="96">
        <v>16937.05</v>
      </c>
      <c r="U186" s="98">
        <v>0</v>
      </c>
    </row>
    <row r="187" spans="1:21" ht="12.75">
      <c r="A187" s="240">
        <v>2</v>
      </c>
      <c r="B187" s="241">
        <v>25</v>
      </c>
      <c r="C187" s="241">
        <v>4</v>
      </c>
      <c r="D187" s="93">
        <v>3</v>
      </c>
      <c r="E187" s="93">
        <v>0</v>
      </c>
      <c r="F187" s="94"/>
      <c r="G187" s="95" t="s">
        <v>445</v>
      </c>
      <c r="H187" s="96">
        <v>28223547.86</v>
      </c>
      <c r="I187" s="96">
        <v>20478972.86</v>
      </c>
      <c r="J187" s="96">
        <v>14393530.48</v>
      </c>
      <c r="K187" s="96">
        <v>9464197</v>
      </c>
      <c r="L187" s="96">
        <v>4929333.48</v>
      </c>
      <c r="M187" s="96">
        <v>1062650</v>
      </c>
      <c r="N187" s="96">
        <v>4464312</v>
      </c>
      <c r="O187" s="96">
        <v>104767.38</v>
      </c>
      <c r="P187" s="96">
        <v>3713</v>
      </c>
      <c r="Q187" s="96">
        <v>450000</v>
      </c>
      <c r="R187" s="96">
        <v>7744575</v>
      </c>
      <c r="S187" s="96">
        <v>7744575</v>
      </c>
      <c r="T187" s="96">
        <v>6545225</v>
      </c>
      <c r="U187" s="98">
        <v>0</v>
      </c>
    </row>
    <row r="188" spans="1:21" ht="12.75">
      <c r="A188" s="240">
        <v>2</v>
      </c>
      <c r="B188" s="241">
        <v>16</v>
      </c>
      <c r="C188" s="241">
        <v>4</v>
      </c>
      <c r="D188" s="93">
        <v>3</v>
      </c>
      <c r="E188" s="93">
        <v>0</v>
      </c>
      <c r="F188" s="94"/>
      <c r="G188" s="95" t="s">
        <v>446</v>
      </c>
      <c r="H188" s="96">
        <v>261297885.83</v>
      </c>
      <c r="I188" s="96">
        <v>185412856.63</v>
      </c>
      <c r="J188" s="96">
        <v>147054056.68</v>
      </c>
      <c r="K188" s="96">
        <v>59983862.52</v>
      </c>
      <c r="L188" s="96">
        <v>87070194.16</v>
      </c>
      <c r="M188" s="96">
        <v>21162804.2</v>
      </c>
      <c r="N188" s="96">
        <v>10005091</v>
      </c>
      <c r="O188" s="96">
        <v>2990904.75</v>
      </c>
      <c r="P188" s="96">
        <v>0</v>
      </c>
      <c r="Q188" s="96">
        <v>4200000</v>
      </c>
      <c r="R188" s="96">
        <v>75885029.2</v>
      </c>
      <c r="S188" s="96">
        <v>59485029.2</v>
      </c>
      <c r="T188" s="96">
        <v>125161.2</v>
      </c>
      <c r="U188" s="98">
        <v>16400000</v>
      </c>
    </row>
    <row r="189" spans="1:21" ht="12.75">
      <c r="A189" s="240">
        <v>2</v>
      </c>
      <c r="B189" s="241">
        <v>9</v>
      </c>
      <c r="C189" s="241">
        <v>7</v>
      </c>
      <c r="D189" s="93">
        <v>3</v>
      </c>
      <c r="E189" s="93">
        <v>0</v>
      </c>
      <c r="F189" s="94"/>
      <c r="G189" s="95" t="s">
        <v>447</v>
      </c>
      <c r="H189" s="96">
        <v>25887908.58</v>
      </c>
      <c r="I189" s="96">
        <v>20731303.58</v>
      </c>
      <c r="J189" s="96">
        <v>14137808.83</v>
      </c>
      <c r="K189" s="96">
        <v>9177496.33</v>
      </c>
      <c r="L189" s="96">
        <v>4960312.5</v>
      </c>
      <c r="M189" s="96">
        <v>1261221</v>
      </c>
      <c r="N189" s="96">
        <v>3134109</v>
      </c>
      <c r="O189" s="96">
        <v>1688596.75</v>
      </c>
      <c r="P189" s="96">
        <v>0</v>
      </c>
      <c r="Q189" s="96">
        <v>509568</v>
      </c>
      <c r="R189" s="96">
        <v>5156605</v>
      </c>
      <c r="S189" s="96">
        <v>4956605</v>
      </c>
      <c r="T189" s="96">
        <v>3068653</v>
      </c>
      <c r="U189" s="98">
        <v>200000</v>
      </c>
    </row>
    <row r="190" spans="1:21" ht="12.75">
      <c r="A190" s="240">
        <v>2</v>
      </c>
      <c r="B190" s="241">
        <v>20</v>
      </c>
      <c r="C190" s="241">
        <v>2</v>
      </c>
      <c r="D190" s="93">
        <v>3</v>
      </c>
      <c r="E190" s="93">
        <v>0</v>
      </c>
      <c r="F190" s="94"/>
      <c r="G190" s="95" t="s">
        <v>448</v>
      </c>
      <c r="H190" s="96">
        <v>46148886.01</v>
      </c>
      <c r="I190" s="96">
        <v>22059800.01</v>
      </c>
      <c r="J190" s="96">
        <v>14738638.22</v>
      </c>
      <c r="K190" s="96">
        <v>8962185</v>
      </c>
      <c r="L190" s="96">
        <v>5776453.22</v>
      </c>
      <c r="M190" s="96">
        <v>1918614</v>
      </c>
      <c r="N190" s="96">
        <v>4430441</v>
      </c>
      <c r="O190" s="96">
        <v>322106.79</v>
      </c>
      <c r="P190" s="96">
        <v>0</v>
      </c>
      <c r="Q190" s="96">
        <v>650000</v>
      </c>
      <c r="R190" s="96">
        <v>24089086</v>
      </c>
      <c r="S190" s="96">
        <v>24079086</v>
      </c>
      <c r="T190" s="96">
        <v>15861117</v>
      </c>
      <c r="U190" s="98">
        <v>10000</v>
      </c>
    </row>
    <row r="191" spans="1:21" ht="12.75">
      <c r="A191" s="240">
        <v>2</v>
      </c>
      <c r="B191" s="241">
        <v>16</v>
      </c>
      <c r="C191" s="241">
        <v>5</v>
      </c>
      <c r="D191" s="93">
        <v>3</v>
      </c>
      <c r="E191" s="93">
        <v>0</v>
      </c>
      <c r="F191" s="94"/>
      <c r="G191" s="95" t="s">
        <v>449</v>
      </c>
      <c r="H191" s="96">
        <v>42135759.73</v>
      </c>
      <c r="I191" s="96">
        <v>27051513.55</v>
      </c>
      <c r="J191" s="96">
        <v>18588482.91</v>
      </c>
      <c r="K191" s="96">
        <v>11870493.55</v>
      </c>
      <c r="L191" s="96">
        <v>6717989.36</v>
      </c>
      <c r="M191" s="96">
        <v>1084389</v>
      </c>
      <c r="N191" s="96">
        <v>4176478</v>
      </c>
      <c r="O191" s="96">
        <v>1017750.64</v>
      </c>
      <c r="P191" s="96">
        <v>11100</v>
      </c>
      <c r="Q191" s="96">
        <v>2173313</v>
      </c>
      <c r="R191" s="96">
        <v>15084246.18</v>
      </c>
      <c r="S191" s="96">
        <v>15084246.18</v>
      </c>
      <c r="T191" s="96">
        <v>7543260.65</v>
      </c>
      <c r="U191" s="98">
        <v>0</v>
      </c>
    </row>
    <row r="192" spans="1:21" ht="12.75">
      <c r="A192" s="240">
        <v>2</v>
      </c>
      <c r="B192" s="241">
        <v>8</v>
      </c>
      <c r="C192" s="241">
        <v>12</v>
      </c>
      <c r="D192" s="93">
        <v>3</v>
      </c>
      <c r="E192" s="93">
        <v>0</v>
      </c>
      <c r="F192" s="94"/>
      <c r="G192" s="95" t="s">
        <v>450</v>
      </c>
      <c r="H192" s="96">
        <v>35127179.12</v>
      </c>
      <c r="I192" s="96">
        <v>28188287.12</v>
      </c>
      <c r="J192" s="96">
        <v>21505291.12</v>
      </c>
      <c r="K192" s="96">
        <v>11539039.1</v>
      </c>
      <c r="L192" s="96">
        <v>9966252.02</v>
      </c>
      <c r="M192" s="96">
        <v>1194600</v>
      </c>
      <c r="N192" s="96">
        <v>4289708</v>
      </c>
      <c r="O192" s="96">
        <v>573688</v>
      </c>
      <c r="P192" s="96">
        <v>0</v>
      </c>
      <c r="Q192" s="96">
        <v>625000</v>
      </c>
      <c r="R192" s="96">
        <v>6938892</v>
      </c>
      <c r="S192" s="96">
        <v>6938892</v>
      </c>
      <c r="T192" s="96">
        <v>1910451</v>
      </c>
      <c r="U192" s="98">
        <v>0</v>
      </c>
    </row>
    <row r="193" spans="1:21" ht="12.75">
      <c r="A193" s="240">
        <v>2</v>
      </c>
      <c r="B193" s="241">
        <v>23</v>
      </c>
      <c r="C193" s="241">
        <v>8</v>
      </c>
      <c r="D193" s="93">
        <v>3</v>
      </c>
      <c r="E193" s="93">
        <v>0</v>
      </c>
      <c r="F193" s="94"/>
      <c r="G193" s="95" t="s">
        <v>451</v>
      </c>
      <c r="H193" s="96">
        <v>78702989.12</v>
      </c>
      <c r="I193" s="96">
        <v>55078861.59</v>
      </c>
      <c r="J193" s="96">
        <v>42832616.54</v>
      </c>
      <c r="K193" s="96">
        <v>25390875.91</v>
      </c>
      <c r="L193" s="96">
        <v>17441740.63</v>
      </c>
      <c r="M193" s="96">
        <v>5967945</v>
      </c>
      <c r="N193" s="96">
        <v>3949476</v>
      </c>
      <c r="O193" s="96">
        <v>626138.05</v>
      </c>
      <c r="P193" s="96">
        <v>0</v>
      </c>
      <c r="Q193" s="96">
        <v>1702686</v>
      </c>
      <c r="R193" s="96">
        <v>23624127.53</v>
      </c>
      <c r="S193" s="96">
        <v>23604127.53</v>
      </c>
      <c r="T193" s="96">
        <v>5396371</v>
      </c>
      <c r="U193" s="98">
        <v>20000</v>
      </c>
    </row>
    <row r="194" spans="1:21" ht="12.75">
      <c r="A194" s="240">
        <v>2</v>
      </c>
      <c r="B194" s="241">
        <v>23</v>
      </c>
      <c r="C194" s="241">
        <v>7</v>
      </c>
      <c r="D194" s="93">
        <v>3</v>
      </c>
      <c r="E194" s="93">
        <v>0</v>
      </c>
      <c r="F194" s="94"/>
      <c r="G194" s="95" t="s">
        <v>452</v>
      </c>
      <c r="H194" s="96">
        <v>33784130.83</v>
      </c>
      <c r="I194" s="96">
        <v>28601107.83</v>
      </c>
      <c r="J194" s="96">
        <v>22181755.83</v>
      </c>
      <c r="K194" s="96">
        <v>13181205</v>
      </c>
      <c r="L194" s="96">
        <v>9000550.83</v>
      </c>
      <c r="M194" s="96">
        <v>2204400</v>
      </c>
      <c r="N194" s="96">
        <v>3914706</v>
      </c>
      <c r="O194" s="96">
        <v>136246</v>
      </c>
      <c r="P194" s="96">
        <v>44000</v>
      </c>
      <c r="Q194" s="96">
        <v>120000</v>
      </c>
      <c r="R194" s="96">
        <v>5183023</v>
      </c>
      <c r="S194" s="96">
        <v>5183023</v>
      </c>
      <c r="T194" s="96">
        <v>880594</v>
      </c>
      <c r="U194" s="98">
        <v>0</v>
      </c>
    </row>
    <row r="195" spans="1:21" ht="12.75">
      <c r="A195" s="240">
        <v>2</v>
      </c>
      <c r="B195" s="241">
        <v>8</v>
      </c>
      <c r="C195" s="241">
        <v>13</v>
      </c>
      <c r="D195" s="93">
        <v>3</v>
      </c>
      <c r="E195" s="93">
        <v>0</v>
      </c>
      <c r="F195" s="94"/>
      <c r="G195" s="95" t="s">
        <v>453</v>
      </c>
      <c r="H195" s="96">
        <v>28199523.65</v>
      </c>
      <c r="I195" s="96">
        <v>16302364.75</v>
      </c>
      <c r="J195" s="96">
        <v>11802021.45</v>
      </c>
      <c r="K195" s="96">
        <v>6910913</v>
      </c>
      <c r="L195" s="96">
        <v>4891108.45</v>
      </c>
      <c r="M195" s="96">
        <v>981842</v>
      </c>
      <c r="N195" s="96">
        <v>2783733.25</v>
      </c>
      <c r="O195" s="96">
        <v>164768.05</v>
      </c>
      <c r="P195" s="96">
        <v>0</v>
      </c>
      <c r="Q195" s="96">
        <v>570000</v>
      </c>
      <c r="R195" s="96">
        <v>11897158.9</v>
      </c>
      <c r="S195" s="96">
        <v>11897158.9</v>
      </c>
      <c r="T195" s="96">
        <v>5597230</v>
      </c>
      <c r="U195" s="98">
        <v>0</v>
      </c>
    </row>
    <row r="196" spans="1:21" ht="12.75">
      <c r="A196" s="240">
        <v>2</v>
      </c>
      <c r="B196" s="241">
        <v>19</v>
      </c>
      <c r="C196" s="241">
        <v>6</v>
      </c>
      <c r="D196" s="93">
        <v>3</v>
      </c>
      <c r="E196" s="93">
        <v>0</v>
      </c>
      <c r="F196" s="94"/>
      <c r="G196" s="95" t="s">
        <v>454</v>
      </c>
      <c r="H196" s="96">
        <v>91082069</v>
      </c>
      <c r="I196" s="96">
        <v>67096141</v>
      </c>
      <c r="J196" s="96">
        <v>49604974</v>
      </c>
      <c r="K196" s="96">
        <v>29269160</v>
      </c>
      <c r="L196" s="96">
        <v>20335814</v>
      </c>
      <c r="M196" s="96">
        <v>6228335</v>
      </c>
      <c r="N196" s="96">
        <v>8792422</v>
      </c>
      <c r="O196" s="96">
        <v>370410</v>
      </c>
      <c r="P196" s="96">
        <v>0</v>
      </c>
      <c r="Q196" s="96">
        <v>2100000</v>
      </c>
      <c r="R196" s="96">
        <v>23985928</v>
      </c>
      <c r="S196" s="96">
        <v>20245928</v>
      </c>
      <c r="T196" s="96">
        <v>2713000</v>
      </c>
      <c r="U196" s="98">
        <v>3740000</v>
      </c>
    </row>
    <row r="197" spans="1:21" ht="12.75">
      <c r="A197" s="240">
        <v>2</v>
      </c>
      <c r="B197" s="241">
        <v>17</v>
      </c>
      <c r="C197" s="241">
        <v>4</v>
      </c>
      <c r="D197" s="93">
        <v>3</v>
      </c>
      <c r="E197" s="93">
        <v>0</v>
      </c>
      <c r="F197" s="94"/>
      <c r="G197" s="95" t="s">
        <v>455</v>
      </c>
      <c r="H197" s="96">
        <v>71659544</v>
      </c>
      <c r="I197" s="96">
        <v>55344272</v>
      </c>
      <c r="J197" s="96">
        <v>39041976</v>
      </c>
      <c r="K197" s="96">
        <v>25379404</v>
      </c>
      <c r="L197" s="96">
        <v>13662572</v>
      </c>
      <c r="M197" s="96">
        <v>4571010</v>
      </c>
      <c r="N197" s="96">
        <v>9215986</v>
      </c>
      <c r="O197" s="96">
        <v>500300</v>
      </c>
      <c r="P197" s="96">
        <v>0</v>
      </c>
      <c r="Q197" s="96">
        <v>2015000</v>
      </c>
      <c r="R197" s="96">
        <v>16315272</v>
      </c>
      <c r="S197" s="96">
        <v>14059172</v>
      </c>
      <c r="T197" s="96">
        <v>8399272</v>
      </c>
      <c r="U197" s="98">
        <v>2256100</v>
      </c>
    </row>
    <row r="198" spans="1:21" ht="12.75">
      <c r="A198" s="240">
        <v>2</v>
      </c>
      <c r="B198" s="241">
        <v>14</v>
      </c>
      <c r="C198" s="241">
        <v>7</v>
      </c>
      <c r="D198" s="93">
        <v>3</v>
      </c>
      <c r="E198" s="93">
        <v>0</v>
      </c>
      <c r="F198" s="94"/>
      <c r="G198" s="95" t="s">
        <v>456</v>
      </c>
      <c r="H198" s="96">
        <v>42898203.58</v>
      </c>
      <c r="I198" s="96">
        <v>35618457.58</v>
      </c>
      <c r="J198" s="96">
        <v>27012128.58</v>
      </c>
      <c r="K198" s="96">
        <v>16499948.84</v>
      </c>
      <c r="L198" s="96">
        <v>10512179.74</v>
      </c>
      <c r="M198" s="96">
        <v>1668292</v>
      </c>
      <c r="N198" s="96">
        <v>5826552</v>
      </c>
      <c r="O198" s="96">
        <v>156485</v>
      </c>
      <c r="P198" s="96">
        <v>0</v>
      </c>
      <c r="Q198" s="96">
        <v>955000</v>
      </c>
      <c r="R198" s="96">
        <v>7279746</v>
      </c>
      <c r="S198" s="96">
        <v>6759746</v>
      </c>
      <c r="T198" s="96">
        <v>2709816</v>
      </c>
      <c r="U198" s="98">
        <v>520000</v>
      </c>
    </row>
    <row r="199" spans="1:21" ht="12.75">
      <c r="A199" s="240">
        <v>2</v>
      </c>
      <c r="B199" s="241">
        <v>8</v>
      </c>
      <c r="C199" s="241">
        <v>14</v>
      </c>
      <c r="D199" s="93">
        <v>3</v>
      </c>
      <c r="E199" s="93">
        <v>0</v>
      </c>
      <c r="F199" s="94"/>
      <c r="G199" s="95" t="s">
        <v>457</v>
      </c>
      <c r="H199" s="96">
        <v>19268633.02</v>
      </c>
      <c r="I199" s="96">
        <v>14815689.65</v>
      </c>
      <c r="J199" s="96">
        <v>10358662.05</v>
      </c>
      <c r="K199" s="96">
        <v>6608339.98</v>
      </c>
      <c r="L199" s="96">
        <v>3750322.07</v>
      </c>
      <c r="M199" s="96">
        <v>951044.72</v>
      </c>
      <c r="N199" s="96">
        <v>2517296.98</v>
      </c>
      <c r="O199" s="96">
        <v>288685.9</v>
      </c>
      <c r="P199" s="96">
        <v>0</v>
      </c>
      <c r="Q199" s="96">
        <v>700000</v>
      </c>
      <c r="R199" s="96">
        <v>4452943.37</v>
      </c>
      <c r="S199" s="96">
        <v>4452943.37</v>
      </c>
      <c r="T199" s="96">
        <v>2357743</v>
      </c>
      <c r="U199" s="98">
        <v>0</v>
      </c>
    </row>
    <row r="200" spans="1:21" ht="12.75">
      <c r="A200" s="240">
        <v>2</v>
      </c>
      <c r="B200" s="241">
        <v>11</v>
      </c>
      <c r="C200" s="241">
        <v>4</v>
      </c>
      <c r="D200" s="93">
        <v>3</v>
      </c>
      <c r="E200" s="93">
        <v>0</v>
      </c>
      <c r="F200" s="94"/>
      <c r="G200" s="95" t="s">
        <v>458</v>
      </c>
      <c r="H200" s="96">
        <v>28000153.96</v>
      </c>
      <c r="I200" s="96">
        <v>22397426</v>
      </c>
      <c r="J200" s="96">
        <v>15528631.11</v>
      </c>
      <c r="K200" s="96">
        <v>9676998.88</v>
      </c>
      <c r="L200" s="96">
        <v>5851632.23</v>
      </c>
      <c r="M200" s="96">
        <v>1312363.9</v>
      </c>
      <c r="N200" s="96">
        <v>4499585.99</v>
      </c>
      <c r="O200" s="96">
        <v>316845</v>
      </c>
      <c r="P200" s="96">
        <v>0</v>
      </c>
      <c r="Q200" s="96">
        <v>740000</v>
      </c>
      <c r="R200" s="96">
        <v>5602727.96</v>
      </c>
      <c r="S200" s="96">
        <v>5602727.96</v>
      </c>
      <c r="T200" s="96">
        <v>360000</v>
      </c>
      <c r="U200" s="98">
        <v>0</v>
      </c>
    </row>
    <row r="201" spans="1:21" ht="12.75">
      <c r="A201" s="240">
        <v>2</v>
      </c>
      <c r="B201" s="241">
        <v>18</v>
      </c>
      <c r="C201" s="241">
        <v>4</v>
      </c>
      <c r="D201" s="93">
        <v>3</v>
      </c>
      <c r="E201" s="93">
        <v>0</v>
      </c>
      <c r="F201" s="94"/>
      <c r="G201" s="95" t="s">
        <v>459</v>
      </c>
      <c r="H201" s="96">
        <v>61423279</v>
      </c>
      <c r="I201" s="96">
        <v>48455714</v>
      </c>
      <c r="J201" s="96">
        <v>36406166</v>
      </c>
      <c r="K201" s="96">
        <v>22984928</v>
      </c>
      <c r="L201" s="96">
        <v>13421238</v>
      </c>
      <c r="M201" s="96">
        <v>3857155</v>
      </c>
      <c r="N201" s="96">
        <v>6073956</v>
      </c>
      <c r="O201" s="96">
        <v>398437</v>
      </c>
      <c r="P201" s="96">
        <v>45000</v>
      </c>
      <c r="Q201" s="96">
        <v>1675000</v>
      </c>
      <c r="R201" s="96">
        <v>12967565</v>
      </c>
      <c r="S201" s="96">
        <v>12967565</v>
      </c>
      <c r="T201" s="96">
        <v>0</v>
      </c>
      <c r="U201" s="98">
        <v>0</v>
      </c>
    </row>
    <row r="202" spans="1:21" ht="12.75">
      <c r="A202" s="240">
        <v>2</v>
      </c>
      <c r="B202" s="241">
        <v>26</v>
      </c>
      <c r="C202" s="241">
        <v>4</v>
      </c>
      <c r="D202" s="93">
        <v>3</v>
      </c>
      <c r="E202" s="93">
        <v>0</v>
      </c>
      <c r="F202" s="94"/>
      <c r="G202" s="95" t="s">
        <v>460</v>
      </c>
      <c r="H202" s="96">
        <v>25416696.76</v>
      </c>
      <c r="I202" s="96">
        <v>21027559.94</v>
      </c>
      <c r="J202" s="96">
        <v>13767325.77</v>
      </c>
      <c r="K202" s="96">
        <v>8353379.46</v>
      </c>
      <c r="L202" s="96">
        <v>5413946.31</v>
      </c>
      <c r="M202" s="96">
        <v>1004110</v>
      </c>
      <c r="N202" s="96">
        <v>4805517</v>
      </c>
      <c r="O202" s="96">
        <v>991011.17</v>
      </c>
      <c r="P202" s="96">
        <v>9596</v>
      </c>
      <c r="Q202" s="96">
        <v>450000</v>
      </c>
      <c r="R202" s="96">
        <v>4389136.82</v>
      </c>
      <c r="S202" s="96">
        <v>4211136.82</v>
      </c>
      <c r="T202" s="96">
        <v>3024573</v>
      </c>
      <c r="U202" s="98">
        <v>178000</v>
      </c>
    </row>
    <row r="203" spans="1:21" ht="12.75">
      <c r="A203" s="240">
        <v>2</v>
      </c>
      <c r="B203" s="241">
        <v>20</v>
      </c>
      <c r="C203" s="241">
        <v>3</v>
      </c>
      <c r="D203" s="93">
        <v>3</v>
      </c>
      <c r="E203" s="93">
        <v>0</v>
      </c>
      <c r="F203" s="94"/>
      <c r="G203" s="95" t="s">
        <v>461</v>
      </c>
      <c r="H203" s="96">
        <v>65769493.2</v>
      </c>
      <c r="I203" s="96">
        <v>52694566.2</v>
      </c>
      <c r="J203" s="96">
        <v>38398282.2</v>
      </c>
      <c r="K203" s="96">
        <v>24268622.84</v>
      </c>
      <c r="L203" s="96">
        <v>14129659.36</v>
      </c>
      <c r="M203" s="96">
        <v>5576552</v>
      </c>
      <c r="N203" s="96">
        <v>6570989</v>
      </c>
      <c r="O203" s="96">
        <v>161419</v>
      </c>
      <c r="P203" s="96">
        <v>0</v>
      </c>
      <c r="Q203" s="96">
        <v>1987324</v>
      </c>
      <c r="R203" s="96">
        <v>13074927</v>
      </c>
      <c r="S203" s="96">
        <v>11824927</v>
      </c>
      <c r="T203" s="96">
        <v>698881</v>
      </c>
      <c r="U203" s="98">
        <v>1250000</v>
      </c>
    </row>
    <row r="204" spans="1:21" ht="12.75">
      <c r="A204" s="240">
        <v>2</v>
      </c>
      <c r="B204" s="241">
        <v>14</v>
      </c>
      <c r="C204" s="241">
        <v>8</v>
      </c>
      <c r="D204" s="93">
        <v>3</v>
      </c>
      <c r="E204" s="93">
        <v>0</v>
      </c>
      <c r="F204" s="94"/>
      <c r="G204" s="95" t="s">
        <v>462</v>
      </c>
      <c r="H204" s="96">
        <v>38715885.88</v>
      </c>
      <c r="I204" s="96">
        <v>29011989.88</v>
      </c>
      <c r="J204" s="96">
        <v>22890609.74</v>
      </c>
      <c r="K204" s="96">
        <v>13270725</v>
      </c>
      <c r="L204" s="96">
        <v>9619884.74</v>
      </c>
      <c r="M204" s="96">
        <v>1094474</v>
      </c>
      <c r="N204" s="96">
        <v>4272760</v>
      </c>
      <c r="O204" s="96">
        <v>45158.14</v>
      </c>
      <c r="P204" s="96">
        <v>0</v>
      </c>
      <c r="Q204" s="96">
        <v>708988</v>
      </c>
      <c r="R204" s="96">
        <v>9703896</v>
      </c>
      <c r="S204" s="96">
        <v>9703896</v>
      </c>
      <c r="T204" s="96">
        <v>4636471</v>
      </c>
      <c r="U204" s="98">
        <v>0</v>
      </c>
    </row>
    <row r="205" spans="1:21" ht="12.75">
      <c r="A205" s="240">
        <v>2</v>
      </c>
      <c r="B205" s="241">
        <v>4</v>
      </c>
      <c r="C205" s="241">
        <v>4</v>
      </c>
      <c r="D205" s="93">
        <v>3</v>
      </c>
      <c r="E205" s="93">
        <v>0</v>
      </c>
      <c r="F205" s="94"/>
      <c r="G205" s="95" t="s">
        <v>463</v>
      </c>
      <c r="H205" s="96">
        <v>26206822.77</v>
      </c>
      <c r="I205" s="96">
        <v>19520899.77</v>
      </c>
      <c r="J205" s="96">
        <v>13713665.77</v>
      </c>
      <c r="K205" s="96">
        <v>9587345</v>
      </c>
      <c r="L205" s="96">
        <v>4126320.77</v>
      </c>
      <c r="M205" s="96">
        <v>767461</v>
      </c>
      <c r="N205" s="96">
        <v>4486262</v>
      </c>
      <c r="O205" s="96">
        <v>259369</v>
      </c>
      <c r="P205" s="96">
        <v>0</v>
      </c>
      <c r="Q205" s="96">
        <v>294142</v>
      </c>
      <c r="R205" s="96">
        <v>6685923</v>
      </c>
      <c r="S205" s="96">
        <v>6685923</v>
      </c>
      <c r="T205" s="96">
        <v>124900</v>
      </c>
      <c r="U205" s="98">
        <v>0</v>
      </c>
    </row>
    <row r="206" spans="1:21" ht="12.75">
      <c r="A206" s="240">
        <v>2</v>
      </c>
      <c r="B206" s="241">
        <v>25</v>
      </c>
      <c r="C206" s="241">
        <v>6</v>
      </c>
      <c r="D206" s="93">
        <v>3</v>
      </c>
      <c r="E206" s="93">
        <v>0</v>
      </c>
      <c r="F206" s="94"/>
      <c r="G206" s="95" t="s">
        <v>464</v>
      </c>
      <c r="H206" s="96">
        <v>24561911.07</v>
      </c>
      <c r="I206" s="96">
        <v>20731233.07</v>
      </c>
      <c r="J206" s="96">
        <v>14056047.17</v>
      </c>
      <c r="K206" s="96">
        <v>9877933.54</v>
      </c>
      <c r="L206" s="96">
        <v>4178113.63</v>
      </c>
      <c r="M206" s="96">
        <v>1343593</v>
      </c>
      <c r="N206" s="96">
        <v>4589754</v>
      </c>
      <c r="O206" s="96">
        <v>252987.9</v>
      </c>
      <c r="P206" s="96">
        <v>6800</v>
      </c>
      <c r="Q206" s="96">
        <v>482051</v>
      </c>
      <c r="R206" s="96">
        <v>3830678</v>
      </c>
      <c r="S206" s="96">
        <v>3830678</v>
      </c>
      <c r="T206" s="96">
        <v>2133110</v>
      </c>
      <c r="U206" s="98">
        <v>0</v>
      </c>
    </row>
    <row r="207" spans="1:21" ht="12.75">
      <c r="A207" s="240">
        <v>2</v>
      </c>
      <c r="B207" s="241">
        <v>17</v>
      </c>
      <c r="C207" s="241">
        <v>5</v>
      </c>
      <c r="D207" s="93">
        <v>3</v>
      </c>
      <c r="E207" s="93">
        <v>0</v>
      </c>
      <c r="F207" s="94"/>
      <c r="G207" s="95" t="s">
        <v>465</v>
      </c>
      <c r="H207" s="96">
        <v>20049364.01</v>
      </c>
      <c r="I207" s="96">
        <v>18495331.01</v>
      </c>
      <c r="J207" s="96">
        <v>13371276.94</v>
      </c>
      <c r="K207" s="96">
        <v>8904404.65</v>
      </c>
      <c r="L207" s="96">
        <v>4466872.29</v>
      </c>
      <c r="M207" s="96">
        <v>774828</v>
      </c>
      <c r="N207" s="96">
        <v>3228092.57</v>
      </c>
      <c r="O207" s="96">
        <v>221133.5</v>
      </c>
      <c r="P207" s="96">
        <v>0</v>
      </c>
      <c r="Q207" s="96">
        <v>900000</v>
      </c>
      <c r="R207" s="96">
        <v>1554033</v>
      </c>
      <c r="S207" s="96">
        <v>1554033</v>
      </c>
      <c r="T207" s="96">
        <v>77087</v>
      </c>
      <c r="U207" s="98">
        <v>0</v>
      </c>
    </row>
    <row r="208" spans="1:21" ht="12.75">
      <c r="A208" s="240">
        <v>2</v>
      </c>
      <c r="B208" s="241">
        <v>12</v>
      </c>
      <c r="C208" s="241">
        <v>5</v>
      </c>
      <c r="D208" s="93">
        <v>3</v>
      </c>
      <c r="E208" s="93">
        <v>0</v>
      </c>
      <c r="F208" s="94"/>
      <c r="G208" s="95" t="s">
        <v>466</v>
      </c>
      <c r="H208" s="96">
        <v>11090282.45</v>
      </c>
      <c r="I208" s="96">
        <v>10281142.45</v>
      </c>
      <c r="J208" s="96">
        <v>6925978.91</v>
      </c>
      <c r="K208" s="96">
        <v>4590929.99</v>
      </c>
      <c r="L208" s="96">
        <v>2335048.92</v>
      </c>
      <c r="M208" s="96">
        <v>668000</v>
      </c>
      <c r="N208" s="96">
        <v>2311401.87</v>
      </c>
      <c r="O208" s="96">
        <v>151450</v>
      </c>
      <c r="P208" s="96">
        <v>43000</v>
      </c>
      <c r="Q208" s="96">
        <v>181311.67</v>
      </c>
      <c r="R208" s="96">
        <v>809140</v>
      </c>
      <c r="S208" s="96">
        <v>809140</v>
      </c>
      <c r="T208" s="96">
        <v>40161.15</v>
      </c>
      <c r="U208" s="98">
        <v>0</v>
      </c>
    </row>
    <row r="209" spans="1:21" ht="12.75">
      <c r="A209" s="240">
        <v>2</v>
      </c>
      <c r="B209" s="241">
        <v>22</v>
      </c>
      <c r="C209" s="241">
        <v>3</v>
      </c>
      <c r="D209" s="93">
        <v>3</v>
      </c>
      <c r="E209" s="93">
        <v>0</v>
      </c>
      <c r="F209" s="94"/>
      <c r="G209" s="95" t="s">
        <v>467</v>
      </c>
      <c r="H209" s="96">
        <v>60271805.98</v>
      </c>
      <c r="I209" s="96">
        <v>49525465.66</v>
      </c>
      <c r="J209" s="96">
        <v>34717083.71</v>
      </c>
      <c r="K209" s="96">
        <v>21169516.73</v>
      </c>
      <c r="L209" s="96">
        <v>13547566.98</v>
      </c>
      <c r="M209" s="96">
        <v>3924938</v>
      </c>
      <c r="N209" s="96">
        <v>8881636.7</v>
      </c>
      <c r="O209" s="96">
        <v>271574.25</v>
      </c>
      <c r="P209" s="96">
        <v>0</v>
      </c>
      <c r="Q209" s="96">
        <v>1730233</v>
      </c>
      <c r="R209" s="96">
        <v>10746340.32</v>
      </c>
      <c r="S209" s="96">
        <v>10536340.32</v>
      </c>
      <c r="T209" s="96">
        <v>5969277.2</v>
      </c>
      <c r="U209" s="98">
        <v>210000</v>
      </c>
    </row>
    <row r="210" spans="1:21" ht="12.75">
      <c r="A210" s="240">
        <v>2</v>
      </c>
      <c r="B210" s="241">
        <v>24</v>
      </c>
      <c r="C210" s="241">
        <v>5</v>
      </c>
      <c r="D210" s="93">
        <v>3</v>
      </c>
      <c r="E210" s="93">
        <v>0</v>
      </c>
      <c r="F210" s="94"/>
      <c r="G210" s="95" t="s">
        <v>468</v>
      </c>
      <c r="H210" s="96">
        <v>69763434.23</v>
      </c>
      <c r="I210" s="96">
        <v>52696132.23</v>
      </c>
      <c r="J210" s="96">
        <v>40925161.4</v>
      </c>
      <c r="K210" s="96">
        <v>27289581.89</v>
      </c>
      <c r="L210" s="96">
        <v>13635579.51</v>
      </c>
      <c r="M210" s="96">
        <v>1953893</v>
      </c>
      <c r="N210" s="96">
        <v>8353666.76</v>
      </c>
      <c r="O210" s="96">
        <v>461004.07</v>
      </c>
      <c r="P210" s="96">
        <v>0</v>
      </c>
      <c r="Q210" s="96">
        <v>1002407</v>
      </c>
      <c r="R210" s="96">
        <v>17067302</v>
      </c>
      <c r="S210" s="96">
        <v>17067302</v>
      </c>
      <c r="T210" s="96">
        <v>6086300.99</v>
      </c>
      <c r="U210" s="98">
        <v>0</v>
      </c>
    </row>
    <row r="211" spans="1:21" ht="12.75">
      <c r="A211" s="240">
        <v>2</v>
      </c>
      <c r="B211" s="241">
        <v>24</v>
      </c>
      <c r="C211" s="241">
        <v>6</v>
      </c>
      <c r="D211" s="93">
        <v>3</v>
      </c>
      <c r="E211" s="93">
        <v>0</v>
      </c>
      <c r="F211" s="94"/>
      <c r="G211" s="95" t="s">
        <v>469</v>
      </c>
      <c r="H211" s="96">
        <v>46998332.74</v>
      </c>
      <c r="I211" s="96">
        <v>38981591.74</v>
      </c>
      <c r="J211" s="96">
        <v>27095249.54</v>
      </c>
      <c r="K211" s="96">
        <v>17659889.84</v>
      </c>
      <c r="L211" s="96">
        <v>9435359.7</v>
      </c>
      <c r="M211" s="96">
        <v>2676080</v>
      </c>
      <c r="N211" s="96">
        <v>7682587</v>
      </c>
      <c r="O211" s="96">
        <v>737675.2</v>
      </c>
      <c r="P211" s="96">
        <v>0</v>
      </c>
      <c r="Q211" s="96">
        <v>790000</v>
      </c>
      <c r="R211" s="96">
        <v>8016741</v>
      </c>
      <c r="S211" s="96">
        <v>8016741</v>
      </c>
      <c r="T211" s="96">
        <v>7218400</v>
      </c>
      <c r="U211" s="98">
        <v>0</v>
      </c>
    </row>
    <row r="212" spans="1:21" ht="12.75">
      <c r="A212" s="240">
        <v>2</v>
      </c>
      <c r="B212" s="241">
        <v>24</v>
      </c>
      <c r="C212" s="241">
        <v>7</v>
      </c>
      <c r="D212" s="93">
        <v>3</v>
      </c>
      <c r="E212" s="93">
        <v>0</v>
      </c>
      <c r="F212" s="94"/>
      <c r="G212" s="95" t="s">
        <v>470</v>
      </c>
      <c r="H212" s="96">
        <v>13782112</v>
      </c>
      <c r="I212" s="96">
        <v>11995960</v>
      </c>
      <c r="J212" s="96">
        <v>7420110</v>
      </c>
      <c r="K212" s="96">
        <v>4959976</v>
      </c>
      <c r="L212" s="96">
        <v>2460134</v>
      </c>
      <c r="M212" s="96">
        <v>1445451</v>
      </c>
      <c r="N212" s="96">
        <v>2732973</v>
      </c>
      <c r="O212" s="96">
        <v>7426</v>
      </c>
      <c r="P212" s="96">
        <v>0</v>
      </c>
      <c r="Q212" s="96">
        <v>390000</v>
      </c>
      <c r="R212" s="96">
        <v>1786152</v>
      </c>
      <c r="S212" s="96">
        <v>1786152</v>
      </c>
      <c r="T212" s="96">
        <v>1691803</v>
      </c>
      <c r="U212" s="98">
        <v>0</v>
      </c>
    </row>
    <row r="213" spans="1:21" ht="12.75">
      <c r="A213" s="240">
        <v>2</v>
      </c>
      <c r="B213" s="241">
        <v>19</v>
      </c>
      <c r="C213" s="241">
        <v>8</v>
      </c>
      <c r="D213" s="93">
        <v>3</v>
      </c>
      <c r="E213" s="93">
        <v>0</v>
      </c>
      <c r="F213" s="94"/>
      <c r="G213" s="95" t="s">
        <v>471</v>
      </c>
      <c r="H213" s="96">
        <v>38097871.14</v>
      </c>
      <c r="I213" s="96">
        <v>33025594.14</v>
      </c>
      <c r="J213" s="96">
        <v>25228746.14</v>
      </c>
      <c r="K213" s="96">
        <v>12522608.31</v>
      </c>
      <c r="L213" s="96">
        <v>12706137.83</v>
      </c>
      <c r="M213" s="96">
        <v>2236665</v>
      </c>
      <c r="N213" s="96">
        <v>3726032</v>
      </c>
      <c r="O213" s="96">
        <v>240190</v>
      </c>
      <c r="P213" s="96">
        <v>567610</v>
      </c>
      <c r="Q213" s="96">
        <v>1026351</v>
      </c>
      <c r="R213" s="96">
        <v>5072277</v>
      </c>
      <c r="S213" s="96">
        <v>5072277</v>
      </c>
      <c r="T213" s="96">
        <v>0</v>
      </c>
      <c r="U213" s="98">
        <v>0</v>
      </c>
    </row>
    <row r="214" spans="1:21" ht="12.75">
      <c r="A214" s="240">
        <v>2</v>
      </c>
      <c r="B214" s="241">
        <v>20</v>
      </c>
      <c r="C214" s="241">
        <v>6</v>
      </c>
      <c r="D214" s="93">
        <v>3</v>
      </c>
      <c r="E214" s="93">
        <v>0</v>
      </c>
      <c r="F214" s="94"/>
      <c r="G214" s="95" t="s">
        <v>472</v>
      </c>
      <c r="H214" s="96">
        <v>55587170.4</v>
      </c>
      <c r="I214" s="96">
        <v>39676844.4</v>
      </c>
      <c r="J214" s="96">
        <v>25641322.62</v>
      </c>
      <c r="K214" s="96">
        <v>14839673.43</v>
      </c>
      <c r="L214" s="96">
        <v>10801649.19</v>
      </c>
      <c r="M214" s="96">
        <v>4518048</v>
      </c>
      <c r="N214" s="96">
        <v>6696296.47</v>
      </c>
      <c r="O214" s="96">
        <v>451393.31</v>
      </c>
      <c r="P214" s="96">
        <v>821301</v>
      </c>
      <c r="Q214" s="96">
        <v>1548483</v>
      </c>
      <c r="R214" s="96">
        <v>15910326</v>
      </c>
      <c r="S214" s="96">
        <v>15910326</v>
      </c>
      <c r="T214" s="96">
        <v>4009297</v>
      </c>
      <c r="U214" s="98">
        <v>0</v>
      </c>
    </row>
    <row r="215" spans="1:21" ht="15">
      <c r="A215" s="240"/>
      <c r="B215" s="241"/>
      <c r="C215" s="241"/>
      <c r="D215" s="93"/>
      <c r="E215" s="93"/>
      <c r="F215" s="113" t="s">
        <v>473</v>
      </c>
      <c r="G215" s="95"/>
      <c r="H215" s="109">
        <v>95415799.22</v>
      </c>
      <c r="I215" s="109">
        <v>77592267.22</v>
      </c>
      <c r="J215" s="109">
        <v>68497824.22</v>
      </c>
      <c r="K215" s="109">
        <v>3885024</v>
      </c>
      <c r="L215" s="109">
        <v>64612800.22</v>
      </c>
      <c r="M215" s="109">
        <v>478900</v>
      </c>
      <c r="N215" s="109">
        <v>577728</v>
      </c>
      <c r="O215" s="109">
        <v>91995</v>
      </c>
      <c r="P215" s="109">
        <v>0</v>
      </c>
      <c r="Q215" s="109">
        <v>7945820</v>
      </c>
      <c r="R215" s="109">
        <v>17823532</v>
      </c>
      <c r="S215" s="109">
        <v>16259029</v>
      </c>
      <c r="T215" s="109">
        <v>5213535</v>
      </c>
      <c r="U215" s="111">
        <v>1564503</v>
      </c>
    </row>
    <row r="216" spans="1:21" ht="12.75">
      <c r="A216" s="240">
        <v>2</v>
      </c>
      <c r="B216" s="241">
        <v>15</v>
      </c>
      <c r="C216" s="241">
        <v>1</v>
      </c>
      <c r="D216" s="93" t="s">
        <v>474</v>
      </c>
      <c r="E216" s="93">
        <v>8</v>
      </c>
      <c r="F216" s="94"/>
      <c r="G216" s="95" t="s">
        <v>475</v>
      </c>
      <c r="H216" s="96">
        <v>297333</v>
      </c>
      <c r="I216" s="96">
        <v>297333</v>
      </c>
      <c r="J216" s="96">
        <v>257333</v>
      </c>
      <c r="K216" s="96">
        <v>66000</v>
      </c>
      <c r="L216" s="96">
        <v>191333</v>
      </c>
      <c r="M216" s="96">
        <v>0</v>
      </c>
      <c r="N216" s="96">
        <v>40000</v>
      </c>
      <c r="O216" s="96">
        <v>0</v>
      </c>
      <c r="P216" s="96">
        <v>0</v>
      </c>
      <c r="Q216" s="96">
        <v>0</v>
      </c>
      <c r="R216" s="96">
        <v>0</v>
      </c>
      <c r="S216" s="96">
        <v>0</v>
      </c>
      <c r="T216" s="96">
        <v>0</v>
      </c>
      <c r="U216" s="98">
        <v>0</v>
      </c>
    </row>
    <row r="217" spans="1:21" ht="12.75">
      <c r="A217" s="240">
        <v>2</v>
      </c>
      <c r="B217" s="241">
        <v>63</v>
      </c>
      <c r="C217" s="241">
        <v>1</v>
      </c>
      <c r="D217" s="93" t="s">
        <v>474</v>
      </c>
      <c r="E217" s="93">
        <v>8</v>
      </c>
      <c r="F217" s="94"/>
      <c r="G217" s="95" t="s">
        <v>476</v>
      </c>
      <c r="H217" s="96">
        <v>74558883</v>
      </c>
      <c r="I217" s="96">
        <v>66144863</v>
      </c>
      <c r="J217" s="96">
        <v>58125183</v>
      </c>
      <c r="K217" s="96">
        <v>1172852</v>
      </c>
      <c r="L217" s="96">
        <v>56952331</v>
      </c>
      <c r="M217" s="96">
        <v>0</v>
      </c>
      <c r="N217" s="96">
        <v>120760</v>
      </c>
      <c r="O217" s="96">
        <v>0</v>
      </c>
      <c r="P217" s="96">
        <v>0</v>
      </c>
      <c r="Q217" s="96">
        <v>7898920</v>
      </c>
      <c r="R217" s="96">
        <v>8414020</v>
      </c>
      <c r="S217" s="96">
        <v>8414020</v>
      </c>
      <c r="T217" s="96">
        <v>0</v>
      </c>
      <c r="U217" s="98">
        <v>0</v>
      </c>
    </row>
    <row r="218" spans="1:21" ht="12.75">
      <c r="A218" s="240">
        <v>2</v>
      </c>
      <c r="B218" s="241">
        <v>9</v>
      </c>
      <c r="C218" s="241">
        <v>7</v>
      </c>
      <c r="D218" s="93" t="s">
        <v>474</v>
      </c>
      <c r="E218" s="93">
        <v>8</v>
      </c>
      <c r="F218" s="94"/>
      <c r="G218" s="95" t="s">
        <v>477</v>
      </c>
      <c r="H218" s="96">
        <v>1168227.46</v>
      </c>
      <c r="I218" s="96">
        <v>1098227.46</v>
      </c>
      <c r="J218" s="96">
        <v>1088177.46</v>
      </c>
      <c r="K218" s="96">
        <v>275000</v>
      </c>
      <c r="L218" s="96">
        <v>813177.46</v>
      </c>
      <c r="M218" s="96">
        <v>0</v>
      </c>
      <c r="N218" s="96">
        <v>10050</v>
      </c>
      <c r="O218" s="96">
        <v>0</v>
      </c>
      <c r="P218" s="96">
        <v>0</v>
      </c>
      <c r="Q218" s="96">
        <v>0</v>
      </c>
      <c r="R218" s="96">
        <v>70000</v>
      </c>
      <c r="S218" s="96">
        <v>70000</v>
      </c>
      <c r="T218" s="96">
        <v>0</v>
      </c>
      <c r="U218" s="98">
        <v>0</v>
      </c>
    </row>
    <row r="219" spans="1:21" ht="12.75">
      <c r="A219" s="240">
        <v>2</v>
      </c>
      <c r="B219" s="241">
        <v>10</v>
      </c>
      <c r="C219" s="241">
        <v>1</v>
      </c>
      <c r="D219" s="93" t="s">
        <v>474</v>
      </c>
      <c r="E219" s="93">
        <v>8</v>
      </c>
      <c r="F219" s="94"/>
      <c r="G219" s="95" t="s">
        <v>478</v>
      </c>
      <c r="H219" s="96">
        <v>101870</v>
      </c>
      <c r="I219" s="96">
        <v>93870</v>
      </c>
      <c r="J219" s="96">
        <v>93870</v>
      </c>
      <c r="K219" s="96">
        <v>53237</v>
      </c>
      <c r="L219" s="96">
        <v>40633</v>
      </c>
      <c r="M219" s="96">
        <v>0</v>
      </c>
      <c r="N219" s="96">
        <v>0</v>
      </c>
      <c r="O219" s="96">
        <v>0</v>
      </c>
      <c r="P219" s="96">
        <v>0</v>
      </c>
      <c r="Q219" s="96">
        <v>0</v>
      </c>
      <c r="R219" s="96">
        <v>8000</v>
      </c>
      <c r="S219" s="96">
        <v>8000</v>
      </c>
      <c r="T219" s="96">
        <v>0</v>
      </c>
      <c r="U219" s="98">
        <v>0</v>
      </c>
    </row>
    <row r="220" spans="1:21" ht="12.75">
      <c r="A220" s="240">
        <v>2</v>
      </c>
      <c r="B220" s="241">
        <v>20</v>
      </c>
      <c r="C220" s="241">
        <v>2</v>
      </c>
      <c r="D220" s="93" t="s">
        <v>474</v>
      </c>
      <c r="E220" s="93">
        <v>8</v>
      </c>
      <c r="F220" s="94"/>
      <c r="G220" s="95" t="s">
        <v>479</v>
      </c>
      <c r="H220" s="96">
        <v>486007.76</v>
      </c>
      <c r="I220" s="96">
        <v>442007.76</v>
      </c>
      <c r="J220" s="96">
        <v>405007.76</v>
      </c>
      <c r="K220" s="96">
        <v>85000</v>
      </c>
      <c r="L220" s="96">
        <v>320007.76</v>
      </c>
      <c r="M220" s="96">
        <v>0</v>
      </c>
      <c r="N220" s="96">
        <v>37000</v>
      </c>
      <c r="O220" s="96">
        <v>0</v>
      </c>
      <c r="P220" s="96">
        <v>0</v>
      </c>
      <c r="Q220" s="96">
        <v>0</v>
      </c>
      <c r="R220" s="96">
        <v>44000</v>
      </c>
      <c r="S220" s="96">
        <v>44000</v>
      </c>
      <c r="T220" s="96">
        <v>0</v>
      </c>
      <c r="U220" s="98">
        <v>0</v>
      </c>
    </row>
    <row r="221" spans="1:21" ht="12.75">
      <c r="A221" s="240">
        <v>2</v>
      </c>
      <c r="B221" s="241">
        <v>61</v>
      </c>
      <c r="C221" s="241">
        <v>1</v>
      </c>
      <c r="D221" s="93" t="s">
        <v>474</v>
      </c>
      <c r="E221" s="93">
        <v>8</v>
      </c>
      <c r="F221" s="94"/>
      <c r="G221" s="95" t="s">
        <v>480</v>
      </c>
      <c r="H221" s="96">
        <v>10125706</v>
      </c>
      <c r="I221" s="96">
        <v>2503439</v>
      </c>
      <c r="J221" s="96">
        <v>2395201</v>
      </c>
      <c r="K221" s="96">
        <v>736394</v>
      </c>
      <c r="L221" s="96">
        <v>1658807</v>
      </c>
      <c r="M221" s="96">
        <v>0</v>
      </c>
      <c r="N221" s="96">
        <v>1200</v>
      </c>
      <c r="O221" s="96">
        <v>60138</v>
      </c>
      <c r="P221" s="96">
        <v>0</v>
      </c>
      <c r="Q221" s="96">
        <v>46900</v>
      </c>
      <c r="R221" s="96">
        <v>7622267</v>
      </c>
      <c r="S221" s="96">
        <v>7622267</v>
      </c>
      <c r="T221" s="96">
        <v>5213535</v>
      </c>
      <c r="U221" s="98">
        <v>0</v>
      </c>
    </row>
    <row r="222" spans="1:21" ht="12.75">
      <c r="A222" s="240">
        <v>2</v>
      </c>
      <c r="B222" s="241">
        <v>2</v>
      </c>
      <c r="C222" s="241">
        <v>5</v>
      </c>
      <c r="D222" s="93" t="s">
        <v>474</v>
      </c>
      <c r="E222" s="93">
        <v>8</v>
      </c>
      <c r="F222" s="94"/>
      <c r="G222" s="95" t="s">
        <v>481</v>
      </c>
      <c r="H222" s="96">
        <v>334000</v>
      </c>
      <c r="I222" s="96">
        <v>334000</v>
      </c>
      <c r="J222" s="96">
        <v>332800</v>
      </c>
      <c r="K222" s="96">
        <v>94400</v>
      </c>
      <c r="L222" s="96">
        <v>238400</v>
      </c>
      <c r="M222" s="96">
        <v>0</v>
      </c>
      <c r="N222" s="96">
        <v>1200</v>
      </c>
      <c r="O222" s="96">
        <v>0</v>
      </c>
      <c r="P222" s="96">
        <v>0</v>
      </c>
      <c r="Q222" s="96">
        <v>0</v>
      </c>
      <c r="R222" s="96">
        <v>0</v>
      </c>
      <c r="S222" s="96">
        <v>0</v>
      </c>
      <c r="T222" s="96">
        <v>0</v>
      </c>
      <c r="U222" s="98">
        <v>0</v>
      </c>
    </row>
    <row r="223" spans="1:21" ht="12.75">
      <c r="A223" s="240">
        <v>2</v>
      </c>
      <c r="B223" s="241">
        <v>8</v>
      </c>
      <c r="C223" s="241">
        <v>6</v>
      </c>
      <c r="D223" s="93" t="s">
        <v>474</v>
      </c>
      <c r="E223" s="93">
        <v>8</v>
      </c>
      <c r="F223" s="94"/>
      <c r="G223" s="95" t="s">
        <v>482</v>
      </c>
      <c r="H223" s="96">
        <v>70242</v>
      </c>
      <c r="I223" s="96">
        <v>19500</v>
      </c>
      <c r="J223" s="96">
        <v>19420</v>
      </c>
      <c r="K223" s="96">
        <v>14649</v>
      </c>
      <c r="L223" s="96">
        <v>4771</v>
      </c>
      <c r="M223" s="96">
        <v>0</v>
      </c>
      <c r="N223" s="96">
        <v>80</v>
      </c>
      <c r="O223" s="96">
        <v>0</v>
      </c>
      <c r="P223" s="96">
        <v>0</v>
      </c>
      <c r="Q223" s="96">
        <v>0</v>
      </c>
      <c r="R223" s="96">
        <v>50742</v>
      </c>
      <c r="S223" s="96">
        <v>50742</v>
      </c>
      <c r="T223" s="96">
        <v>0</v>
      </c>
      <c r="U223" s="98">
        <v>0</v>
      </c>
    </row>
    <row r="224" spans="1:21" ht="12.75">
      <c r="A224" s="240">
        <v>2</v>
      </c>
      <c r="B224" s="241">
        <v>16</v>
      </c>
      <c r="C224" s="241">
        <v>4</v>
      </c>
      <c r="D224" s="93" t="s">
        <v>474</v>
      </c>
      <c r="E224" s="93">
        <v>8</v>
      </c>
      <c r="F224" s="94"/>
      <c r="G224" s="95" t="s">
        <v>483</v>
      </c>
      <c r="H224" s="96">
        <v>5538795</v>
      </c>
      <c r="I224" s="96">
        <v>5488795</v>
      </c>
      <c r="J224" s="96">
        <v>5122557</v>
      </c>
      <c r="K224" s="96">
        <v>904088</v>
      </c>
      <c r="L224" s="96">
        <v>4218469</v>
      </c>
      <c r="M224" s="96">
        <v>0</v>
      </c>
      <c r="N224" s="96">
        <v>366238</v>
      </c>
      <c r="O224" s="96">
        <v>0</v>
      </c>
      <c r="P224" s="96">
        <v>0</v>
      </c>
      <c r="Q224" s="96">
        <v>0</v>
      </c>
      <c r="R224" s="96">
        <v>50000</v>
      </c>
      <c r="S224" s="96">
        <v>50000</v>
      </c>
      <c r="T224" s="96">
        <v>0</v>
      </c>
      <c r="U224" s="98">
        <v>0</v>
      </c>
    </row>
    <row r="225" spans="1:21" ht="12.75">
      <c r="A225" s="240">
        <v>2</v>
      </c>
      <c r="B225" s="241">
        <v>25</v>
      </c>
      <c r="C225" s="241">
        <v>2</v>
      </c>
      <c r="D225" s="93" t="s">
        <v>474</v>
      </c>
      <c r="E225" s="93">
        <v>8</v>
      </c>
      <c r="F225" s="94"/>
      <c r="G225" s="95" t="s">
        <v>484</v>
      </c>
      <c r="H225" s="96">
        <v>652273</v>
      </c>
      <c r="I225" s="96">
        <v>652273</v>
      </c>
      <c r="J225" s="96">
        <v>173373</v>
      </c>
      <c r="K225" s="96">
        <v>118933</v>
      </c>
      <c r="L225" s="96">
        <v>54440</v>
      </c>
      <c r="M225" s="96">
        <v>478900</v>
      </c>
      <c r="N225" s="96">
        <v>0</v>
      </c>
      <c r="O225" s="96">
        <v>0</v>
      </c>
      <c r="P225" s="96">
        <v>0</v>
      </c>
      <c r="Q225" s="96">
        <v>0</v>
      </c>
      <c r="R225" s="96">
        <v>0</v>
      </c>
      <c r="S225" s="96">
        <v>0</v>
      </c>
      <c r="T225" s="96">
        <v>0</v>
      </c>
      <c r="U225" s="98">
        <v>0</v>
      </c>
    </row>
    <row r="226" spans="1:21" ht="12.75">
      <c r="A226" s="240">
        <v>2</v>
      </c>
      <c r="B226" s="241">
        <v>1</v>
      </c>
      <c r="C226" s="241">
        <v>1</v>
      </c>
      <c r="D226" s="93" t="s">
        <v>474</v>
      </c>
      <c r="E226" s="93">
        <v>8</v>
      </c>
      <c r="F226" s="94"/>
      <c r="G226" s="95" t="s">
        <v>485</v>
      </c>
      <c r="H226" s="96">
        <v>55000</v>
      </c>
      <c r="I226" s="96">
        <v>55000</v>
      </c>
      <c r="J226" s="96">
        <v>55000</v>
      </c>
      <c r="K226" s="96">
        <v>36470</v>
      </c>
      <c r="L226" s="96">
        <v>18530</v>
      </c>
      <c r="M226" s="96">
        <v>0</v>
      </c>
      <c r="N226" s="96">
        <v>0</v>
      </c>
      <c r="O226" s="96">
        <v>0</v>
      </c>
      <c r="P226" s="96">
        <v>0</v>
      </c>
      <c r="Q226" s="96">
        <v>0</v>
      </c>
      <c r="R226" s="96">
        <v>0</v>
      </c>
      <c r="S226" s="96">
        <v>0</v>
      </c>
      <c r="T226" s="96">
        <v>0</v>
      </c>
      <c r="U226" s="98">
        <v>0</v>
      </c>
    </row>
    <row r="227" spans="1:21" ht="12.75">
      <c r="A227" s="240">
        <v>2</v>
      </c>
      <c r="B227" s="241">
        <v>17</v>
      </c>
      <c r="C227" s="241">
        <v>4</v>
      </c>
      <c r="D227" s="93" t="s">
        <v>474</v>
      </c>
      <c r="E227" s="93">
        <v>8</v>
      </c>
      <c r="F227" s="94"/>
      <c r="G227" s="95" t="s">
        <v>486</v>
      </c>
      <c r="H227" s="96">
        <v>2027462</v>
      </c>
      <c r="I227" s="96">
        <v>462959</v>
      </c>
      <c r="J227" s="96">
        <v>429902</v>
      </c>
      <c r="K227" s="96">
        <v>328001</v>
      </c>
      <c r="L227" s="96">
        <v>101901</v>
      </c>
      <c r="M227" s="96">
        <v>0</v>
      </c>
      <c r="N227" s="96">
        <v>1200</v>
      </c>
      <c r="O227" s="96">
        <v>31857</v>
      </c>
      <c r="P227" s="96">
        <v>0</v>
      </c>
      <c r="Q227" s="96">
        <v>0</v>
      </c>
      <c r="R227" s="96">
        <v>1564503</v>
      </c>
      <c r="S227" s="96">
        <v>0</v>
      </c>
      <c r="T227" s="96">
        <v>0</v>
      </c>
      <c r="U227" s="98">
        <v>1564503</v>
      </c>
    </row>
    <row r="228" spans="1:21" ht="12.75">
      <c r="A228" s="240"/>
      <c r="B228" s="241"/>
      <c r="C228" s="241"/>
      <c r="D228" s="93"/>
      <c r="E228" s="93"/>
      <c r="F228" s="94"/>
      <c r="G228" s="95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8"/>
    </row>
    <row r="229" spans="1:21" ht="12.75">
      <c r="A229" s="240"/>
      <c r="B229" s="241"/>
      <c r="C229" s="241"/>
      <c r="D229" s="93"/>
      <c r="E229" s="93"/>
      <c r="F229" s="94"/>
      <c r="G229" s="95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8"/>
    </row>
    <row r="230" spans="1:21" ht="12.75">
      <c r="A230" s="240"/>
      <c r="B230" s="241"/>
      <c r="C230" s="241"/>
      <c r="D230" s="93"/>
      <c r="E230" s="93"/>
      <c r="F230" s="94"/>
      <c r="G230" s="95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8"/>
    </row>
    <row r="231" spans="1:21" ht="12.75">
      <c r="A231" s="240"/>
      <c r="B231" s="241"/>
      <c r="C231" s="241"/>
      <c r="D231" s="93"/>
      <c r="E231" s="93"/>
      <c r="F231" s="94"/>
      <c r="G231" s="95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8"/>
    </row>
    <row r="232" spans="1:21" ht="12.75">
      <c r="A232" s="240"/>
      <c r="B232" s="241"/>
      <c r="C232" s="241"/>
      <c r="D232" s="93"/>
      <c r="E232" s="93"/>
      <c r="F232" s="94"/>
      <c r="G232" s="95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8"/>
    </row>
    <row r="233" spans="1:21" ht="12.75">
      <c r="A233" s="240"/>
      <c r="B233" s="241"/>
      <c r="C233" s="241"/>
      <c r="D233" s="93"/>
      <c r="E233" s="93"/>
      <c r="F233" s="94"/>
      <c r="G233" s="95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8"/>
    </row>
    <row r="234" spans="1:21" ht="13.5" thickBot="1">
      <c r="A234" s="258"/>
      <c r="B234" s="259"/>
      <c r="C234" s="259"/>
      <c r="D234" s="288"/>
      <c r="E234" s="288"/>
      <c r="F234" s="289"/>
      <c r="G234" s="290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84"/>
    </row>
    <row r="235" spans="1:3" ht="12.75">
      <c r="A235" s="287"/>
      <c r="B235" s="287"/>
      <c r="C235" s="287"/>
    </row>
    <row r="236" spans="1:3" ht="12.75">
      <c r="A236" s="287"/>
      <c r="B236" s="287"/>
      <c r="C236" s="287"/>
    </row>
    <row r="237" spans="1:3" ht="12.75">
      <c r="A237" s="287"/>
      <c r="B237" s="287"/>
      <c r="C237" s="287"/>
    </row>
    <row r="238" spans="1:3" ht="12.75">
      <c r="A238" s="287"/>
      <c r="B238" s="287"/>
      <c r="C238" s="287"/>
    </row>
    <row r="239" spans="1:3" ht="12.75">
      <c r="A239" s="287"/>
      <c r="B239" s="287"/>
      <c r="C239" s="287"/>
    </row>
    <row r="240" spans="1:3" ht="12.75">
      <c r="A240" s="287"/>
      <c r="B240" s="287"/>
      <c r="C240" s="287"/>
    </row>
    <row r="241" spans="1:3" ht="12.75">
      <c r="A241" s="287"/>
      <c r="B241" s="287"/>
      <c r="C241" s="287"/>
    </row>
    <row r="242" spans="1:3" ht="12.75">
      <c r="A242" s="287"/>
      <c r="B242" s="287"/>
      <c r="C242" s="287"/>
    </row>
    <row r="243" spans="1:3" ht="12.75">
      <c r="A243" s="287"/>
      <c r="B243" s="287"/>
      <c r="C243" s="287"/>
    </row>
    <row r="244" spans="1:3" ht="12.75">
      <c r="A244" s="287"/>
      <c r="B244" s="287"/>
      <c r="C244" s="287"/>
    </row>
    <row r="245" spans="1:3" ht="12.75">
      <c r="A245" s="287"/>
      <c r="B245" s="287"/>
      <c r="C245" s="287"/>
    </row>
    <row r="246" spans="1:3" ht="12.75">
      <c r="A246" s="287"/>
      <c r="B246" s="287"/>
      <c r="C246" s="287"/>
    </row>
    <row r="247" spans="1:3" ht="12.75">
      <c r="A247" s="287"/>
      <c r="B247" s="287"/>
      <c r="C247" s="287"/>
    </row>
    <row r="248" spans="1:3" ht="12.75">
      <c r="A248" s="287"/>
      <c r="B248" s="287"/>
      <c r="C248" s="287"/>
    </row>
    <row r="249" spans="1:3" ht="12.75">
      <c r="A249" s="287"/>
      <c r="B249" s="287"/>
      <c r="C249" s="287"/>
    </row>
    <row r="250" spans="1:3" ht="12.75">
      <c r="A250" s="287"/>
      <c r="B250" s="287"/>
      <c r="C250" s="287"/>
    </row>
    <row r="251" spans="1:3" ht="12.75">
      <c r="A251" s="287"/>
      <c r="B251" s="287"/>
      <c r="C251" s="287"/>
    </row>
    <row r="252" spans="1:3" ht="12.75">
      <c r="A252" s="287"/>
      <c r="B252" s="287"/>
      <c r="C252" s="287"/>
    </row>
    <row r="253" spans="1:3" ht="12.75">
      <c r="A253" s="287"/>
      <c r="B253" s="287"/>
      <c r="C253" s="287"/>
    </row>
    <row r="254" spans="1:3" ht="12.75">
      <c r="A254" s="287"/>
      <c r="B254" s="287"/>
      <c r="C254" s="287"/>
    </row>
    <row r="255" spans="1:3" ht="12.75">
      <c r="A255" s="287"/>
      <c r="B255" s="287"/>
      <c r="C255" s="287"/>
    </row>
    <row r="256" spans="1:3" ht="12.75">
      <c r="A256" s="287"/>
      <c r="B256" s="287"/>
      <c r="C256" s="287"/>
    </row>
    <row r="257" spans="1:3" ht="12.75">
      <c r="A257" s="287"/>
      <c r="B257" s="287"/>
      <c r="C257" s="287"/>
    </row>
    <row r="258" spans="1:3" ht="12.75">
      <c r="A258" s="287"/>
      <c r="B258" s="287"/>
      <c r="C258" s="287"/>
    </row>
    <row r="259" spans="1:3" ht="12.75">
      <c r="A259" s="287"/>
      <c r="B259" s="287"/>
      <c r="C259" s="287"/>
    </row>
    <row r="260" spans="1:3" ht="12.75">
      <c r="A260" s="287"/>
      <c r="B260" s="287"/>
      <c r="C260" s="287"/>
    </row>
    <row r="261" spans="1:3" ht="12.75">
      <c r="A261" s="287"/>
      <c r="B261" s="287"/>
      <c r="C261" s="287"/>
    </row>
    <row r="262" spans="1:3" ht="12.75">
      <c r="A262" s="287"/>
      <c r="B262" s="287"/>
      <c r="C262" s="287"/>
    </row>
    <row r="263" spans="1:3" ht="12.75">
      <c r="A263" s="287"/>
      <c r="B263" s="287"/>
      <c r="C263" s="287"/>
    </row>
    <row r="264" spans="1:3" ht="12.75">
      <c r="A264" s="287"/>
      <c r="B264" s="287"/>
      <c r="C264" s="287"/>
    </row>
    <row r="265" spans="1:3" ht="12.75">
      <c r="A265" s="287"/>
      <c r="B265" s="287"/>
      <c r="C265" s="287"/>
    </row>
    <row r="266" spans="1:3" ht="12.75">
      <c r="A266" s="287"/>
      <c r="B266" s="287"/>
      <c r="C266" s="287"/>
    </row>
    <row r="267" spans="1:3" ht="12.75">
      <c r="A267" s="287"/>
      <c r="B267" s="287"/>
      <c r="C267" s="287"/>
    </row>
    <row r="268" spans="1:3" ht="12.75">
      <c r="A268" s="287"/>
      <c r="B268" s="287"/>
      <c r="C268" s="287"/>
    </row>
    <row r="269" spans="1:3" ht="12.75">
      <c r="A269" s="287"/>
      <c r="B269" s="287"/>
      <c r="C269" s="287"/>
    </row>
    <row r="270" spans="1:3" ht="12.75">
      <c r="A270" s="287"/>
      <c r="B270" s="287"/>
      <c r="C270" s="287"/>
    </row>
    <row r="271" spans="1:3" ht="12.75">
      <c r="A271" s="287"/>
      <c r="B271" s="287"/>
      <c r="C271" s="287"/>
    </row>
    <row r="272" spans="1:3" ht="12.75">
      <c r="A272" s="287"/>
      <c r="B272" s="287"/>
      <c r="C272" s="287"/>
    </row>
    <row r="273" spans="1:3" ht="12.75">
      <c r="A273" s="287"/>
      <c r="B273" s="287"/>
      <c r="C273" s="287"/>
    </row>
    <row r="274" spans="1:3" ht="12.75">
      <c r="A274" s="287"/>
      <c r="B274" s="287"/>
      <c r="C274" s="287"/>
    </row>
    <row r="275" spans="1:3" ht="12.75">
      <c r="A275" s="287"/>
      <c r="B275" s="287"/>
      <c r="C275" s="287"/>
    </row>
    <row r="276" spans="1:3" ht="12.75">
      <c r="A276" s="287"/>
      <c r="B276" s="287"/>
      <c r="C276" s="287"/>
    </row>
    <row r="277" spans="1:3" ht="12.75">
      <c r="A277" s="287"/>
      <c r="B277" s="287"/>
      <c r="C277" s="287"/>
    </row>
    <row r="278" spans="1:3" ht="12.75">
      <c r="A278" s="287"/>
      <c r="B278" s="287"/>
      <c r="C278" s="287"/>
    </row>
    <row r="279" spans="1:3" ht="12.75">
      <c r="A279" s="287"/>
      <c r="B279" s="287"/>
      <c r="C279" s="287"/>
    </row>
    <row r="280" spans="1:3" ht="12.75">
      <c r="A280" s="287"/>
      <c r="B280" s="287"/>
      <c r="C280" s="287"/>
    </row>
    <row r="281" spans="1:3" ht="12.75">
      <c r="A281" s="287"/>
      <c r="B281" s="287"/>
      <c r="C281" s="287"/>
    </row>
    <row r="282" spans="1:3" ht="12.75">
      <c r="A282" s="287"/>
      <c r="B282" s="287"/>
      <c r="C282" s="287"/>
    </row>
    <row r="283" spans="1:3" ht="12.75">
      <c r="A283" s="287"/>
      <c r="B283" s="287"/>
      <c r="C283" s="287"/>
    </row>
    <row r="284" spans="1:3" ht="12.75">
      <c r="A284" s="287"/>
      <c r="B284" s="287"/>
      <c r="C284" s="287"/>
    </row>
    <row r="285" spans="1:3" ht="12.75">
      <c r="A285" s="287"/>
      <c r="B285" s="287"/>
      <c r="C285" s="287"/>
    </row>
    <row r="286" spans="1:3" ht="12.75">
      <c r="A286" s="287"/>
      <c r="B286" s="287"/>
      <c r="C286" s="287"/>
    </row>
    <row r="287" spans="1:3" ht="12.75">
      <c r="A287" s="287"/>
      <c r="B287" s="287"/>
      <c r="C287" s="287"/>
    </row>
    <row r="288" spans="1:3" ht="12.75">
      <c r="A288" s="287"/>
      <c r="B288" s="287"/>
      <c r="C288" s="287"/>
    </row>
    <row r="289" spans="1:3" ht="12.75">
      <c r="A289" s="287"/>
      <c r="B289" s="287"/>
      <c r="C289" s="287"/>
    </row>
    <row r="290" spans="1:3" ht="12.75">
      <c r="A290" s="287"/>
      <c r="B290" s="287"/>
      <c r="C290" s="287"/>
    </row>
    <row r="291" spans="1:3" ht="12.75">
      <c r="A291" s="287"/>
      <c r="B291" s="287"/>
      <c r="C291" s="287"/>
    </row>
    <row r="292" spans="1:3" ht="12.75">
      <c r="A292" s="287"/>
      <c r="B292" s="287"/>
      <c r="C292" s="287"/>
    </row>
    <row r="293" spans="1:3" ht="12.75">
      <c r="A293" s="287"/>
      <c r="B293" s="287"/>
      <c r="C293" s="287"/>
    </row>
    <row r="294" spans="1:3" ht="12.75">
      <c r="A294" s="287"/>
      <c r="B294" s="287"/>
      <c r="C294" s="287"/>
    </row>
    <row r="295" spans="1:3" ht="12.75">
      <c r="A295" s="287"/>
      <c r="B295" s="287"/>
      <c r="C295" s="287"/>
    </row>
    <row r="296" spans="1:3" ht="12.75">
      <c r="A296" s="287"/>
      <c r="B296" s="287"/>
      <c r="C296" s="287"/>
    </row>
    <row r="297" spans="1:3" ht="12.75">
      <c r="A297" s="287"/>
      <c r="B297" s="287"/>
      <c r="C297" s="287"/>
    </row>
    <row r="298" spans="1:3" ht="12.75">
      <c r="A298" s="287"/>
      <c r="B298" s="287"/>
      <c r="C298" s="287"/>
    </row>
    <row r="299" spans="1:3" ht="12.75">
      <c r="A299" s="287"/>
      <c r="B299" s="287"/>
      <c r="C299" s="287"/>
    </row>
    <row r="300" spans="1:3" ht="12.75">
      <c r="A300" s="287"/>
      <c r="B300" s="287"/>
      <c r="C300" s="287"/>
    </row>
    <row r="301" spans="1:3" ht="12.75">
      <c r="A301" s="287"/>
      <c r="B301" s="287"/>
      <c r="C301" s="287"/>
    </row>
    <row r="302" spans="1:3" ht="12.75">
      <c r="A302" s="287"/>
      <c r="B302" s="287"/>
      <c r="C302" s="287"/>
    </row>
    <row r="303" spans="1:3" ht="12.75">
      <c r="A303" s="287"/>
      <c r="B303" s="287"/>
      <c r="C303" s="287"/>
    </row>
    <row r="304" spans="1:3" ht="12.75">
      <c r="A304" s="287"/>
      <c r="B304" s="287"/>
      <c r="C304" s="287"/>
    </row>
    <row r="305" spans="1:3" ht="12.75">
      <c r="A305" s="287"/>
      <c r="B305" s="287"/>
      <c r="C305" s="287"/>
    </row>
    <row r="306" spans="1:3" ht="12.75">
      <c r="A306" s="287"/>
      <c r="B306" s="287"/>
      <c r="C306" s="287"/>
    </row>
    <row r="307" spans="1:3" ht="12.75">
      <c r="A307" s="287"/>
      <c r="B307" s="287"/>
      <c r="C307" s="287"/>
    </row>
    <row r="308" spans="1:3" ht="12.75">
      <c r="A308" s="287"/>
      <c r="B308" s="287"/>
      <c r="C308" s="287"/>
    </row>
    <row r="309" spans="1:3" ht="12.75">
      <c r="A309" s="287"/>
      <c r="B309" s="287"/>
      <c r="C309" s="287"/>
    </row>
    <row r="310" spans="1:3" ht="12.75">
      <c r="A310" s="287"/>
      <c r="B310" s="287"/>
      <c r="C310" s="287"/>
    </row>
    <row r="311" spans="1:3" ht="12.75">
      <c r="A311" s="287"/>
      <c r="B311" s="287"/>
      <c r="C311" s="287"/>
    </row>
    <row r="312" spans="1:3" ht="12.75">
      <c r="A312" s="287"/>
      <c r="B312" s="287"/>
      <c r="C312" s="287"/>
    </row>
    <row r="313" spans="1:3" ht="12.75">
      <c r="A313" s="287"/>
      <c r="B313" s="287"/>
      <c r="C313" s="287"/>
    </row>
    <row r="314" spans="1:3" ht="12.75">
      <c r="A314" s="287"/>
      <c r="B314" s="287"/>
      <c r="C314" s="287"/>
    </row>
    <row r="315" spans="1:3" ht="12.75">
      <c r="A315" s="287"/>
      <c r="B315" s="287"/>
      <c r="C315" s="287"/>
    </row>
    <row r="316" spans="1:3" ht="12.75">
      <c r="A316" s="287"/>
      <c r="B316" s="287"/>
      <c r="C316" s="287"/>
    </row>
    <row r="317" spans="1:3" ht="12.75">
      <c r="A317" s="287"/>
      <c r="B317" s="287"/>
      <c r="C317" s="287"/>
    </row>
    <row r="318" spans="1:3" ht="12.75">
      <c r="A318" s="287"/>
      <c r="B318" s="287"/>
      <c r="C318" s="287"/>
    </row>
    <row r="319" spans="1:3" ht="12.75">
      <c r="A319" s="287"/>
      <c r="B319" s="287"/>
      <c r="C319" s="287"/>
    </row>
    <row r="320" spans="1:3" ht="12.75">
      <c r="A320" s="287"/>
      <c r="B320" s="287"/>
      <c r="C320" s="287"/>
    </row>
    <row r="321" spans="1:3" ht="12.75">
      <c r="A321" s="287"/>
      <c r="B321" s="287"/>
      <c r="C321" s="287"/>
    </row>
    <row r="322" spans="1:3" ht="12.75">
      <c r="A322" s="287"/>
      <c r="B322" s="287"/>
      <c r="C322" s="287"/>
    </row>
    <row r="323" spans="1:3" ht="12.75">
      <c r="A323" s="287"/>
      <c r="B323" s="287"/>
      <c r="C323" s="287"/>
    </row>
    <row r="324" spans="1:3" ht="12.75">
      <c r="A324" s="287"/>
      <c r="B324" s="287"/>
      <c r="C324" s="287"/>
    </row>
    <row r="325" spans="1:3" ht="12.75">
      <c r="A325" s="287"/>
      <c r="B325" s="287"/>
      <c r="C325" s="287"/>
    </row>
    <row r="326" spans="1:3" ht="12.75">
      <c r="A326" s="287"/>
      <c r="B326" s="287"/>
      <c r="C326" s="287"/>
    </row>
    <row r="327" spans="1:3" ht="12.75">
      <c r="A327" s="287"/>
      <c r="B327" s="287"/>
      <c r="C327" s="287"/>
    </row>
    <row r="328" spans="1:3" ht="12.75">
      <c r="A328" s="287"/>
      <c r="B328" s="287"/>
      <c r="C328" s="287"/>
    </row>
    <row r="329" spans="1:3" ht="12.75">
      <c r="A329" s="287"/>
      <c r="B329" s="287"/>
      <c r="C329" s="287"/>
    </row>
    <row r="330" spans="1:3" ht="12.75">
      <c r="A330" s="287"/>
      <c r="B330" s="287"/>
      <c r="C330" s="287"/>
    </row>
    <row r="331" spans="1:3" ht="12.75">
      <c r="A331" s="287"/>
      <c r="B331" s="287"/>
      <c r="C331" s="287"/>
    </row>
    <row r="332" spans="1:3" ht="12.75">
      <c r="A332" s="287"/>
      <c r="B332" s="287"/>
      <c r="C332" s="287"/>
    </row>
    <row r="333" spans="1:3" ht="12.75">
      <c r="A333" s="287"/>
      <c r="B333" s="287"/>
      <c r="C333" s="287"/>
    </row>
    <row r="334" spans="1:3" ht="12.75">
      <c r="A334" s="287"/>
      <c r="B334" s="287"/>
      <c r="C334" s="287"/>
    </row>
    <row r="335" spans="1:3" ht="12.75">
      <c r="A335" s="287"/>
      <c r="B335" s="287"/>
      <c r="C335" s="287"/>
    </row>
    <row r="336" spans="1:3" ht="12.75">
      <c r="A336" s="287"/>
      <c r="B336" s="287"/>
      <c r="C336" s="287"/>
    </row>
    <row r="337" spans="1:3" ht="12.75">
      <c r="A337" s="287"/>
      <c r="B337" s="287"/>
      <c r="C337" s="287"/>
    </row>
    <row r="338" spans="1:3" ht="12.75">
      <c r="A338" s="287"/>
      <c r="B338" s="287"/>
      <c r="C338" s="287"/>
    </row>
    <row r="339" spans="1:3" ht="12.75">
      <c r="A339" s="287"/>
      <c r="B339" s="287"/>
      <c r="C339" s="287"/>
    </row>
    <row r="340" spans="1:3" ht="12.75">
      <c r="A340" s="287"/>
      <c r="B340" s="287"/>
      <c r="C340" s="287"/>
    </row>
    <row r="341" spans="1:3" ht="12.75">
      <c r="A341" s="287"/>
      <c r="B341" s="287"/>
      <c r="C341" s="287"/>
    </row>
    <row r="342" spans="1:3" ht="12.75">
      <c r="A342" s="287"/>
      <c r="B342" s="287"/>
      <c r="C342" s="287"/>
    </row>
    <row r="343" spans="1:3" ht="12.75">
      <c r="A343" s="287"/>
      <c r="B343" s="287"/>
      <c r="C343" s="287"/>
    </row>
    <row r="344" spans="1:3" ht="12.75">
      <c r="A344" s="287"/>
      <c r="B344" s="287"/>
      <c r="C344" s="287"/>
    </row>
    <row r="345" spans="1:3" ht="12.75">
      <c r="A345" s="287"/>
      <c r="B345" s="287"/>
      <c r="C345" s="287"/>
    </row>
    <row r="346" spans="1:3" ht="12.75">
      <c r="A346" s="287"/>
      <c r="B346" s="287"/>
      <c r="C346" s="287"/>
    </row>
    <row r="347" spans="1:3" ht="12.75">
      <c r="A347" s="287"/>
      <c r="B347" s="287"/>
      <c r="C347" s="287"/>
    </row>
    <row r="348" spans="1:3" ht="12.75">
      <c r="A348" s="287"/>
      <c r="B348" s="287"/>
      <c r="C348" s="287"/>
    </row>
    <row r="349" spans="1:3" ht="12.75">
      <c r="A349" s="287"/>
      <c r="B349" s="287"/>
      <c r="C349" s="287"/>
    </row>
    <row r="350" spans="1:3" ht="12.75">
      <c r="A350" s="287"/>
      <c r="B350" s="287"/>
      <c r="C350" s="287"/>
    </row>
    <row r="351" spans="1:3" ht="12.75">
      <c r="A351" s="287"/>
      <c r="B351" s="287"/>
      <c r="C351" s="287"/>
    </row>
    <row r="352" spans="1:3" ht="12.75">
      <c r="A352" s="287"/>
      <c r="B352" s="287"/>
      <c r="C352" s="287"/>
    </row>
    <row r="353" spans="1:3" ht="12.75">
      <c r="A353" s="287"/>
      <c r="B353" s="287"/>
      <c r="C353" s="287"/>
    </row>
    <row r="354" spans="1:3" ht="12.75">
      <c r="A354" s="287"/>
      <c r="B354" s="287"/>
      <c r="C354" s="287"/>
    </row>
    <row r="355" spans="1:3" ht="12.75">
      <c r="A355" s="287"/>
      <c r="B355" s="287"/>
      <c r="C355" s="287"/>
    </row>
    <row r="356" spans="1:3" ht="12.75">
      <c r="A356" s="287"/>
      <c r="B356" s="287"/>
      <c r="C356" s="287"/>
    </row>
    <row r="357" spans="1:3" ht="12.75">
      <c r="A357" s="287"/>
      <c r="B357" s="287"/>
      <c r="C357" s="287"/>
    </row>
    <row r="358" spans="1:3" ht="12.75">
      <c r="A358" s="287"/>
      <c r="B358" s="287"/>
      <c r="C358" s="287"/>
    </row>
    <row r="359" spans="1:3" ht="12.75">
      <c r="A359" s="287"/>
      <c r="B359" s="287"/>
      <c r="C359" s="287"/>
    </row>
    <row r="360" spans="1:3" ht="12.75">
      <c r="A360" s="287"/>
      <c r="B360" s="287"/>
      <c r="C360" s="287"/>
    </row>
    <row r="361" spans="1:3" ht="12.75">
      <c r="A361" s="287"/>
      <c r="B361" s="287"/>
      <c r="C361" s="287"/>
    </row>
    <row r="362" spans="1:3" ht="12.75">
      <c r="A362" s="287"/>
      <c r="B362" s="287"/>
      <c r="C362" s="287"/>
    </row>
    <row r="363" spans="1:3" ht="12.75">
      <c r="A363" s="287"/>
      <c r="B363" s="287"/>
      <c r="C363" s="287"/>
    </row>
    <row r="364" spans="1:3" ht="12.75">
      <c r="A364" s="287"/>
      <c r="B364" s="287"/>
      <c r="C364" s="287"/>
    </row>
    <row r="365" spans="1:3" ht="12.75">
      <c r="A365" s="287"/>
      <c r="B365" s="287"/>
      <c r="C365" s="287"/>
    </row>
    <row r="366" spans="1:3" ht="12.75">
      <c r="A366" s="287"/>
      <c r="B366" s="287"/>
      <c r="C366" s="287"/>
    </row>
    <row r="367" spans="1:3" ht="12.75">
      <c r="A367" s="287"/>
      <c r="B367" s="287"/>
      <c r="C367" s="287"/>
    </row>
    <row r="368" spans="1:3" ht="12.75">
      <c r="A368" s="287"/>
      <c r="B368" s="287"/>
      <c r="C368" s="287"/>
    </row>
    <row r="369" spans="1:3" ht="12.75">
      <c r="A369" s="287"/>
      <c r="B369" s="287"/>
      <c r="C369" s="287"/>
    </row>
    <row r="370" spans="1:3" ht="12.75">
      <c r="A370" s="287"/>
      <c r="B370" s="287"/>
      <c r="C370" s="287"/>
    </row>
    <row r="371" spans="1:3" ht="12.75">
      <c r="A371" s="287"/>
      <c r="B371" s="287"/>
      <c r="C371" s="287"/>
    </row>
    <row r="372" spans="1:3" ht="12.75">
      <c r="A372" s="287"/>
      <c r="B372" s="287"/>
      <c r="C372" s="287"/>
    </row>
    <row r="373" spans="1:3" ht="12.75">
      <c r="A373" s="287"/>
      <c r="B373" s="287"/>
      <c r="C373" s="287"/>
    </row>
    <row r="374" spans="1:3" ht="12.75">
      <c r="A374" s="287"/>
      <c r="B374" s="287"/>
      <c r="C374" s="287"/>
    </row>
    <row r="375" spans="1:3" ht="12.75">
      <c r="A375" s="287"/>
      <c r="B375" s="287"/>
      <c r="C375" s="287"/>
    </row>
    <row r="376" spans="1:3" ht="12.75">
      <c r="A376" s="287"/>
      <c r="B376" s="287"/>
      <c r="C376" s="287"/>
    </row>
    <row r="377" spans="1:3" ht="12.75">
      <c r="A377" s="287"/>
      <c r="B377" s="287"/>
      <c r="C377" s="287"/>
    </row>
    <row r="378" spans="1:3" ht="12.75">
      <c r="A378" s="287"/>
      <c r="B378" s="287"/>
      <c r="C378" s="287"/>
    </row>
    <row r="379" spans="1:3" ht="12.75">
      <c r="A379" s="287"/>
      <c r="B379" s="287"/>
      <c r="C379" s="287"/>
    </row>
    <row r="380" spans="1:3" ht="12.75">
      <c r="A380" s="287"/>
      <c r="B380" s="287"/>
      <c r="C380" s="287"/>
    </row>
    <row r="381" spans="1:3" ht="12.75">
      <c r="A381" s="287"/>
      <c r="B381" s="287"/>
      <c r="C381" s="287"/>
    </row>
    <row r="382" spans="1:3" ht="12.75">
      <c r="A382" s="287"/>
      <c r="B382" s="287"/>
      <c r="C382" s="287"/>
    </row>
    <row r="383" spans="1:3" ht="12.75">
      <c r="A383" s="287"/>
      <c r="B383" s="287"/>
      <c r="C383" s="287"/>
    </row>
    <row r="384" spans="1:3" ht="12.75">
      <c r="A384" s="287"/>
      <c r="B384" s="287"/>
      <c r="C384" s="287"/>
    </row>
    <row r="385" spans="1:3" ht="12.75">
      <c r="A385" s="287"/>
      <c r="B385" s="287"/>
      <c r="C385" s="287"/>
    </row>
    <row r="386" spans="1:3" ht="12.75">
      <c r="A386" s="287"/>
      <c r="B386" s="287"/>
      <c r="C386" s="287"/>
    </row>
    <row r="387" spans="1:3" ht="12.75">
      <c r="A387" s="287"/>
      <c r="B387" s="287"/>
      <c r="C387" s="287"/>
    </row>
    <row r="388" spans="1:3" ht="12.75">
      <c r="A388" s="287"/>
      <c r="B388" s="287"/>
      <c r="C388" s="287"/>
    </row>
    <row r="389" spans="1:3" ht="12.75">
      <c r="A389" s="287"/>
      <c r="B389" s="287"/>
      <c r="C389" s="287"/>
    </row>
    <row r="390" spans="1:3" ht="12.75">
      <c r="A390" s="287"/>
      <c r="B390" s="287"/>
      <c r="C390" s="287"/>
    </row>
    <row r="391" spans="1:3" ht="12.75">
      <c r="A391" s="287"/>
      <c r="B391" s="287"/>
      <c r="C391" s="287"/>
    </row>
    <row r="392" spans="1:3" ht="12.75">
      <c r="A392" s="287"/>
      <c r="B392" s="287"/>
      <c r="C392" s="287"/>
    </row>
    <row r="393" spans="1:3" ht="12.75">
      <c r="A393" s="287"/>
      <c r="B393" s="287"/>
      <c r="C393" s="287"/>
    </row>
    <row r="394" spans="1:3" ht="12.75">
      <c r="A394" s="287"/>
      <c r="B394" s="287"/>
      <c r="C394" s="287"/>
    </row>
    <row r="395" spans="1:3" ht="12.75">
      <c r="A395" s="287"/>
      <c r="B395" s="287"/>
      <c r="C395" s="287"/>
    </row>
    <row r="396" spans="1:3" ht="12.75">
      <c r="A396" s="287"/>
      <c r="B396" s="287"/>
      <c r="C396" s="287"/>
    </row>
    <row r="397" spans="1:3" ht="12.75">
      <c r="A397" s="287"/>
      <c r="B397" s="287"/>
      <c r="C397" s="287"/>
    </row>
    <row r="398" spans="1:3" ht="12.75">
      <c r="A398" s="287"/>
      <c r="B398" s="287"/>
      <c r="C398" s="287"/>
    </row>
    <row r="399" spans="1:3" ht="12.75">
      <c r="A399" s="287"/>
      <c r="B399" s="287"/>
      <c r="C399" s="287"/>
    </row>
    <row r="400" spans="1:3" ht="12.75">
      <c r="A400" s="287"/>
      <c r="B400" s="287"/>
      <c r="C400" s="287"/>
    </row>
    <row r="401" spans="1:3" ht="12.75">
      <c r="A401" s="287"/>
      <c r="B401" s="287"/>
      <c r="C401" s="287"/>
    </row>
    <row r="402" spans="1:3" ht="12.75">
      <c r="A402" s="287"/>
      <c r="B402" s="287"/>
      <c r="C402" s="287"/>
    </row>
    <row r="403" spans="1:3" ht="12.75">
      <c r="A403" s="287"/>
      <c r="B403" s="287"/>
      <c r="C403" s="287"/>
    </row>
    <row r="404" spans="1:3" ht="12.75">
      <c r="A404" s="287"/>
      <c r="B404" s="287"/>
      <c r="C404" s="287"/>
    </row>
    <row r="405" spans="1:3" ht="12.75">
      <c r="A405" s="287"/>
      <c r="B405" s="287"/>
      <c r="C405" s="287"/>
    </row>
    <row r="406" spans="1:3" ht="12.75">
      <c r="A406" s="287"/>
      <c r="B406" s="287"/>
      <c r="C406" s="287"/>
    </row>
    <row r="407" spans="1:3" ht="12.75">
      <c r="A407" s="287"/>
      <c r="B407" s="287"/>
      <c r="C407" s="287"/>
    </row>
    <row r="408" spans="1:3" ht="12.75">
      <c r="A408" s="287"/>
      <c r="B408" s="287"/>
      <c r="C408" s="287"/>
    </row>
    <row r="409" spans="1:3" ht="12.75">
      <c r="A409" s="287"/>
      <c r="B409" s="287"/>
      <c r="C409" s="287"/>
    </row>
    <row r="410" spans="1:3" ht="12.75">
      <c r="A410" s="287"/>
      <c r="B410" s="287"/>
      <c r="C410" s="287"/>
    </row>
    <row r="411" spans="1:3" ht="12.75">
      <c r="A411" s="287"/>
      <c r="B411" s="287"/>
      <c r="C411" s="287"/>
    </row>
    <row r="412" spans="1:3" ht="12.75">
      <c r="A412" s="287"/>
      <c r="B412" s="287"/>
      <c r="C412" s="287"/>
    </row>
    <row r="413" spans="1:3" ht="12.75">
      <c r="A413" s="287"/>
      <c r="B413" s="287"/>
      <c r="C413" s="287"/>
    </row>
    <row r="414" spans="1:3" ht="12.75">
      <c r="A414" s="287"/>
      <c r="B414" s="287"/>
      <c r="C414" s="287"/>
    </row>
    <row r="415" spans="1:3" ht="12.75">
      <c r="A415" s="287"/>
      <c r="B415" s="287"/>
      <c r="C415" s="287"/>
    </row>
    <row r="416" spans="1:3" ht="12.75">
      <c r="A416" s="287"/>
      <c r="B416" s="287"/>
      <c r="C416" s="287"/>
    </row>
    <row r="417" spans="1:3" ht="12.75">
      <c r="A417" s="287"/>
      <c r="B417" s="287"/>
      <c r="C417" s="287"/>
    </row>
    <row r="418" spans="1:3" ht="12.75">
      <c r="A418" s="287"/>
      <c r="B418" s="287"/>
      <c r="C418" s="287"/>
    </row>
    <row r="419" spans="1:3" ht="12.75">
      <c r="A419" s="287"/>
      <c r="B419" s="287"/>
      <c r="C419" s="287"/>
    </row>
    <row r="420" spans="1:3" ht="12.75">
      <c r="A420" s="287"/>
      <c r="B420" s="287"/>
      <c r="C420" s="287"/>
    </row>
    <row r="421" spans="1:3" ht="12.75">
      <c r="A421" s="287"/>
      <c r="B421" s="287"/>
      <c r="C421" s="287"/>
    </row>
    <row r="422" spans="1:3" ht="12.75">
      <c r="A422" s="287"/>
      <c r="B422" s="287"/>
      <c r="C422" s="287"/>
    </row>
    <row r="423" spans="1:3" ht="12.75">
      <c r="A423" s="287"/>
      <c r="B423" s="287"/>
      <c r="C423" s="287"/>
    </row>
    <row r="424" spans="1:3" ht="12.75">
      <c r="A424" s="287"/>
      <c r="B424" s="287"/>
      <c r="C424" s="287"/>
    </row>
    <row r="425" spans="1:3" ht="12.75">
      <c r="A425" s="287"/>
      <c r="B425" s="287"/>
      <c r="C425" s="287"/>
    </row>
    <row r="426" spans="1:3" ht="12.75">
      <c r="A426" s="287"/>
      <c r="B426" s="287"/>
      <c r="C426" s="287"/>
    </row>
    <row r="427" spans="1:3" ht="12.75">
      <c r="A427" s="287"/>
      <c r="B427" s="287"/>
      <c r="C427" s="287"/>
    </row>
    <row r="428" spans="1:3" ht="12.75">
      <c r="A428" s="287"/>
      <c r="B428" s="287"/>
      <c r="C428" s="287"/>
    </row>
    <row r="429" spans="1:3" ht="12.75">
      <c r="A429" s="287"/>
      <c r="B429" s="287"/>
      <c r="C429" s="287"/>
    </row>
    <row r="430" spans="1:3" ht="12.75">
      <c r="A430" s="287"/>
      <c r="B430" s="287"/>
      <c r="C430" s="287"/>
    </row>
    <row r="431" spans="1:3" ht="12.75">
      <c r="A431" s="287"/>
      <c r="B431" s="287"/>
      <c r="C431" s="287"/>
    </row>
    <row r="432" spans="1:3" ht="12.75">
      <c r="A432" s="287"/>
      <c r="B432" s="287"/>
      <c r="C432" s="287"/>
    </row>
    <row r="433" spans="1:3" ht="12.75">
      <c r="A433" s="287"/>
      <c r="B433" s="287"/>
      <c r="C433" s="287"/>
    </row>
    <row r="434" spans="1:3" ht="12.75">
      <c r="A434" s="287"/>
      <c r="B434" s="287"/>
      <c r="C434" s="287"/>
    </row>
    <row r="435" spans="1:3" ht="12.75">
      <c r="A435" s="287"/>
      <c r="B435" s="287"/>
      <c r="C435" s="287"/>
    </row>
    <row r="436" spans="1:3" ht="12.75">
      <c r="A436" s="287"/>
      <c r="B436" s="287"/>
      <c r="C436" s="287"/>
    </row>
    <row r="437" spans="1:3" ht="12.75">
      <c r="A437" s="287"/>
      <c r="B437" s="287"/>
      <c r="C437" s="287"/>
    </row>
    <row r="438" spans="1:3" ht="12.75">
      <c r="A438" s="287"/>
      <c r="B438" s="287"/>
      <c r="C438" s="287"/>
    </row>
    <row r="439" spans="1:3" ht="12.75">
      <c r="A439" s="287"/>
      <c r="B439" s="287"/>
      <c r="C439" s="287"/>
    </row>
    <row r="440" spans="1:3" ht="12.75">
      <c r="A440" s="287"/>
      <c r="B440" s="287"/>
      <c r="C440" s="287"/>
    </row>
    <row r="441" spans="1:3" ht="12.75">
      <c r="A441" s="287"/>
      <c r="B441" s="287"/>
      <c r="C441" s="287"/>
    </row>
    <row r="442" spans="1:3" ht="12.75">
      <c r="A442" s="287"/>
      <c r="B442" s="287"/>
      <c r="C442" s="287"/>
    </row>
    <row r="443" spans="1:3" ht="12.75">
      <c r="A443" s="287"/>
      <c r="B443" s="287"/>
      <c r="C443" s="287"/>
    </row>
    <row r="444" spans="1:3" ht="12.75">
      <c r="A444" s="287"/>
      <c r="B444" s="287"/>
      <c r="C444" s="287"/>
    </row>
    <row r="445" spans="1:3" ht="12.75">
      <c r="A445" s="287"/>
      <c r="B445" s="287"/>
      <c r="C445" s="287"/>
    </row>
    <row r="446" spans="1:3" ht="12.75">
      <c r="A446" s="287"/>
      <c r="B446" s="287"/>
      <c r="C446" s="287"/>
    </row>
    <row r="447" spans="1:3" ht="12.75">
      <c r="A447" s="287"/>
      <c r="B447" s="287"/>
      <c r="C447" s="287"/>
    </row>
    <row r="448" spans="1:3" ht="12.75">
      <c r="A448" s="287"/>
      <c r="B448" s="287"/>
      <c r="C448" s="287"/>
    </row>
    <row r="449" spans="1:3" ht="12.75">
      <c r="A449" s="287"/>
      <c r="B449" s="287"/>
      <c r="C449" s="287"/>
    </row>
    <row r="450" spans="1:3" ht="12.75">
      <c r="A450" s="287"/>
      <c r="B450" s="287"/>
      <c r="C450" s="287"/>
    </row>
    <row r="451" spans="1:3" ht="12.75">
      <c r="A451" s="287"/>
      <c r="B451" s="287"/>
      <c r="C451" s="287"/>
    </row>
    <row r="452" spans="1:3" ht="12.75">
      <c r="A452" s="287"/>
      <c r="B452" s="287"/>
      <c r="C452" s="287"/>
    </row>
    <row r="453" spans="1:3" ht="12.75">
      <c r="A453" s="287"/>
      <c r="B453" s="287"/>
      <c r="C453" s="287"/>
    </row>
    <row r="454" spans="1:3" ht="12.75">
      <c r="A454" s="287"/>
      <c r="B454" s="287"/>
      <c r="C454" s="287"/>
    </row>
    <row r="455" spans="1:3" ht="12.75">
      <c r="A455" s="287"/>
      <c r="B455" s="287"/>
      <c r="C455" s="287"/>
    </row>
    <row r="456" spans="1:3" ht="12.75">
      <c r="A456" s="287"/>
      <c r="B456" s="287"/>
      <c r="C456" s="287"/>
    </row>
    <row r="457" spans="1:3" ht="12.75">
      <c r="A457" s="287"/>
      <c r="B457" s="287"/>
      <c r="C457" s="287"/>
    </row>
    <row r="458" spans="1:3" ht="12.75">
      <c r="A458" s="287"/>
      <c r="B458" s="287"/>
      <c r="C458" s="287"/>
    </row>
    <row r="459" spans="1:3" ht="12.75">
      <c r="A459" s="287"/>
      <c r="B459" s="287"/>
      <c r="C459" s="287"/>
    </row>
    <row r="460" spans="1:3" ht="12.75">
      <c r="A460" s="287"/>
      <c r="B460" s="287"/>
      <c r="C460" s="287"/>
    </row>
    <row r="461" spans="1:3" ht="12.75">
      <c r="A461" s="287"/>
      <c r="B461" s="287"/>
      <c r="C461" s="287"/>
    </row>
    <row r="462" spans="1:3" ht="12.75">
      <c r="A462" s="287"/>
      <c r="B462" s="287"/>
      <c r="C462" s="287"/>
    </row>
    <row r="463" spans="1:3" ht="12.75">
      <c r="A463" s="287"/>
      <c r="B463" s="287"/>
      <c r="C463" s="287"/>
    </row>
    <row r="464" spans="1:3" ht="12.75">
      <c r="A464" s="287"/>
      <c r="B464" s="287"/>
      <c r="C464" s="287"/>
    </row>
    <row r="465" spans="1:3" ht="12.75">
      <c r="A465" s="287"/>
      <c r="B465" s="287"/>
      <c r="C465" s="287"/>
    </row>
    <row r="466" spans="1:3" ht="12.75">
      <c r="A466" s="287"/>
      <c r="B466" s="287"/>
      <c r="C466" s="287"/>
    </row>
    <row r="467" spans="1:3" ht="12.75">
      <c r="A467" s="287"/>
      <c r="B467" s="287"/>
      <c r="C467" s="287"/>
    </row>
    <row r="468" spans="1:3" ht="12.75">
      <c r="A468" s="287"/>
      <c r="B468" s="287"/>
      <c r="C468" s="287"/>
    </row>
    <row r="469" spans="1:3" ht="12.75">
      <c r="A469" s="287"/>
      <c r="B469" s="287"/>
      <c r="C469" s="287"/>
    </row>
    <row r="470" spans="1:3" ht="12.75">
      <c r="A470" s="287"/>
      <c r="B470" s="287"/>
      <c r="C470" s="287"/>
    </row>
    <row r="471" spans="1:3" ht="12.75">
      <c r="A471" s="287"/>
      <c r="B471" s="287"/>
      <c r="C471" s="287"/>
    </row>
    <row r="472" spans="1:3" ht="12.75">
      <c r="A472" s="287"/>
      <c r="B472" s="287"/>
      <c r="C472" s="287"/>
    </row>
    <row r="473" spans="1:3" ht="12.75">
      <c r="A473" s="287"/>
      <c r="B473" s="287"/>
      <c r="C473" s="287"/>
    </row>
    <row r="474" spans="1:3" ht="12.75">
      <c r="A474" s="287"/>
      <c r="B474" s="287"/>
      <c r="C474" s="287"/>
    </row>
    <row r="475" spans="1:3" ht="12.75">
      <c r="A475" s="287"/>
      <c r="B475" s="287"/>
      <c r="C475" s="287"/>
    </row>
    <row r="476" spans="1:3" ht="12.75">
      <c r="A476" s="287"/>
      <c r="B476" s="287"/>
      <c r="C476" s="287"/>
    </row>
    <row r="477" spans="1:3" ht="12.75">
      <c r="A477" s="287"/>
      <c r="B477" s="287"/>
      <c r="C477" s="287"/>
    </row>
    <row r="478" spans="1:3" ht="12.75">
      <c r="A478" s="287"/>
      <c r="B478" s="287"/>
      <c r="C478" s="287"/>
    </row>
    <row r="479" spans="1:3" ht="12.75">
      <c r="A479" s="287"/>
      <c r="B479" s="287"/>
      <c r="C479" s="287"/>
    </row>
    <row r="480" spans="1:3" ht="12.75">
      <c r="A480" s="287"/>
      <c r="B480" s="287"/>
      <c r="C480" s="287"/>
    </row>
    <row r="481" spans="1:3" ht="12.75">
      <c r="A481" s="287"/>
      <c r="B481" s="287"/>
      <c r="C481" s="287"/>
    </row>
    <row r="482" spans="1:3" ht="12.75">
      <c r="A482" s="287"/>
      <c r="B482" s="287"/>
      <c r="C482" s="287"/>
    </row>
    <row r="483" spans="1:3" ht="12.75">
      <c r="A483" s="287"/>
      <c r="B483" s="287"/>
      <c r="C483" s="287"/>
    </row>
    <row r="484" spans="1:3" ht="12.75">
      <c r="A484" s="287"/>
      <c r="B484" s="287"/>
      <c r="C484" s="287"/>
    </row>
    <row r="485" spans="1:3" ht="12.75">
      <c r="A485" s="287"/>
      <c r="B485" s="287"/>
      <c r="C485" s="287"/>
    </row>
    <row r="486" spans="1:3" ht="12.75">
      <c r="A486" s="287"/>
      <c r="B486" s="287"/>
      <c r="C486" s="287"/>
    </row>
    <row r="487" spans="1:3" ht="12.75">
      <c r="A487" s="287"/>
      <c r="B487" s="287"/>
      <c r="C487" s="287"/>
    </row>
    <row r="488" spans="1:3" ht="12.75">
      <c r="A488" s="287"/>
      <c r="B488" s="287"/>
      <c r="C488" s="287"/>
    </row>
    <row r="489" spans="1:3" ht="12.75">
      <c r="A489" s="287"/>
      <c r="B489" s="287"/>
      <c r="C489" s="287"/>
    </row>
    <row r="490" spans="1:3" ht="12.75">
      <c r="A490" s="287"/>
      <c r="B490" s="287"/>
      <c r="C490" s="287"/>
    </row>
    <row r="491" spans="1:3" ht="12.75">
      <c r="A491" s="287"/>
      <c r="B491" s="287"/>
      <c r="C491" s="287"/>
    </row>
    <row r="492" spans="1:3" ht="12.75">
      <c r="A492" s="287"/>
      <c r="B492" s="287"/>
      <c r="C492" s="287"/>
    </row>
    <row r="493" spans="1:3" ht="12.75">
      <c r="A493" s="287"/>
      <c r="B493" s="287"/>
      <c r="C493" s="287"/>
    </row>
    <row r="494" spans="1:3" ht="12.75">
      <c r="A494" s="287"/>
      <c r="B494" s="287"/>
      <c r="C494" s="287"/>
    </row>
    <row r="495" spans="1:3" ht="12.75">
      <c r="A495" s="287"/>
      <c r="B495" s="287"/>
      <c r="C495" s="287"/>
    </row>
    <row r="496" spans="1:3" ht="12.75">
      <c r="A496" s="287"/>
      <c r="B496" s="287"/>
      <c r="C496" s="287"/>
    </row>
    <row r="497" spans="1:3" ht="12.75">
      <c r="A497" s="287"/>
      <c r="B497" s="287"/>
      <c r="C497" s="287"/>
    </row>
    <row r="498" spans="1:3" ht="12.75">
      <c r="A498" s="287"/>
      <c r="B498" s="287"/>
      <c r="C498" s="287"/>
    </row>
    <row r="499" spans="1:3" ht="12.75">
      <c r="A499" s="287"/>
      <c r="B499" s="287"/>
      <c r="C499" s="287"/>
    </row>
    <row r="500" spans="1:3" ht="12.75">
      <c r="A500" s="287"/>
      <c r="B500" s="287"/>
      <c r="C500" s="287"/>
    </row>
    <row r="501" spans="1:3" ht="12.75">
      <c r="A501" s="287"/>
      <c r="B501" s="287"/>
      <c r="C501" s="287"/>
    </row>
    <row r="502" spans="1:3" ht="12.75">
      <c r="A502" s="287"/>
      <c r="B502" s="287"/>
      <c r="C502" s="287"/>
    </row>
    <row r="503" spans="1:3" ht="12.75">
      <c r="A503" s="287"/>
      <c r="B503" s="287"/>
      <c r="C503" s="287"/>
    </row>
    <row r="504" spans="1:3" ht="12.75">
      <c r="A504" s="287"/>
      <c r="B504" s="287"/>
      <c r="C504" s="287"/>
    </row>
    <row r="505" spans="1:3" ht="12.75">
      <c r="A505" s="287"/>
      <c r="B505" s="287"/>
      <c r="C505" s="287"/>
    </row>
    <row r="506" spans="1:3" ht="12.75">
      <c r="A506" s="287"/>
      <c r="B506" s="287"/>
      <c r="C506" s="287"/>
    </row>
    <row r="507" spans="1:3" ht="12.75">
      <c r="A507" s="287"/>
      <c r="B507" s="287"/>
      <c r="C507" s="287"/>
    </row>
    <row r="508" spans="1:3" ht="12.75">
      <c r="A508" s="287"/>
      <c r="B508" s="287"/>
      <c r="C508" s="287"/>
    </row>
    <row r="509" spans="1:3" ht="12.75">
      <c r="A509" s="287"/>
      <c r="B509" s="287"/>
      <c r="C509" s="287"/>
    </row>
    <row r="510" spans="1:3" ht="12.75">
      <c r="A510" s="287"/>
      <c r="B510" s="287"/>
      <c r="C510" s="287"/>
    </row>
    <row r="511" spans="1:3" ht="12.75">
      <c r="A511" s="287"/>
      <c r="B511" s="287"/>
      <c r="C511" s="287"/>
    </row>
    <row r="512" spans="1:3" ht="12.75">
      <c r="A512" s="287"/>
      <c r="B512" s="287"/>
      <c r="C512" s="287"/>
    </row>
    <row r="513" spans="1:3" ht="12.75">
      <c r="A513" s="287"/>
      <c r="B513" s="287"/>
      <c r="C513" s="287"/>
    </row>
    <row r="514" spans="1:3" ht="12.75">
      <c r="A514" s="287"/>
      <c r="B514" s="287"/>
      <c r="C514" s="287"/>
    </row>
    <row r="515" spans="1:3" ht="12.75">
      <c r="A515" s="287"/>
      <c r="B515" s="287"/>
      <c r="C515" s="287"/>
    </row>
    <row r="516" spans="1:3" ht="12.75">
      <c r="A516" s="287"/>
      <c r="B516" s="287"/>
      <c r="C516" s="287"/>
    </row>
    <row r="517" spans="1:3" ht="12.75">
      <c r="A517" s="287"/>
      <c r="B517" s="287"/>
      <c r="C517" s="287"/>
    </row>
    <row r="518" spans="1:3" ht="12.75">
      <c r="A518" s="287"/>
      <c r="B518" s="287"/>
      <c r="C518" s="287"/>
    </row>
    <row r="519" spans="1:3" ht="12.75">
      <c r="A519" s="287"/>
      <c r="B519" s="287"/>
      <c r="C519" s="287"/>
    </row>
    <row r="520" spans="1:3" ht="12.75">
      <c r="A520" s="287"/>
      <c r="B520" s="287"/>
      <c r="C520" s="287"/>
    </row>
    <row r="521" spans="1:3" ht="12.75">
      <c r="A521" s="287"/>
      <c r="B521" s="287"/>
      <c r="C521" s="287"/>
    </row>
    <row r="522" spans="1:3" ht="12.75">
      <c r="A522" s="287"/>
      <c r="B522" s="287"/>
      <c r="C522" s="287"/>
    </row>
    <row r="523" spans="1:3" ht="12.75">
      <c r="A523" s="287"/>
      <c r="B523" s="287"/>
      <c r="C523" s="287"/>
    </row>
    <row r="524" spans="1:3" ht="12.75">
      <c r="A524" s="287"/>
      <c r="B524" s="287"/>
      <c r="C524" s="287"/>
    </row>
    <row r="525" spans="1:3" ht="12.75">
      <c r="A525" s="287"/>
      <c r="B525" s="287"/>
      <c r="C525" s="287"/>
    </row>
    <row r="526" spans="1:3" ht="12.75">
      <c r="A526" s="287"/>
      <c r="B526" s="287"/>
      <c r="C526" s="287"/>
    </row>
    <row r="527" spans="1:3" ht="12.75">
      <c r="A527" s="287"/>
      <c r="B527" s="287"/>
      <c r="C527" s="287"/>
    </row>
    <row r="528" spans="1:3" ht="12.75">
      <c r="A528" s="287"/>
      <c r="B528" s="287"/>
      <c r="C528" s="287"/>
    </row>
    <row r="529" spans="1:3" ht="12.75">
      <c r="A529" s="287"/>
      <c r="B529" s="287"/>
      <c r="C529" s="287"/>
    </row>
    <row r="530" spans="1:3" ht="12.75">
      <c r="A530" s="287"/>
      <c r="B530" s="287"/>
      <c r="C530" s="287"/>
    </row>
    <row r="531" spans="1:3" ht="12.75">
      <c r="A531" s="287"/>
      <c r="B531" s="287"/>
      <c r="C531" s="287"/>
    </row>
    <row r="532" spans="1:3" ht="12.75">
      <c r="A532" s="287"/>
      <c r="B532" s="287"/>
      <c r="C532" s="287"/>
    </row>
    <row r="533" spans="1:3" ht="12.75">
      <c r="A533" s="287"/>
      <c r="B533" s="287"/>
      <c r="C533" s="287"/>
    </row>
    <row r="534" spans="1:3" ht="12.75">
      <c r="A534" s="287"/>
      <c r="B534" s="287"/>
      <c r="C534" s="287"/>
    </row>
    <row r="535" spans="1:3" ht="12.75">
      <c r="A535" s="287"/>
      <c r="B535" s="287"/>
      <c r="C535" s="287"/>
    </row>
    <row r="536" spans="1:3" ht="12.75">
      <c r="A536" s="287"/>
      <c r="B536" s="287"/>
      <c r="C536" s="287"/>
    </row>
    <row r="537" spans="1:3" ht="12.75">
      <c r="A537" s="287"/>
      <c r="B537" s="287"/>
      <c r="C537" s="287"/>
    </row>
    <row r="538" spans="1:3" ht="12.75">
      <c r="A538" s="287"/>
      <c r="B538" s="287"/>
      <c r="C538" s="287"/>
    </row>
    <row r="539" spans="1:3" ht="12.75">
      <c r="A539" s="287"/>
      <c r="B539" s="287"/>
      <c r="C539" s="287"/>
    </row>
    <row r="540" spans="1:3" ht="12.75">
      <c r="A540" s="287"/>
      <c r="B540" s="287"/>
      <c r="C540" s="287"/>
    </row>
    <row r="541" spans="1:3" ht="12.75">
      <c r="A541" s="287"/>
      <c r="B541" s="287"/>
      <c r="C541" s="287"/>
    </row>
    <row r="542" spans="1:3" ht="12.75">
      <c r="A542" s="287"/>
      <c r="B542" s="287"/>
      <c r="C542" s="287"/>
    </row>
    <row r="543" spans="1:3" ht="12.75">
      <c r="A543" s="287"/>
      <c r="B543" s="287"/>
      <c r="C543" s="287"/>
    </row>
    <row r="544" spans="1:3" ht="12.75">
      <c r="A544" s="287"/>
      <c r="B544" s="287"/>
      <c r="C544" s="287"/>
    </row>
    <row r="545" spans="1:3" ht="12.75">
      <c r="A545" s="287"/>
      <c r="B545" s="287"/>
      <c r="C545" s="287"/>
    </row>
    <row r="546" spans="1:3" ht="12.75">
      <c r="A546" s="287"/>
      <c r="B546" s="287"/>
      <c r="C546" s="287"/>
    </row>
    <row r="547" spans="1:3" ht="12.75">
      <c r="A547" s="287"/>
      <c r="B547" s="287"/>
      <c r="C547" s="287"/>
    </row>
    <row r="548" spans="1:3" ht="12.75">
      <c r="A548" s="287"/>
      <c r="B548" s="287"/>
      <c r="C548" s="287"/>
    </row>
    <row r="549" spans="1:3" ht="12.75">
      <c r="A549" s="287"/>
      <c r="B549" s="287"/>
      <c r="C549" s="287"/>
    </row>
    <row r="550" spans="1:3" ht="12.75">
      <c r="A550" s="287"/>
      <c r="B550" s="287"/>
      <c r="C550" s="287"/>
    </row>
    <row r="551" spans="1:3" ht="12.75">
      <c r="A551" s="287"/>
      <c r="B551" s="287"/>
      <c r="C551" s="287"/>
    </row>
    <row r="552" spans="1:3" ht="12.75">
      <c r="A552" s="287"/>
      <c r="B552" s="287"/>
      <c r="C552" s="287"/>
    </row>
    <row r="553" spans="1:3" ht="12.75">
      <c r="A553" s="287"/>
      <c r="B553" s="287"/>
      <c r="C553" s="287"/>
    </row>
    <row r="554" spans="1:3" ht="12.75">
      <c r="A554" s="287"/>
      <c r="B554" s="287"/>
      <c r="C554" s="287"/>
    </row>
    <row r="555" spans="1:3" ht="12.75">
      <c r="A555" s="287"/>
      <c r="B555" s="287"/>
      <c r="C555" s="287"/>
    </row>
    <row r="556" spans="1:3" ht="12.75">
      <c r="A556" s="287"/>
      <c r="B556" s="287"/>
      <c r="C556" s="287"/>
    </row>
    <row r="557" spans="1:3" ht="12.75">
      <c r="A557" s="287"/>
      <c r="B557" s="287"/>
      <c r="C557" s="287"/>
    </row>
    <row r="558" spans="1:3" ht="12.75">
      <c r="A558" s="287"/>
      <c r="B558" s="287"/>
      <c r="C558" s="287"/>
    </row>
    <row r="559" spans="1:3" ht="12.75">
      <c r="A559" s="287"/>
      <c r="B559" s="287"/>
      <c r="C559" s="287"/>
    </row>
    <row r="560" spans="1:3" ht="12.75">
      <c r="A560" s="287"/>
      <c r="B560" s="287"/>
      <c r="C560" s="287"/>
    </row>
    <row r="561" spans="1:3" ht="12.75">
      <c r="A561" s="287"/>
      <c r="B561" s="287"/>
      <c r="C561" s="287"/>
    </row>
    <row r="562" spans="1:3" ht="12.75">
      <c r="A562" s="287"/>
      <c r="B562" s="287"/>
      <c r="C562" s="287"/>
    </row>
    <row r="563" spans="1:3" ht="12.75">
      <c r="A563" s="287"/>
      <c r="B563" s="287"/>
      <c r="C563" s="287"/>
    </row>
    <row r="564" spans="1:3" ht="12.75">
      <c r="A564" s="287"/>
      <c r="B564" s="287"/>
      <c r="C564" s="287"/>
    </row>
    <row r="565" spans="1:3" ht="12.75">
      <c r="A565" s="287"/>
      <c r="B565" s="287"/>
      <c r="C565" s="287"/>
    </row>
    <row r="566" spans="1:3" ht="12.75">
      <c r="A566" s="287"/>
      <c r="B566" s="287"/>
      <c r="C566" s="287"/>
    </row>
    <row r="567" spans="1:3" ht="12.75">
      <c r="A567" s="287"/>
      <c r="B567" s="287"/>
      <c r="C567" s="287"/>
    </row>
    <row r="568" spans="1:3" ht="12.75">
      <c r="A568" s="287"/>
      <c r="B568" s="287"/>
      <c r="C568" s="287"/>
    </row>
    <row r="569" spans="1:3" ht="12.75">
      <c r="A569" s="287"/>
      <c r="B569" s="287"/>
      <c r="C569" s="287"/>
    </row>
    <row r="570" spans="1:3" ht="12.75">
      <c r="A570" s="287"/>
      <c r="B570" s="287"/>
      <c r="C570" s="287"/>
    </row>
    <row r="571" spans="1:3" ht="12.75">
      <c r="A571" s="287"/>
      <c r="B571" s="287"/>
      <c r="C571" s="287"/>
    </row>
    <row r="572" spans="1:3" ht="12.75">
      <c r="A572" s="287"/>
      <c r="B572" s="287"/>
      <c r="C572" s="287"/>
    </row>
    <row r="573" spans="1:3" ht="12.75">
      <c r="A573" s="287"/>
      <c r="B573" s="287"/>
      <c r="C573" s="287"/>
    </row>
    <row r="574" spans="1:3" ht="12.75">
      <c r="A574" s="287"/>
      <c r="B574" s="287"/>
      <c r="C574" s="287"/>
    </row>
    <row r="575" spans="1:3" ht="12.75">
      <c r="A575" s="287"/>
      <c r="B575" s="287"/>
      <c r="C575" s="287"/>
    </row>
    <row r="576" spans="1:3" ht="12.75">
      <c r="A576" s="287"/>
      <c r="B576" s="287"/>
      <c r="C576" s="287"/>
    </row>
    <row r="577" spans="1:3" ht="12.75">
      <c r="A577" s="287"/>
      <c r="B577" s="287"/>
      <c r="C577" s="287"/>
    </row>
    <row r="578" spans="1:3" ht="12.75">
      <c r="A578" s="287"/>
      <c r="B578" s="287"/>
      <c r="C578" s="287"/>
    </row>
    <row r="579" spans="1:3" ht="12.75">
      <c r="A579" s="287"/>
      <c r="B579" s="287"/>
      <c r="C579" s="287"/>
    </row>
    <row r="580" spans="1:3" ht="12.75">
      <c r="A580" s="287"/>
      <c r="B580" s="287"/>
      <c r="C580" s="287"/>
    </row>
    <row r="581" spans="1:3" ht="12.75">
      <c r="A581" s="287"/>
      <c r="B581" s="287"/>
      <c r="C581" s="287"/>
    </row>
    <row r="582" spans="1:3" ht="12.75">
      <c r="A582" s="287"/>
      <c r="B582" s="287"/>
      <c r="C582" s="287"/>
    </row>
    <row r="583" spans="1:3" ht="12.75">
      <c r="A583" s="287"/>
      <c r="B583" s="287"/>
      <c r="C583" s="287"/>
    </row>
    <row r="584" spans="1:3" ht="12.75">
      <c r="A584" s="287"/>
      <c r="B584" s="287"/>
      <c r="C584" s="287"/>
    </row>
    <row r="585" spans="1:3" ht="12.75">
      <c r="A585" s="287"/>
      <c r="B585" s="287"/>
      <c r="C585" s="287"/>
    </row>
    <row r="586" spans="1:3" ht="12.75">
      <c r="A586" s="287"/>
      <c r="B586" s="287"/>
      <c r="C586" s="287"/>
    </row>
    <row r="587" spans="1:3" ht="12.75">
      <c r="A587" s="287"/>
      <c r="B587" s="287"/>
      <c r="C587" s="287"/>
    </row>
    <row r="588" spans="1:3" ht="12.75">
      <c r="A588" s="287"/>
      <c r="B588" s="287"/>
      <c r="C588" s="287"/>
    </row>
    <row r="589" spans="1:3" ht="12.75">
      <c r="A589" s="287"/>
      <c r="B589" s="287"/>
      <c r="C589" s="287"/>
    </row>
    <row r="590" spans="1:3" ht="12.75">
      <c r="A590" s="287"/>
      <c r="B590" s="287"/>
      <c r="C590" s="287"/>
    </row>
    <row r="591" spans="1:3" ht="12.75">
      <c r="A591" s="287"/>
      <c r="B591" s="287"/>
      <c r="C591" s="287"/>
    </row>
    <row r="592" spans="1:3" ht="12.75">
      <c r="A592" s="287"/>
      <c r="B592" s="287"/>
      <c r="C592" s="287"/>
    </row>
    <row r="593" spans="1:3" ht="12.75">
      <c r="A593" s="287"/>
      <c r="B593" s="287"/>
      <c r="C593" s="287"/>
    </row>
  </sheetData>
  <sheetProtection/>
  <mergeCells count="25"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F11:G11"/>
    <mergeCell ref="P9:P10"/>
    <mergeCell ref="Q9:Q10"/>
    <mergeCell ref="S9:S10"/>
    <mergeCell ref="O9:O10"/>
    <mergeCell ref="U9:U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59" t="s">
        <v>88</v>
      </c>
      <c r="O1" s="56"/>
      <c r="P1" s="58" t="str">
        <f>1!P1</f>
        <v>14.11.2012</v>
      </c>
      <c r="Q1" s="56"/>
      <c r="R1" s="56"/>
      <c r="S1" s="56"/>
      <c r="T1" s="56"/>
      <c r="U1" s="57"/>
    </row>
    <row r="2" spans="1:22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59" t="s">
        <v>89</v>
      </c>
      <c r="O2" s="56"/>
      <c r="P2" s="58">
        <f>1!P2</f>
        <v>1</v>
      </c>
      <c r="Q2" s="56"/>
      <c r="R2" s="56"/>
      <c r="S2" s="56"/>
      <c r="T2" s="56"/>
      <c r="U2" s="57"/>
      <c r="V2" s="33"/>
    </row>
    <row r="3" spans="1:21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59" t="s">
        <v>90</v>
      </c>
      <c r="O3" s="56"/>
      <c r="P3" s="58" t="str">
        <f>1!P3</f>
        <v>14.11.2012</v>
      </c>
      <c r="Q3" s="56"/>
      <c r="R3" s="56"/>
      <c r="S3" s="56"/>
      <c r="T3" s="56"/>
      <c r="U3" s="57"/>
    </row>
    <row r="4" spans="18:24" ht="12.75">
      <c r="R4" s="33"/>
      <c r="S4" s="33"/>
      <c r="T4" s="33"/>
      <c r="U4" s="33"/>
      <c r="V4" s="33"/>
      <c r="W4" s="33"/>
      <c r="X4" s="33"/>
    </row>
    <row r="5" spans="1:21" s="33" customFormat="1" ht="18">
      <c r="A5" s="32" t="str">
        <f>'Spis tabel'!B17</f>
        <v>Tabela 8. Struktura wydatków budżetów jst woj. dolnośląskiego wg art. 236 ust 3 i 4 ufp wg stanu na koniec III kwartału 2012 roku    (wykonanie)</v>
      </c>
      <c r="N5" s="32"/>
      <c r="T5" s="34"/>
      <c r="U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3"/>
      <c r="S6" s="33"/>
      <c r="T6" s="33"/>
      <c r="U6" s="33"/>
      <c r="V6" s="33"/>
      <c r="W6" s="33"/>
      <c r="X6" s="33"/>
    </row>
    <row r="7" spans="1:23" ht="16.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66" t="s">
        <v>5</v>
      </c>
      <c r="G7" s="463"/>
      <c r="H7" s="468" t="s">
        <v>38</v>
      </c>
      <c r="I7" s="453" t="s">
        <v>19</v>
      </c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5"/>
      <c r="V7" s="33"/>
      <c r="W7" s="33"/>
    </row>
    <row r="8" spans="1:23" ht="16.5" customHeight="1">
      <c r="A8" s="321"/>
      <c r="B8" s="341"/>
      <c r="C8" s="341"/>
      <c r="D8" s="341"/>
      <c r="E8" s="341"/>
      <c r="F8" s="464"/>
      <c r="G8" s="465"/>
      <c r="H8" s="460"/>
      <c r="I8" s="448" t="s">
        <v>77</v>
      </c>
      <c r="J8" s="457" t="s">
        <v>19</v>
      </c>
      <c r="K8" s="458"/>
      <c r="L8" s="458"/>
      <c r="M8" s="458"/>
      <c r="N8" s="458"/>
      <c r="O8" s="458"/>
      <c r="P8" s="458"/>
      <c r="Q8" s="459"/>
      <c r="R8" s="460" t="s">
        <v>40</v>
      </c>
      <c r="S8" s="457" t="s">
        <v>19</v>
      </c>
      <c r="T8" s="458"/>
      <c r="U8" s="462"/>
      <c r="V8" s="33"/>
      <c r="W8" s="33"/>
    </row>
    <row r="9" spans="1:21" s="33" customFormat="1" ht="17.25" customHeight="1">
      <c r="A9" s="321"/>
      <c r="B9" s="341"/>
      <c r="C9" s="341"/>
      <c r="D9" s="341"/>
      <c r="E9" s="341"/>
      <c r="F9" s="464"/>
      <c r="G9" s="465"/>
      <c r="H9" s="460"/>
      <c r="I9" s="456"/>
      <c r="J9" s="448" t="s">
        <v>243</v>
      </c>
      <c r="K9" s="457" t="s">
        <v>19</v>
      </c>
      <c r="L9" s="459"/>
      <c r="M9" s="450" t="s">
        <v>244</v>
      </c>
      <c r="N9" s="448" t="s">
        <v>245</v>
      </c>
      <c r="O9" s="448" t="s">
        <v>246</v>
      </c>
      <c r="P9" s="448" t="s">
        <v>247</v>
      </c>
      <c r="Q9" s="448" t="s">
        <v>248</v>
      </c>
      <c r="R9" s="460"/>
      <c r="S9" s="450" t="s">
        <v>114</v>
      </c>
      <c r="T9" s="281" t="s">
        <v>12</v>
      </c>
      <c r="U9" s="451" t="s">
        <v>249</v>
      </c>
    </row>
    <row r="10" spans="1:21" s="33" customFormat="1" ht="100.5" customHeight="1" thickBot="1">
      <c r="A10" s="322"/>
      <c r="B10" s="342"/>
      <c r="C10" s="342"/>
      <c r="D10" s="342"/>
      <c r="E10" s="342"/>
      <c r="F10" s="466"/>
      <c r="G10" s="467"/>
      <c r="H10" s="461"/>
      <c r="I10" s="449"/>
      <c r="J10" s="449"/>
      <c r="K10" s="282" t="s">
        <v>250</v>
      </c>
      <c r="L10" s="282" t="s">
        <v>251</v>
      </c>
      <c r="M10" s="449"/>
      <c r="N10" s="449"/>
      <c r="O10" s="449"/>
      <c r="P10" s="449"/>
      <c r="Q10" s="449"/>
      <c r="R10" s="461"/>
      <c r="S10" s="449"/>
      <c r="T10" s="282" t="s">
        <v>252</v>
      </c>
      <c r="U10" s="452"/>
    </row>
    <row r="11" spans="1:21" s="170" customFormat="1" ht="13.5" customHeight="1" thickBot="1">
      <c r="A11" s="283">
        <v>1</v>
      </c>
      <c r="B11" s="39">
        <v>2</v>
      </c>
      <c r="C11" s="39">
        <v>3</v>
      </c>
      <c r="D11" s="39">
        <v>4</v>
      </c>
      <c r="E11" s="39">
        <v>5</v>
      </c>
      <c r="F11" s="439">
        <v>6</v>
      </c>
      <c r="G11" s="440"/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  <c r="R11" s="39">
        <v>17</v>
      </c>
      <c r="S11" s="39">
        <v>18</v>
      </c>
      <c r="T11" s="276">
        <v>19</v>
      </c>
      <c r="U11" s="40">
        <v>20</v>
      </c>
    </row>
    <row r="12" spans="1:21" s="170" customFormat="1" ht="13.5" customHeight="1">
      <c r="A12" s="284"/>
      <c r="B12" s="285"/>
      <c r="C12" s="285"/>
      <c r="D12" s="285"/>
      <c r="E12" s="285"/>
      <c r="F12" s="100" t="s">
        <v>284</v>
      </c>
      <c r="G12" s="286"/>
      <c r="H12" s="291">
        <v>9933622107.3</v>
      </c>
      <c r="I12" s="291">
        <v>8188651996.7699995</v>
      </c>
      <c r="J12" s="291">
        <v>6069290855.55</v>
      </c>
      <c r="K12" s="291">
        <v>3563955806.9099994</v>
      </c>
      <c r="L12" s="291">
        <v>2505335048.64</v>
      </c>
      <c r="M12" s="291">
        <v>918290816.5400001</v>
      </c>
      <c r="N12" s="291">
        <v>777990853.1200001</v>
      </c>
      <c r="O12" s="291">
        <v>188378441.58999997</v>
      </c>
      <c r="P12" s="291">
        <v>3632454.23</v>
      </c>
      <c r="Q12" s="291">
        <v>231068575.74</v>
      </c>
      <c r="R12" s="291">
        <v>1744970110.5300002</v>
      </c>
      <c r="S12" s="291">
        <v>1599503162.37</v>
      </c>
      <c r="T12" s="292">
        <v>828170341.9200001</v>
      </c>
      <c r="U12" s="293">
        <v>145466948.16</v>
      </c>
    </row>
    <row r="13" spans="1:21" s="33" customFormat="1" ht="12.75">
      <c r="A13" s="244">
        <v>2</v>
      </c>
      <c r="B13" s="245">
        <v>0</v>
      </c>
      <c r="C13" s="245">
        <v>0</v>
      </c>
      <c r="D13" s="10">
        <v>0</v>
      </c>
      <c r="E13" s="10">
        <v>0</v>
      </c>
      <c r="F13" s="19"/>
      <c r="G13" s="18" t="s">
        <v>285</v>
      </c>
      <c r="H13" s="11">
        <v>853660887.25</v>
      </c>
      <c r="I13" s="11">
        <v>570605846.55</v>
      </c>
      <c r="J13" s="11">
        <v>219581722.61</v>
      </c>
      <c r="K13" s="11">
        <v>118687490.58</v>
      </c>
      <c r="L13" s="11">
        <v>100894232.03</v>
      </c>
      <c r="M13" s="11">
        <v>218653370.73</v>
      </c>
      <c r="N13" s="11">
        <v>2557013.77</v>
      </c>
      <c r="O13" s="11">
        <v>109069064.88</v>
      </c>
      <c r="P13" s="11">
        <v>0</v>
      </c>
      <c r="Q13" s="11">
        <v>20744674.56</v>
      </c>
      <c r="R13" s="11">
        <v>283055040.7</v>
      </c>
      <c r="S13" s="11">
        <v>247055040.7</v>
      </c>
      <c r="T13" s="11">
        <v>187618300.32</v>
      </c>
      <c r="U13" s="71">
        <v>36000000</v>
      </c>
    </row>
    <row r="14" spans="1:21" s="33" customFormat="1" ht="15">
      <c r="A14" s="240"/>
      <c r="B14" s="241"/>
      <c r="C14" s="241"/>
      <c r="D14" s="93"/>
      <c r="E14" s="93"/>
      <c r="F14" s="107" t="s">
        <v>286</v>
      </c>
      <c r="G14" s="95"/>
      <c r="H14" s="109">
        <v>1306264422.0800002</v>
      </c>
      <c r="I14" s="109">
        <v>1244389858.39</v>
      </c>
      <c r="J14" s="109">
        <v>1040173864.11</v>
      </c>
      <c r="K14" s="109">
        <v>780722479.4499999</v>
      </c>
      <c r="L14" s="109">
        <v>259451384.66000006</v>
      </c>
      <c r="M14" s="109">
        <v>101591797.75</v>
      </c>
      <c r="N14" s="109">
        <v>52104545.79</v>
      </c>
      <c r="O14" s="109">
        <v>18461508.549999997</v>
      </c>
      <c r="P14" s="109">
        <v>1284551.25</v>
      </c>
      <c r="Q14" s="109">
        <v>30773590.94</v>
      </c>
      <c r="R14" s="109">
        <v>61874563.69000001</v>
      </c>
      <c r="S14" s="109">
        <v>60664482.69000001</v>
      </c>
      <c r="T14" s="109">
        <v>14444242.02</v>
      </c>
      <c r="U14" s="111">
        <v>1210081</v>
      </c>
    </row>
    <row r="15" spans="1:21" ht="12.75">
      <c r="A15" s="240">
        <v>2</v>
      </c>
      <c r="B15" s="241">
        <v>1</v>
      </c>
      <c r="C15" s="241">
        <v>0</v>
      </c>
      <c r="D15" s="93">
        <v>0</v>
      </c>
      <c r="E15" s="93">
        <v>1</v>
      </c>
      <c r="F15" s="94"/>
      <c r="G15" s="95" t="s">
        <v>287</v>
      </c>
      <c r="H15" s="96">
        <v>46720352.8</v>
      </c>
      <c r="I15" s="96">
        <v>42390997.86</v>
      </c>
      <c r="J15" s="96">
        <v>37152660.16</v>
      </c>
      <c r="K15" s="96">
        <v>29256948.76</v>
      </c>
      <c r="L15" s="96">
        <v>7895711.4</v>
      </c>
      <c r="M15" s="96">
        <v>2094529.45</v>
      </c>
      <c r="N15" s="96">
        <v>1866701.22</v>
      </c>
      <c r="O15" s="96">
        <v>549092.6</v>
      </c>
      <c r="P15" s="96">
        <v>0</v>
      </c>
      <c r="Q15" s="96">
        <v>728014.43</v>
      </c>
      <c r="R15" s="96">
        <v>4329354.94</v>
      </c>
      <c r="S15" s="96">
        <v>4329354.94</v>
      </c>
      <c r="T15" s="96">
        <v>8120.06</v>
      </c>
      <c r="U15" s="98">
        <v>0</v>
      </c>
    </row>
    <row r="16" spans="1:21" ht="12.75">
      <c r="A16" s="240">
        <v>2</v>
      </c>
      <c r="B16" s="241">
        <v>2</v>
      </c>
      <c r="C16" s="241">
        <v>0</v>
      </c>
      <c r="D16" s="93">
        <v>0</v>
      </c>
      <c r="E16" s="93">
        <v>1</v>
      </c>
      <c r="F16" s="94"/>
      <c r="G16" s="95" t="s">
        <v>288</v>
      </c>
      <c r="H16" s="96">
        <v>59649857.87</v>
      </c>
      <c r="I16" s="96">
        <v>54922414.75</v>
      </c>
      <c r="J16" s="96">
        <v>46459704.3</v>
      </c>
      <c r="K16" s="96">
        <v>36441534.49</v>
      </c>
      <c r="L16" s="96">
        <v>10018169.81</v>
      </c>
      <c r="M16" s="96">
        <v>4329134.76</v>
      </c>
      <c r="N16" s="96">
        <v>2642967.7</v>
      </c>
      <c r="O16" s="96">
        <v>1052199.95</v>
      </c>
      <c r="P16" s="96">
        <v>0</v>
      </c>
      <c r="Q16" s="96">
        <v>438408.04</v>
      </c>
      <c r="R16" s="96">
        <v>4727443.12</v>
      </c>
      <c r="S16" s="96">
        <v>3727443.12</v>
      </c>
      <c r="T16" s="96">
        <v>6000</v>
      </c>
      <c r="U16" s="98">
        <v>1000000</v>
      </c>
    </row>
    <row r="17" spans="1:21" ht="12.75">
      <c r="A17" s="240">
        <v>2</v>
      </c>
      <c r="B17" s="241">
        <v>3</v>
      </c>
      <c r="C17" s="241">
        <v>0</v>
      </c>
      <c r="D17" s="93">
        <v>0</v>
      </c>
      <c r="E17" s="93">
        <v>1</v>
      </c>
      <c r="F17" s="94"/>
      <c r="G17" s="95" t="s">
        <v>289</v>
      </c>
      <c r="H17" s="96">
        <v>67440946.75</v>
      </c>
      <c r="I17" s="96">
        <v>66463343.94</v>
      </c>
      <c r="J17" s="96">
        <v>58504497.77</v>
      </c>
      <c r="K17" s="96">
        <v>45963824.64</v>
      </c>
      <c r="L17" s="96">
        <v>12540673.13</v>
      </c>
      <c r="M17" s="96">
        <v>3860593.56</v>
      </c>
      <c r="N17" s="96">
        <v>2208503.34</v>
      </c>
      <c r="O17" s="96">
        <v>336708.33</v>
      </c>
      <c r="P17" s="96">
        <v>861764.82</v>
      </c>
      <c r="Q17" s="96">
        <v>691276.12</v>
      </c>
      <c r="R17" s="96">
        <v>977602.81</v>
      </c>
      <c r="S17" s="96">
        <v>977602.81</v>
      </c>
      <c r="T17" s="96">
        <v>19874.37</v>
      </c>
      <c r="U17" s="98">
        <v>0</v>
      </c>
    </row>
    <row r="18" spans="1:21" ht="12.75">
      <c r="A18" s="240">
        <v>2</v>
      </c>
      <c r="B18" s="241">
        <v>4</v>
      </c>
      <c r="C18" s="241">
        <v>0</v>
      </c>
      <c r="D18" s="93">
        <v>0</v>
      </c>
      <c r="E18" s="93">
        <v>1</v>
      </c>
      <c r="F18" s="94"/>
      <c r="G18" s="95" t="s">
        <v>290</v>
      </c>
      <c r="H18" s="96">
        <v>27992465.68</v>
      </c>
      <c r="I18" s="96">
        <v>27894384.68</v>
      </c>
      <c r="J18" s="96">
        <v>25180541.95</v>
      </c>
      <c r="K18" s="96">
        <v>18123834.65</v>
      </c>
      <c r="L18" s="96">
        <v>7056707.3</v>
      </c>
      <c r="M18" s="96">
        <v>18955</v>
      </c>
      <c r="N18" s="96">
        <v>1296503.55</v>
      </c>
      <c r="O18" s="96">
        <v>1032473.38</v>
      </c>
      <c r="P18" s="96">
        <v>0</v>
      </c>
      <c r="Q18" s="96">
        <v>365910.8</v>
      </c>
      <c r="R18" s="96">
        <v>98081</v>
      </c>
      <c r="S18" s="96">
        <v>20000</v>
      </c>
      <c r="T18" s="96">
        <v>0</v>
      </c>
      <c r="U18" s="98">
        <v>78081</v>
      </c>
    </row>
    <row r="19" spans="1:21" ht="12.75">
      <c r="A19" s="240">
        <v>2</v>
      </c>
      <c r="B19" s="241">
        <v>5</v>
      </c>
      <c r="C19" s="241">
        <v>0</v>
      </c>
      <c r="D19" s="93">
        <v>0</v>
      </c>
      <c r="E19" s="93">
        <v>1</v>
      </c>
      <c r="F19" s="94"/>
      <c r="G19" s="95" t="s">
        <v>291</v>
      </c>
      <c r="H19" s="96">
        <v>38353646.64</v>
      </c>
      <c r="I19" s="96">
        <v>34361070.99</v>
      </c>
      <c r="J19" s="96">
        <v>30796040.92</v>
      </c>
      <c r="K19" s="96">
        <v>24315103.48</v>
      </c>
      <c r="L19" s="96">
        <v>6480937.44</v>
      </c>
      <c r="M19" s="96">
        <v>604605.9</v>
      </c>
      <c r="N19" s="96">
        <v>1396261.6</v>
      </c>
      <c r="O19" s="96">
        <v>743259.92</v>
      </c>
      <c r="P19" s="96">
        <v>0</v>
      </c>
      <c r="Q19" s="96">
        <v>820902.65</v>
      </c>
      <c r="R19" s="96">
        <v>3992575.65</v>
      </c>
      <c r="S19" s="96">
        <v>3992575.65</v>
      </c>
      <c r="T19" s="96">
        <v>2575614.17</v>
      </c>
      <c r="U19" s="98">
        <v>0</v>
      </c>
    </row>
    <row r="20" spans="1:21" ht="12.75">
      <c r="A20" s="240">
        <v>2</v>
      </c>
      <c r="B20" s="241">
        <v>6</v>
      </c>
      <c r="C20" s="241">
        <v>0</v>
      </c>
      <c r="D20" s="93">
        <v>0</v>
      </c>
      <c r="E20" s="93">
        <v>1</v>
      </c>
      <c r="F20" s="94"/>
      <c r="G20" s="95" t="s">
        <v>292</v>
      </c>
      <c r="H20" s="96">
        <v>45741480.1</v>
      </c>
      <c r="I20" s="96">
        <v>45125584.78</v>
      </c>
      <c r="J20" s="96">
        <v>38095989.45</v>
      </c>
      <c r="K20" s="96">
        <v>28067750.25</v>
      </c>
      <c r="L20" s="96">
        <v>10028239.2</v>
      </c>
      <c r="M20" s="96">
        <v>3772438.46</v>
      </c>
      <c r="N20" s="96">
        <v>1666617.9</v>
      </c>
      <c r="O20" s="96">
        <v>552092.52</v>
      </c>
      <c r="P20" s="96">
        <v>0</v>
      </c>
      <c r="Q20" s="96">
        <v>1038446.45</v>
      </c>
      <c r="R20" s="96">
        <v>615895.32</v>
      </c>
      <c r="S20" s="96">
        <v>615895.32</v>
      </c>
      <c r="T20" s="96">
        <v>0</v>
      </c>
      <c r="U20" s="98">
        <v>0</v>
      </c>
    </row>
    <row r="21" spans="1:21" ht="12.75">
      <c r="A21" s="240">
        <v>2</v>
      </c>
      <c r="B21" s="241">
        <v>7</v>
      </c>
      <c r="C21" s="241">
        <v>0</v>
      </c>
      <c r="D21" s="93">
        <v>0</v>
      </c>
      <c r="E21" s="93">
        <v>1</v>
      </c>
      <c r="F21" s="94"/>
      <c r="G21" s="95" t="s">
        <v>293</v>
      </c>
      <c r="H21" s="96">
        <v>29027620.61</v>
      </c>
      <c r="I21" s="96">
        <v>28848721.24</v>
      </c>
      <c r="J21" s="96">
        <v>26779091.7</v>
      </c>
      <c r="K21" s="96">
        <v>17002593.4</v>
      </c>
      <c r="L21" s="96">
        <v>9776498.3</v>
      </c>
      <c r="M21" s="96">
        <v>131930.65</v>
      </c>
      <c r="N21" s="96">
        <v>945884.66</v>
      </c>
      <c r="O21" s="96">
        <v>662329.99</v>
      </c>
      <c r="P21" s="96">
        <v>0</v>
      </c>
      <c r="Q21" s="96">
        <v>329484.24</v>
      </c>
      <c r="R21" s="96">
        <v>178899.37</v>
      </c>
      <c r="S21" s="96">
        <v>121899.37</v>
      </c>
      <c r="T21" s="96">
        <v>4067</v>
      </c>
      <c r="U21" s="98">
        <v>57000</v>
      </c>
    </row>
    <row r="22" spans="1:21" ht="12.75">
      <c r="A22" s="240">
        <v>2</v>
      </c>
      <c r="B22" s="241">
        <v>8</v>
      </c>
      <c r="C22" s="241">
        <v>0</v>
      </c>
      <c r="D22" s="93">
        <v>0</v>
      </c>
      <c r="E22" s="93">
        <v>1</v>
      </c>
      <c r="F22" s="94"/>
      <c r="G22" s="95" t="s">
        <v>294</v>
      </c>
      <c r="H22" s="96">
        <v>117232089.61</v>
      </c>
      <c r="I22" s="96">
        <v>115290047.15</v>
      </c>
      <c r="J22" s="96">
        <v>86504483.28</v>
      </c>
      <c r="K22" s="96">
        <v>66578490.32</v>
      </c>
      <c r="L22" s="96">
        <v>19925992.96</v>
      </c>
      <c r="M22" s="96">
        <v>18832699.21</v>
      </c>
      <c r="N22" s="96">
        <v>5465468.65</v>
      </c>
      <c r="O22" s="96">
        <v>889933.23</v>
      </c>
      <c r="P22" s="96">
        <v>0</v>
      </c>
      <c r="Q22" s="96">
        <v>3597462.78</v>
      </c>
      <c r="R22" s="96">
        <v>1942042.46</v>
      </c>
      <c r="S22" s="96">
        <v>1942042.46</v>
      </c>
      <c r="T22" s="96">
        <v>592117.81</v>
      </c>
      <c r="U22" s="98">
        <v>0</v>
      </c>
    </row>
    <row r="23" spans="1:21" ht="12.75">
      <c r="A23" s="240">
        <v>2</v>
      </c>
      <c r="B23" s="241">
        <v>9</v>
      </c>
      <c r="C23" s="241">
        <v>0</v>
      </c>
      <c r="D23" s="93">
        <v>0</v>
      </c>
      <c r="E23" s="93">
        <v>1</v>
      </c>
      <c r="F23" s="94"/>
      <c r="G23" s="95" t="s">
        <v>295</v>
      </c>
      <c r="H23" s="96">
        <v>37945830.81</v>
      </c>
      <c r="I23" s="96">
        <v>37733437.81</v>
      </c>
      <c r="J23" s="96">
        <v>33850741.33</v>
      </c>
      <c r="K23" s="96">
        <v>24224872.93</v>
      </c>
      <c r="L23" s="96">
        <v>9625868.4</v>
      </c>
      <c r="M23" s="96">
        <v>949128.27</v>
      </c>
      <c r="N23" s="96">
        <v>1130749.46</v>
      </c>
      <c r="O23" s="96">
        <v>833706.63</v>
      </c>
      <c r="P23" s="96">
        <v>0</v>
      </c>
      <c r="Q23" s="96">
        <v>969112.12</v>
      </c>
      <c r="R23" s="96">
        <v>212393</v>
      </c>
      <c r="S23" s="96">
        <v>212393</v>
      </c>
      <c r="T23" s="96">
        <v>0</v>
      </c>
      <c r="U23" s="98">
        <v>0</v>
      </c>
    </row>
    <row r="24" spans="1:21" ht="12.75">
      <c r="A24" s="240">
        <v>2</v>
      </c>
      <c r="B24" s="241">
        <v>10</v>
      </c>
      <c r="C24" s="241">
        <v>0</v>
      </c>
      <c r="D24" s="93">
        <v>0</v>
      </c>
      <c r="E24" s="93">
        <v>1</v>
      </c>
      <c r="F24" s="94"/>
      <c r="G24" s="95" t="s">
        <v>296</v>
      </c>
      <c r="H24" s="96">
        <v>41144876.71</v>
      </c>
      <c r="I24" s="96">
        <v>40336659.72</v>
      </c>
      <c r="J24" s="96">
        <v>33551526.16</v>
      </c>
      <c r="K24" s="96">
        <v>23930739.99</v>
      </c>
      <c r="L24" s="96">
        <v>9620786.17</v>
      </c>
      <c r="M24" s="96">
        <v>2105877.1</v>
      </c>
      <c r="N24" s="96">
        <v>1499255.83</v>
      </c>
      <c r="O24" s="96">
        <v>2111934.96</v>
      </c>
      <c r="P24" s="96">
        <v>0</v>
      </c>
      <c r="Q24" s="96">
        <v>1068065.67</v>
      </c>
      <c r="R24" s="96">
        <v>808216.99</v>
      </c>
      <c r="S24" s="96">
        <v>738216.99</v>
      </c>
      <c r="T24" s="96">
        <v>548360.99</v>
      </c>
      <c r="U24" s="98">
        <v>70000</v>
      </c>
    </row>
    <row r="25" spans="1:21" ht="12.75">
      <c r="A25" s="240">
        <v>2</v>
      </c>
      <c r="B25" s="241">
        <v>11</v>
      </c>
      <c r="C25" s="241">
        <v>0</v>
      </c>
      <c r="D25" s="93">
        <v>0</v>
      </c>
      <c r="E25" s="93">
        <v>1</v>
      </c>
      <c r="F25" s="94"/>
      <c r="G25" s="95" t="s">
        <v>297</v>
      </c>
      <c r="H25" s="96">
        <v>52314745.55</v>
      </c>
      <c r="I25" s="96">
        <v>47915138.27</v>
      </c>
      <c r="J25" s="96">
        <v>37000196.99</v>
      </c>
      <c r="K25" s="96">
        <v>23924070.71</v>
      </c>
      <c r="L25" s="96">
        <v>13076126.28</v>
      </c>
      <c r="M25" s="96">
        <v>5950815.61</v>
      </c>
      <c r="N25" s="96">
        <v>2315559.78</v>
      </c>
      <c r="O25" s="96">
        <v>76531.75</v>
      </c>
      <c r="P25" s="96">
        <v>0</v>
      </c>
      <c r="Q25" s="96">
        <v>2572034.14</v>
      </c>
      <c r="R25" s="96">
        <v>4399607.28</v>
      </c>
      <c r="S25" s="96">
        <v>4399607.28</v>
      </c>
      <c r="T25" s="96">
        <v>3813287.09</v>
      </c>
      <c r="U25" s="98">
        <v>0</v>
      </c>
    </row>
    <row r="26" spans="1:21" ht="12.75">
      <c r="A26" s="240">
        <v>2</v>
      </c>
      <c r="B26" s="241">
        <v>12</v>
      </c>
      <c r="C26" s="241">
        <v>0</v>
      </c>
      <c r="D26" s="93">
        <v>0</v>
      </c>
      <c r="E26" s="93">
        <v>1</v>
      </c>
      <c r="F26" s="94"/>
      <c r="G26" s="95" t="s">
        <v>298</v>
      </c>
      <c r="H26" s="96">
        <v>35336473.05</v>
      </c>
      <c r="I26" s="96">
        <v>33160201.61</v>
      </c>
      <c r="J26" s="96">
        <v>29515967.8</v>
      </c>
      <c r="K26" s="96">
        <v>21863681.74</v>
      </c>
      <c r="L26" s="96">
        <v>7652286.06</v>
      </c>
      <c r="M26" s="96">
        <v>696209.38</v>
      </c>
      <c r="N26" s="96">
        <v>1445001.96</v>
      </c>
      <c r="O26" s="96">
        <v>1035285.04</v>
      </c>
      <c r="P26" s="96">
        <v>0</v>
      </c>
      <c r="Q26" s="96">
        <v>467737.43</v>
      </c>
      <c r="R26" s="96">
        <v>2176271.44</v>
      </c>
      <c r="S26" s="96">
        <v>2176271.44</v>
      </c>
      <c r="T26" s="96">
        <v>1045411.51</v>
      </c>
      <c r="U26" s="98">
        <v>0</v>
      </c>
    </row>
    <row r="27" spans="1:21" ht="12.75">
      <c r="A27" s="240">
        <v>2</v>
      </c>
      <c r="B27" s="241">
        <v>13</v>
      </c>
      <c r="C27" s="241">
        <v>0</v>
      </c>
      <c r="D27" s="93">
        <v>0</v>
      </c>
      <c r="E27" s="93">
        <v>1</v>
      </c>
      <c r="F27" s="94"/>
      <c r="G27" s="95" t="s">
        <v>299</v>
      </c>
      <c r="H27" s="96">
        <v>37841518.82</v>
      </c>
      <c r="I27" s="96">
        <v>33297576.38</v>
      </c>
      <c r="J27" s="96">
        <v>27215272.48</v>
      </c>
      <c r="K27" s="96">
        <v>18808362.41</v>
      </c>
      <c r="L27" s="96">
        <v>8406910.07</v>
      </c>
      <c r="M27" s="96">
        <v>3469033.62</v>
      </c>
      <c r="N27" s="96">
        <v>1003730.21</v>
      </c>
      <c r="O27" s="96">
        <v>776379.12</v>
      </c>
      <c r="P27" s="96">
        <v>0</v>
      </c>
      <c r="Q27" s="96">
        <v>833160.95</v>
      </c>
      <c r="R27" s="96">
        <v>4543942.44</v>
      </c>
      <c r="S27" s="96">
        <v>4543942.44</v>
      </c>
      <c r="T27" s="96">
        <v>2342155.54</v>
      </c>
      <c r="U27" s="98">
        <v>0</v>
      </c>
    </row>
    <row r="28" spans="1:21" ht="12.75">
      <c r="A28" s="240">
        <v>2</v>
      </c>
      <c r="B28" s="241">
        <v>14</v>
      </c>
      <c r="C28" s="241">
        <v>0</v>
      </c>
      <c r="D28" s="93">
        <v>0</v>
      </c>
      <c r="E28" s="93">
        <v>1</v>
      </c>
      <c r="F28" s="94"/>
      <c r="G28" s="95" t="s">
        <v>300</v>
      </c>
      <c r="H28" s="96">
        <v>64933053.08</v>
      </c>
      <c r="I28" s="96">
        <v>61286289.38</v>
      </c>
      <c r="J28" s="96">
        <v>51801812.37</v>
      </c>
      <c r="K28" s="96">
        <v>40102825.73</v>
      </c>
      <c r="L28" s="96">
        <v>11698986.64</v>
      </c>
      <c r="M28" s="96">
        <v>4787267.37</v>
      </c>
      <c r="N28" s="96">
        <v>1886202.32</v>
      </c>
      <c r="O28" s="96">
        <v>518904.04</v>
      </c>
      <c r="P28" s="96">
        <v>0</v>
      </c>
      <c r="Q28" s="96">
        <v>2292103.28</v>
      </c>
      <c r="R28" s="96">
        <v>3646763.7</v>
      </c>
      <c r="S28" s="96">
        <v>3646763.7</v>
      </c>
      <c r="T28" s="96">
        <v>17238.94</v>
      </c>
      <c r="U28" s="98">
        <v>0</v>
      </c>
    </row>
    <row r="29" spans="1:21" ht="12.75">
      <c r="A29" s="240">
        <v>2</v>
      </c>
      <c r="B29" s="241">
        <v>15</v>
      </c>
      <c r="C29" s="241">
        <v>0</v>
      </c>
      <c r="D29" s="93">
        <v>0</v>
      </c>
      <c r="E29" s="93">
        <v>1</v>
      </c>
      <c r="F29" s="94"/>
      <c r="G29" s="95" t="s">
        <v>301</v>
      </c>
      <c r="H29" s="96">
        <v>36586002.82</v>
      </c>
      <c r="I29" s="96">
        <v>36273581.44</v>
      </c>
      <c r="J29" s="96">
        <v>32657600.7</v>
      </c>
      <c r="K29" s="96">
        <v>25735403.33</v>
      </c>
      <c r="L29" s="96">
        <v>6922197.37</v>
      </c>
      <c r="M29" s="96">
        <v>953036.58</v>
      </c>
      <c r="N29" s="96">
        <v>1705243.64</v>
      </c>
      <c r="O29" s="96">
        <v>476550.2</v>
      </c>
      <c r="P29" s="96">
        <v>0</v>
      </c>
      <c r="Q29" s="96">
        <v>481150.32</v>
      </c>
      <c r="R29" s="96">
        <v>312421.38</v>
      </c>
      <c r="S29" s="96">
        <v>312421.38</v>
      </c>
      <c r="T29" s="96">
        <v>0</v>
      </c>
      <c r="U29" s="98">
        <v>0</v>
      </c>
    </row>
    <row r="30" spans="1:21" ht="12.75">
      <c r="A30" s="240">
        <v>2</v>
      </c>
      <c r="B30" s="241">
        <v>16</v>
      </c>
      <c r="C30" s="241">
        <v>0</v>
      </c>
      <c r="D30" s="93">
        <v>0</v>
      </c>
      <c r="E30" s="93">
        <v>1</v>
      </c>
      <c r="F30" s="94"/>
      <c r="G30" s="95" t="s">
        <v>302</v>
      </c>
      <c r="H30" s="96">
        <v>37839218.31</v>
      </c>
      <c r="I30" s="96">
        <v>31965915.97</v>
      </c>
      <c r="J30" s="96">
        <v>27911497.95</v>
      </c>
      <c r="K30" s="96">
        <v>18622130.33</v>
      </c>
      <c r="L30" s="96">
        <v>9289367.62</v>
      </c>
      <c r="M30" s="96">
        <v>1622672.02</v>
      </c>
      <c r="N30" s="96">
        <v>1290456.74</v>
      </c>
      <c r="O30" s="96">
        <v>215726.27</v>
      </c>
      <c r="P30" s="96">
        <v>0</v>
      </c>
      <c r="Q30" s="96">
        <v>925562.99</v>
      </c>
      <c r="R30" s="96">
        <v>5873302.34</v>
      </c>
      <c r="S30" s="96">
        <v>5873302.34</v>
      </c>
      <c r="T30" s="96">
        <v>6765</v>
      </c>
      <c r="U30" s="98">
        <v>0</v>
      </c>
    </row>
    <row r="31" spans="1:21" ht="12.75">
      <c r="A31" s="240">
        <v>2</v>
      </c>
      <c r="B31" s="241">
        <v>17</v>
      </c>
      <c r="C31" s="241">
        <v>0</v>
      </c>
      <c r="D31" s="93">
        <v>0</v>
      </c>
      <c r="E31" s="93">
        <v>1</v>
      </c>
      <c r="F31" s="94"/>
      <c r="G31" s="95" t="s">
        <v>303</v>
      </c>
      <c r="H31" s="96">
        <v>30325708.06</v>
      </c>
      <c r="I31" s="96">
        <v>30251583.26</v>
      </c>
      <c r="J31" s="96">
        <v>25028237.52</v>
      </c>
      <c r="K31" s="96">
        <v>18567660.62</v>
      </c>
      <c r="L31" s="96">
        <v>6460576.9</v>
      </c>
      <c r="M31" s="96">
        <v>2534784.43</v>
      </c>
      <c r="N31" s="96">
        <v>1293529.68</v>
      </c>
      <c r="O31" s="96">
        <v>544591.53</v>
      </c>
      <c r="P31" s="96">
        <v>0</v>
      </c>
      <c r="Q31" s="96">
        <v>850440.1</v>
      </c>
      <c r="R31" s="96">
        <v>74124.8</v>
      </c>
      <c r="S31" s="96">
        <v>74124.8</v>
      </c>
      <c r="T31" s="96">
        <v>0</v>
      </c>
      <c r="U31" s="98">
        <v>0</v>
      </c>
    </row>
    <row r="32" spans="1:21" ht="12.75">
      <c r="A32" s="240">
        <v>2</v>
      </c>
      <c r="B32" s="241">
        <v>18</v>
      </c>
      <c r="C32" s="241">
        <v>0</v>
      </c>
      <c r="D32" s="93">
        <v>0</v>
      </c>
      <c r="E32" s="93">
        <v>1</v>
      </c>
      <c r="F32" s="94"/>
      <c r="G32" s="95" t="s">
        <v>304</v>
      </c>
      <c r="H32" s="96">
        <v>26524144.95</v>
      </c>
      <c r="I32" s="96">
        <v>25181108.15</v>
      </c>
      <c r="J32" s="96">
        <v>21358868.1</v>
      </c>
      <c r="K32" s="96">
        <v>15601227.99</v>
      </c>
      <c r="L32" s="96">
        <v>5757640.11</v>
      </c>
      <c r="M32" s="96">
        <v>1499119.94</v>
      </c>
      <c r="N32" s="96">
        <v>1404097.34</v>
      </c>
      <c r="O32" s="96">
        <v>166432.74</v>
      </c>
      <c r="P32" s="96">
        <v>0</v>
      </c>
      <c r="Q32" s="96">
        <v>752590.03</v>
      </c>
      <c r="R32" s="96">
        <v>1343036.8</v>
      </c>
      <c r="S32" s="96">
        <v>1343036.8</v>
      </c>
      <c r="T32" s="96">
        <v>0</v>
      </c>
      <c r="U32" s="98">
        <v>0</v>
      </c>
    </row>
    <row r="33" spans="1:21" ht="12.75">
      <c r="A33" s="240">
        <v>2</v>
      </c>
      <c r="B33" s="241">
        <v>19</v>
      </c>
      <c r="C33" s="241">
        <v>0</v>
      </c>
      <c r="D33" s="93">
        <v>0</v>
      </c>
      <c r="E33" s="93">
        <v>1</v>
      </c>
      <c r="F33" s="94"/>
      <c r="G33" s="95" t="s">
        <v>305</v>
      </c>
      <c r="H33" s="96">
        <v>99447809.64</v>
      </c>
      <c r="I33" s="96">
        <v>92519242.73</v>
      </c>
      <c r="J33" s="96">
        <v>81024718.59</v>
      </c>
      <c r="K33" s="96">
        <v>64104261.94</v>
      </c>
      <c r="L33" s="96">
        <v>16920456.65</v>
      </c>
      <c r="M33" s="96">
        <v>4601428.61</v>
      </c>
      <c r="N33" s="96">
        <v>3160585.96</v>
      </c>
      <c r="O33" s="96">
        <v>916275.2</v>
      </c>
      <c r="P33" s="96">
        <v>0</v>
      </c>
      <c r="Q33" s="96">
        <v>2816234.37</v>
      </c>
      <c r="R33" s="96">
        <v>6928566.91</v>
      </c>
      <c r="S33" s="96">
        <v>6928566.91</v>
      </c>
      <c r="T33" s="96">
        <v>148240.14</v>
      </c>
      <c r="U33" s="98">
        <v>0</v>
      </c>
    </row>
    <row r="34" spans="1:21" ht="12.75">
      <c r="A34" s="240">
        <v>2</v>
      </c>
      <c r="B34" s="241">
        <v>20</v>
      </c>
      <c r="C34" s="241">
        <v>0</v>
      </c>
      <c r="D34" s="93">
        <v>0</v>
      </c>
      <c r="E34" s="93">
        <v>1</v>
      </c>
      <c r="F34" s="94"/>
      <c r="G34" s="95" t="s">
        <v>306</v>
      </c>
      <c r="H34" s="96">
        <v>45623717.71</v>
      </c>
      <c r="I34" s="96">
        <v>44559464.94</v>
      </c>
      <c r="J34" s="96">
        <v>40086436.91</v>
      </c>
      <c r="K34" s="96">
        <v>29331953.42</v>
      </c>
      <c r="L34" s="96">
        <v>10754483.49</v>
      </c>
      <c r="M34" s="96">
        <v>934951.43</v>
      </c>
      <c r="N34" s="96">
        <v>1392976.3</v>
      </c>
      <c r="O34" s="96">
        <v>1021573.39</v>
      </c>
      <c r="P34" s="96">
        <v>0</v>
      </c>
      <c r="Q34" s="96">
        <v>1123526.91</v>
      </c>
      <c r="R34" s="96">
        <v>1064252.77</v>
      </c>
      <c r="S34" s="96">
        <v>1064252.77</v>
      </c>
      <c r="T34" s="96">
        <v>0</v>
      </c>
      <c r="U34" s="98">
        <v>0</v>
      </c>
    </row>
    <row r="35" spans="1:21" ht="12.75">
      <c r="A35" s="240">
        <v>2</v>
      </c>
      <c r="B35" s="241">
        <v>21</v>
      </c>
      <c r="C35" s="241">
        <v>0</v>
      </c>
      <c r="D35" s="93">
        <v>0</v>
      </c>
      <c r="E35" s="93">
        <v>1</v>
      </c>
      <c r="F35" s="94"/>
      <c r="G35" s="95" t="s">
        <v>307</v>
      </c>
      <c r="H35" s="96">
        <v>92158629.67</v>
      </c>
      <c r="I35" s="96">
        <v>90997750.39</v>
      </c>
      <c r="J35" s="96">
        <v>71623912.97</v>
      </c>
      <c r="K35" s="96">
        <v>54166778.2</v>
      </c>
      <c r="L35" s="96">
        <v>17457134.77</v>
      </c>
      <c r="M35" s="96">
        <v>10242613.15</v>
      </c>
      <c r="N35" s="96">
        <v>5836719.07</v>
      </c>
      <c r="O35" s="96">
        <v>1454445.99</v>
      </c>
      <c r="P35" s="96">
        <v>0</v>
      </c>
      <c r="Q35" s="96">
        <v>1840059.21</v>
      </c>
      <c r="R35" s="96">
        <v>1160879.28</v>
      </c>
      <c r="S35" s="96">
        <v>1160879.28</v>
      </c>
      <c r="T35" s="96">
        <v>25340.55</v>
      </c>
      <c r="U35" s="98">
        <v>0</v>
      </c>
    </row>
    <row r="36" spans="1:21" ht="12.75">
      <c r="A36" s="240">
        <v>2</v>
      </c>
      <c r="B36" s="241">
        <v>22</v>
      </c>
      <c r="C36" s="241">
        <v>0</v>
      </c>
      <c r="D36" s="93">
        <v>0</v>
      </c>
      <c r="E36" s="93">
        <v>1</v>
      </c>
      <c r="F36" s="94"/>
      <c r="G36" s="95" t="s">
        <v>308</v>
      </c>
      <c r="H36" s="96">
        <v>37045983.15</v>
      </c>
      <c r="I36" s="96">
        <v>34657835.95</v>
      </c>
      <c r="J36" s="96">
        <v>29421010.78</v>
      </c>
      <c r="K36" s="96">
        <v>22491118.18</v>
      </c>
      <c r="L36" s="96">
        <v>6929892.6</v>
      </c>
      <c r="M36" s="96">
        <v>2180265.26</v>
      </c>
      <c r="N36" s="96">
        <v>1318341.93</v>
      </c>
      <c r="O36" s="96">
        <v>268937.46</v>
      </c>
      <c r="P36" s="96">
        <v>422786.43</v>
      </c>
      <c r="Q36" s="96">
        <v>1046494.09</v>
      </c>
      <c r="R36" s="96">
        <v>2388147.2</v>
      </c>
      <c r="S36" s="96">
        <v>2388147.2</v>
      </c>
      <c r="T36" s="96">
        <v>1852.23</v>
      </c>
      <c r="U36" s="98">
        <v>0</v>
      </c>
    </row>
    <row r="37" spans="1:21" ht="12.75">
      <c r="A37" s="240">
        <v>2</v>
      </c>
      <c r="B37" s="241">
        <v>23</v>
      </c>
      <c r="C37" s="241">
        <v>0</v>
      </c>
      <c r="D37" s="93">
        <v>0</v>
      </c>
      <c r="E37" s="93">
        <v>1</v>
      </c>
      <c r="F37" s="94"/>
      <c r="G37" s="95" t="s">
        <v>309</v>
      </c>
      <c r="H37" s="96">
        <v>52182630.03</v>
      </c>
      <c r="I37" s="96">
        <v>50241174.27</v>
      </c>
      <c r="J37" s="96">
        <v>30974441.13</v>
      </c>
      <c r="K37" s="96">
        <v>20191612.72</v>
      </c>
      <c r="L37" s="96">
        <v>10782828.41</v>
      </c>
      <c r="M37" s="96">
        <v>15204961.62</v>
      </c>
      <c r="N37" s="96">
        <v>2460073.89</v>
      </c>
      <c r="O37" s="96">
        <v>278625.1</v>
      </c>
      <c r="P37" s="96">
        <v>0</v>
      </c>
      <c r="Q37" s="96">
        <v>1323072.53</v>
      </c>
      <c r="R37" s="96">
        <v>1941455.76</v>
      </c>
      <c r="S37" s="96">
        <v>1941455.76</v>
      </c>
      <c r="T37" s="96">
        <v>502864.24</v>
      </c>
      <c r="U37" s="98">
        <v>0</v>
      </c>
    </row>
    <row r="38" spans="1:21" ht="12.75">
      <c r="A38" s="240">
        <v>2</v>
      </c>
      <c r="B38" s="241">
        <v>24</v>
      </c>
      <c r="C38" s="241">
        <v>0</v>
      </c>
      <c r="D38" s="93">
        <v>0</v>
      </c>
      <c r="E38" s="93">
        <v>1</v>
      </c>
      <c r="F38" s="94"/>
      <c r="G38" s="95" t="s">
        <v>310</v>
      </c>
      <c r="H38" s="96">
        <v>53142052.13</v>
      </c>
      <c r="I38" s="96">
        <v>51496508.78</v>
      </c>
      <c r="J38" s="96">
        <v>43479551.79</v>
      </c>
      <c r="K38" s="96">
        <v>33662740.73</v>
      </c>
      <c r="L38" s="96">
        <v>9816811.06</v>
      </c>
      <c r="M38" s="96">
        <v>4245345.49</v>
      </c>
      <c r="N38" s="96">
        <v>1839793.55</v>
      </c>
      <c r="O38" s="96">
        <v>253529.25</v>
      </c>
      <c r="P38" s="96">
        <v>0</v>
      </c>
      <c r="Q38" s="96">
        <v>1678288.7</v>
      </c>
      <c r="R38" s="96">
        <v>1645543.35</v>
      </c>
      <c r="S38" s="96">
        <v>1645543.35</v>
      </c>
      <c r="T38" s="96">
        <v>371952.02</v>
      </c>
      <c r="U38" s="98">
        <v>0</v>
      </c>
    </row>
    <row r="39" spans="1:21" ht="12.75">
      <c r="A39" s="240">
        <v>2</v>
      </c>
      <c r="B39" s="241">
        <v>25</v>
      </c>
      <c r="C39" s="241">
        <v>0</v>
      </c>
      <c r="D39" s="93">
        <v>0</v>
      </c>
      <c r="E39" s="93">
        <v>1</v>
      </c>
      <c r="F39" s="94"/>
      <c r="G39" s="95" t="s">
        <v>311</v>
      </c>
      <c r="H39" s="96">
        <v>62460366.21</v>
      </c>
      <c r="I39" s="96">
        <v>57672513.15</v>
      </c>
      <c r="J39" s="96">
        <v>48914252.5</v>
      </c>
      <c r="K39" s="96">
        <v>39602840.93</v>
      </c>
      <c r="L39" s="96">
        <v>9311411.57</v>
      </c>
      <c r="M39" s="96">
        <v>5008846.8</v>
      </c>
      <c r="N39" s="96">
        <v>2432462.35</v>
      </c>
      <c r="O39" s="96">
        <v>766014.39</v>
      </c>
      <c r="P39" s="96">
        <v>0</v>
      </c>
      <c r="Q39" s="96">
        <v>550937.11</v>
      </c>
      <c r="R39" s="96">
        <v>4787853.06</v>
      </c>
      <c r="S39" s="96">
        <v>4782853.06</v>
      </c>
      <c r="T39" s="96">
        <v>1886117.99</v>
      </c>
      <c r="U39" s="98">
        <v>5000</v>
      </c>
    </row>
    <row r="40" spans="1:21" ht="12.75">
      <c r="A40" s="240">
        <v>2</v>
      </c>
      <c r="B40" s="241">
        <v>26</v>
      </c>
      <c r="C40" s="241">
        <v>0</v>
      </c>
      <c r="D40" s="93">
        <v>0</v>
      </c>
      <c r="E40" s="93">
        <v>1</v>
      </c>
      <c r="F40" s="94"/>
      <c r="G40" s="95" t="s">
        <v>312</v>
      </c>
      <c r="H40" s="96">
        <v>31253201.32</v>
      </c>
      <c r="I40" s="96">
        <v>29547310.8</v>
      </c>
      <c r="J40" s="96">
        <v>25284808.51</v>
      </c>
      <c r="K40" s="96">
        <v>20040117.56</v>
      </c>
      <c r="L40" s="96">
        <v>5244690.95</v>
      </c>
      <c r="M40" s="96">
        <v>960554.08</v>
      </c>
      <c r="N40" s="96">
        <v>1200857.16</v>
      </c>
      <c r="O40" s="96">
        <v>927975.57</v>
      </c>
      <c r="P40" s="96">
        <v>0</v>
      </c>
      <c r="Q40" s="96">
        <v>1173115.48</v>
      </c>
      <c r="R40" s="96">
        <v>1705890.52</v>
      </c>
      <c r="S40" s="96">
        <v>1705890.52</v>
      </c>
      <c r="T40" s="96">
        <v>528862.37</v>
      </c>
      <c r="U40" s="98">
        <v>0</v>
      </c>
    </row>
    <row r="41" spans="1:21" ht="15">
      <c r="A41" s="240"/>
      <c r="B41" s="241"/>
      <c r="C41" s="241"/>
      <c r="D41" s="93"/>
      <c r="E41" s="93"/>
      <c r="F41" s="113" t="s">
        <v>313</v>
      </c>
      <c r="G41" s="95"/>
      <c r="H41" s="109">
        <v>3278209611.4</v>
      </c>
      <c r="I41" s="109">
        <v>2512377138.45</v>
      </c>
      <c r="J41" s="109">
        <v>2007729965.8400002</v>
      </c>
      <c r="K41" s="109">
        <v>974291118.99</v>
      </c>
      <c r="L41" s="109">
        <v>1033438846.85</v>
      </c>
      <c r="M41" s="109">
        <v>269132346.73</v>
      </c>
      <c r="N41" s="109">
        <v>142573657.53</v>
      </c>
      <c r="O41" s="109">
        <v>15616660.28</v>
      </c>
      <c r="P41" s="109">
        <v>0</v>
      </c>
      <c r="Q41" s="109">
        <v>77324508.07</v>
      </c>
      <c r="R41" s="109">
        <v>765832472.95</v>
      </c>
      <c r="S41" s="109">
        <v>700634500.78</v>
      </c>
      <c r="T41" s="109">
        <v>396827329.27</v>
      </c>
      <c r="U41" s="111">
        <v>65197972.17</v>
      </c>
    </row>
    <row r="42" spans="1:21" ht="12.75">
      <c r="A42" s="240">
        <v>2</v>
      </c>
      <c r="B42" s="241">
        <v>61</v>
      </c>
      <c r="C42" s="241">
        <v>0</v>
      </c>
      <c r="D42" s="93">
        <v>0</v>
      </c>
      <c r="E42" s="93">
        <v>2</v>
      </c>
      <c r="F42" s="94"/>
      <c r="G42" s="95" t="s">
        <v>314</v>
      </c>
      <c r="H42" s="96">
        <v>272482286.13</v>
      </c>
      <c r="I42" s="96">
        <v>213102221.79</v>
      </c>
      <c r="J42" s="96">
        <v>153369638.09</v>
      </c>
      <c r="K42" s="96">
        <v>99064824.93</v>
      </c>
      <c r="L42" s="96">
        <v>54304813.16</v>
      </c>
      <c r="M42" s="96">
        <v>29896017.78</v>
      </c>
      <c r="N42" s="96">
        <v>22828047.86</v>
      </c>
      <c r="O42" s="96">
        <v>2353225.27</v>
      </c>
      <c r="P42" s="96">
        <v>0</v>
      </c>
      <c r="Q42" s="96">
        <v>4655292.79</v>
      </c>
      <c r="R42" s="96">
        <v>59380064.34</v>
      </c>
      <c r="S42" s="96">
        <v>58879844.67</v>
      </c>
      <c r="T42" s="96">
        <v>55699741.41</v>
      </c>
      <c r="U42" s="98">
        <v>500219.67</v>
      </c>
    </row>
    <row r="43" spans="1:21" ht="12.75">
      <c r="A43" s="240">
        <v>2</v>
      </c>
      <c r="B43" s="241">
        <v>62</v>
      </c>
      <c r="C43" s="241">
        <v>0</v>
      </c>
      <c r="D43" s="93">
        <v>0</v>
      </c>
      <c r="E43" s="93">
        <v>2</v>
      </c>
      <c r="F43" s="94"/>
      <c r="G43" s="95" t="s">
        <v>315</v>
      </c>
      <c r="H43" s="96">
        <v>283028378.08</v>
      </c>
      <c r="I43" s="96">
        <v>259521547.43</v>
      </c>
      <c r="J43" s="96">
        <v>189862511.79</v>
      </c>
      <c r="K43" s="96">
        <v>133714026.73</v>
      </c>
      <c r="L43" s="96">
        <v>56148485.06</v>
      </c>
      <c r="M43" s="96">
        <v>30879078.66</v>
      </c>
      <c r="N43" s="96">
        <v>29577507.25</v>
      </c>
      <c r="O43" s="96">
        <v>1955578.99</v>
      </c>
      <c r="P43" s="96">
        <v>0</v>
      </c>
      <c r="Q43" s="96">
        <v>7246870.74</v>
      </c>
      <c r="R43" s="96">
        <v>23506830.65</v>
      </c>
      <c r="S43" s="96">
        <v>23386830.65</v>
      </c>
      <c r="T43" s="96">
        <v>7392102.41</v>
      </c>
      <c r="U43" s="98">
        <v>120000</v>
      </c>
    </row>
    <row r="44" spans="1:21" ht="12.75">
      <c r="A44" s="240">
        <v>2</v>
      </c>
      <c r="B44" s="241">
        <v>64</v>
      </c>
      <c r="C44" s="241">
        <v>0</v>
      </c>
      <c r="D44" s="93">
        <v>0</v>
      </c>
      <c r="E44" s="93">
        <v>2</v>
      </c>
      <c r="F44" s="94"/>
      <c r="G44" s="95" t="s">
        <v>316</v>
      </c>
      <c r="H44" s="96">
        <v>2722698947.19</v>
      </c>
      <c r="I44" s="96">
        <v>2039753369.23</v>
      </c>
      <c r="J44" s="96">
        <v>1664497815.96</v>
      </c>
      <c r="K44" s="96">
        <v>741512267.33</v>
      </c>
      <c r="L44" s="96">
        <v>922985548.63</v>
      </c>
      <c r="M44" s="96">
        <v>208357250.29</v>
      </c>
      <c r="N44" s="96">
        <v>90168102.42</v>
      </c>
      <c r="O44" s="96">
        <v>11307856.02</v>
      </c>
      <c r="P44" s="96">
        <v>0</v>
      </c>
      <c r="Q44" s="96">
        <v>65422344.54</v>
      </c>
      <c r="R44" s="96">
        <v>682945577.96</v>
      </c>
      <c r="S44" s="96">
        <v>618367825.46</v>
      </c>
      <c r="T44" s="96">
        <v>333735485.45</v>
      </c>
      <c r="U44" s="98">
        <v>64577752.5</v>
      </c>
    </row>
    <row r="45" spans="1:21" ht="15">
      <c r="A45" s="240"/>
      <c r="B45" s="241"/>
      <c r="C45" s="241"/>
      <c r="D45" s="93"/>
      <c r="E45" s="93"/>
      <c r="F45" s="113" t="s">
        <v>317</v>
      </c>
      <c r="G45" s="95"/>
      <c r="H45" s="109">
        <v>4495487186.570001</v>
      </c>
      <c r="I45" s="109">
        <v>3861279153.38</v>
      </c>
      <c r="J45" s="109">
        <v>2801805302.99</v>
      </c>
      <c r="K45" s="109">
        <v>1690254717.8899994</v>
      </c>
      <c r="L45" s="109">
        <v>1111550585.1</v>
      </c>
      <c r="M45" s="109">
        <v>328913301.33000004</v>
      </c>
      <c r="N45" s="109">
        <v>580755636.0300001</v>
      </c>
      <c r="O45" s="109">
        <v>45231207.879999995</v>
      </c>
      <c r="P45" s="109">
        <v>2347902.98</v>
      </c>
      <c r="Q45" s="109">
        <v>102225802.17</v>
      </c>
      <c r="R45" s="109">
        <v>634208033.19</v>
      </c>
      <c r="S45" s="109">
        <v>591149138.2</v>
      </c>
      <c r="T45" s="109">
        <v>229280470.31</v>
      </c>
      <c r="U45" s="111">
        <v>43058894.99</v>
      </c>
    </row>
    <row r="46" spans="1:21" ht="15">
      <c r="A46" s="240"/>
      <c r="B46" s="241"/>
      <c r="C46" s="241"/>
      <c r="D46" s="93"/>
      <c r="E46" s="93"/>
      <c r="F46" s="113" t="s">
        <v>318</v>
      </c>
      <c r="G46" s="95"/>
      <c r="H46" s="109">
        <v>1641858030.4500003</v>
      </c>
      <c r="I46" s="109">
        <v>1459173433.9900002</v>
      </c>
      <c r="J46" s="109">
        <v>1060711454.2199999</v>
      </c>
      <c r="K46" s="109">
        <v>614678001.9799998</v>
      </c>
      <c r="L46" s="109">
        <v>446033452.24</v>
      </c>
      <c r="M46" s="109">
        <v>136576672.19</v>
      </c>
      <c r="N46" s="109">
        <v>202267632.11000004</v>
      </c>
      <c r="O46" s="109">
        <v>16538065.570000002</v>
      </c>
      <c r="P46" s="109">
        <v>1142448.69</v>
      </c>
      <c r="Q46" s="109">
        <v>41937161.20999999</v>
      </c>
      <c r="R46" s="109">
        <v>182684596.46</v>
      </c>
      <c r="S46" s="109">
        <v>162666503.40000004</v>
      </c>
      <c r="T46" s="109">
        <v>69658960.44</v>
      </c>
      <c r="U46" s="111">
        <v>20018093.060000002</v>
      </c>
    </row>
    <row r="47" spans="1:21" ht="12.75">
      <c r="A47" s="240">
        <v>2</v>
      </c>
      <c r="B47" s="241">
        <v>2</v>
      </c>
      <c r="C47" s="241">
        <v>1</v>
      </c>
      <c r="D47" s="93">
        <v>1</v>
      </c>
      <c r="E47" s="93">
        <v>0</v>
      </c>
      <c r="F47" s="94"/>
      <c r="G47" s="95" t="s">
        <v>319</v>
      </c>
      <c r="H47" s="96">
        <v>63639792.07</v>
      </c>
      <c r="I47" s="96">
        <v>56236156.02</v>
      </c>
      <c r="J47" s="96">
        <v>39527327.78</v>
      </c>
      <c r="K47" s="96">
        <v>17214757.74</v>
      </c>
      <c r="L47" s="96">
        <v>22312570.04</v>
      </c>
      <c r="M47" s="96">
        <v>7092661.97</v>
      </c>
      <c r="N47" s="96">
        <v>7676362.74</v>
      </c>
      <c r="O47" s="96">
        <v>384014.73</v>
      </c>
      <c r="P47" s="96">
        <v>0</v>
      </c>
      <c r="Q47" s="96">
        <v>1555788.8</v>
      </c>
      <c r="R47" s="96">
        <v>7403636.05</v>
      </c>
      <c r="S47" s="96">
        <v>6495136.05</v>
      </c>
      <c r="T47" s="96">
        <v>2486990.13</v>
      </c>
      <c r="U47" s="98">
        <v>908500</v>
      </c>
    </row>
    <row r="48" spans="1:21" ht="12.75">
      <c r="A48" s="240">
        <v>2</v>
      </c>
      <c r="B48" s="241">
        <v>21</v>
      </c>
      <c r="C48" s="241">
        <v>1</v>
      </c>
      <c r="D48" s="93">
        <v>1</v>
      </c>
      <c r="E48" s="93">
        <v>0</v>
      </c>
      <c r="F48" s="94"/>
      <c r="G48" s="95" t="s">
        <v>320</v>
      </c>
      <c r="H48" s="96">
        <v>30558935.03</v>
      </c>
      <c r="I48" s="96">
        <v>29065334.82</v>
      </c>
      <c r="J48" s="96">
        <v>20858971.46</v>
      </c>
      <c r="K48" s="96">
        <v>9684589.33</v>
      </c>
      <c r="L48" s="96">
        <v>11174382.13</v>
      </c>
      <c r="M48" s="96">
        <v>1378944.3</v>
      </c>
      <c r="N48" s="96">
        <v>5984659.85</v>
      </c>
      <c r="O48" s="96">
        <v>316111.33</v>
      </c>
      <c r="P48" s="96">
        <v>0</v>
      </c>
      <c r="Q48" s="96">
        <v>526647.88</v>
      </c>
      <c r="R48" s="96">
        <v>1493600.21</v>
      </c>
      <c r="S48" s="96">
        <v>1293600.21</v>
      </c>
      <c r="T48" s="96">
        <v>974869.22</v>
      </c>
      <c r="U48" s="98">
        <v>200000</v>
      </c>
    </row>
    <row r="49" spans="1:21" ht="12.75">
      <c r="A49" s="240">
        <v>2</v>
      </c>
      <c r="B49" s="241">
        <v>1</v>
      </c>
      <c r="C49" s="241">
        <v>1</v>
      </c>
      <c r="D49" s="93">
        <v>1</v>
      </c>
      <c r="E49" s="93">
        <v>0</v>
      </c>
      <c r="F49" s="94"/>
      <c r="G49" s="95" t="s">
        <v>321</v>
      </c>
      <c r="H49" s="96">
        <v>77347121.38</v>
      </c>
      <c r="I49" s="96">
        <v>70335944.96</v>
      </c>
      <c r="J49" s="96">
        <v>50851906.76</v>
      </c>
      <c r="K49" s="96">
        <v>30324643.81</v>
      </c>
      <c r="L49" s="96">
        <v>20527262.95</v>
      </c>
      <c r="M49" s="96">
        <v>6968693.55</v>
      </c>
      <c r="N49" s="96">
        <v>9121572.6</v>
      </c>
      <c r="O49" s="96">
        <v>1369118.08</v>
      </c>
      <c r="P49" s="96">
        <v>0</v>
      </c>
      <c r="Q49" s="96">
        <v>2024653.97</v>
      </c>
      <c r="R49" s="96">
        <v>7011176.42</v>
      </c>
      <c r="S49" s="96">
        <v>7011176.42</v>
      </c>
      <c r="T49" s="96">
        <v>3392453.54</v>
      </c>
      <c r="U49" s="98">
        <v>0</v>
      </c>
    </row>
    <row r="50" spans="1:21" ht="12.75">
      <c r="A50" s="240">
        <v>2</v>
      </c>
      <c r="B50" s="241">
        <v>9</v>
      </c>
      <c r="C50" s="241">
        <v>1</v>
      </c>
      <c r="D50" s="93">
        <v>1</v>
      </c>
      <c r="E50" s="93">
        <v>0</v>
      </c>
      <c r="F50" s="94"/>
      <c r="G50" s="95" t="s">
        <v>322</v>
      </c>
      <c r="H50" s="96">
        <v>26837167.06</v>
      </c>
      <c r="I50" s="96">
        <v>22855384.36</v>
      </c>
      <c r="J50" s="96">
        <v>17585809.98</v>
      </c>
      <c r="K50" s="96">
        <v>12984519.32</v>
      </c>
      <c r="L50" s="96">
        <v>4601290.66</v>
      </c>
      <c r="M50" s="96">
        <v>1251331.13</v>
      </c>
      <c r="N50" s="96">
        <v>3563525.9</v>
      </c>
      <c r="O50" s="96">
        <v>203206.19</v>
      </c>
      <c r="P50" s="96">
        <v>0</v>
      </c>
      <c r="Q50" s="96">
        <v>251511.16</v>
      </c>
      <c r="R50" s="96">
        <v>3981782.7</v>
      </c>
      <c r="S50" s="96">
        <v>3981782.7</v>
      </c>
      <c r="T50" s="96">
        <v>2410868.88</v>
      </c>
      <c r="U50" s="98">
        <v>0</v>
      </c>
    </row>
    <row r="51" spans="1:21" ht="12.75">
      <c r="A51" s="240">
        <v>2</v>
      </c>
      <c r="B51" s="241">
        <v>8</v>
      </c>
      <c r="C51" s="241">
        <v>1</v>
      </c>
      <c r="D51" s="93">
        <v>1</v>
      </c>
      <c r="E51" s="93">
        <v>0</v>
      </c>
      <c r="F51" s="94"/>
      <c r="G51" s="95" t="s">
        <v>323</v>
      </c>
      <c r="H51" s="96">
        <v>13324980.03</v>
      </c>
      <c r="I51" s="96">
        <v>11127504.62</v>
      </c>
      <c r="J51" s="96">
        <v>7948097.52</v>
      </c>
      <c r="K51" s="96">
        <v>4997650.21</v>
      </c>
      <c r="L51" s="96">
        <v>2950447.31</v>
      </c>
      <c r="M51" s="96">
        <v>1221700</v>
      </c>
      <c r="N51" s="96">
        <v>1473543.57</v>
      </c>
      <c r="O51" s="96">
        <v>119653.28</v>
      </c>
      <c r="P51" s="96">
        <v>0</v>
      </c>
      <c r="Q51" s="96">
        <v>364510.25</v>
      </c>
      <c r="R51" s="96">
        <v>2197475.41</v>
      </c>
      <c r="S51" s="96">
        <v>2197475.41</v>
      </c>
      <c r="T51" s="96">
        <v>911619.74</v>
      </c>
      <c r="U51" s="98">
        <v>0</v>
      </c>
    </row>
    <row r="52" spans="1:21" ht="12.75">
      <c r="A52" s="240">
        <v>2</v>
      </c>
      <c r="B52" s="241">
        <v>2</v>
      </c>
      <c r="C52" s="241">
        <v>2</v>
      </c>
      <c r="D52" s="93">
        <v>1</v>
      </c>
      <c r="E52" s="93">
        <v>0</v>
      </c>
      <c r="F52" s="94"/>
      <c r="G52" s="95" t="s">
        <v>324</v>
      </c>
      <c r="H52" s="96">
        <v>67412027.37</v>
      </c>
      <c r="I52" s="96">
        <v>57591955.91</v>
      </c>
      <c r="J52" s="96">
        <v>34949260.66</v>
      </c>
      <c r="K52" s="96">
        <v>20736810.28</v>
      </c>
      <c r="L52" s="96">
        <v>14212450.38</v>
      </c>
      <c r="M52" s="96">
        <v>10049738.26</v>
      </c>
      <c r="N52" s="96">
        <v>8869899.13</v>
      </c>
      <c r="O52" s="96">
        <v>1996640.28</v>
      </c>
      <c r="P52" s="96">
        <v>0</v>
      </c>
      <c r="Q52" s="96">
        <v>1726417.58</v>
      </c>
      <c r="R52" s="96">
        <v>9820071.46</v>
      </c>
      <c r="S52" s="96">
        <v>9802666.96</v>
      </c>
      <c r="T52" s="96">
        <v>4828996.25</v>
      </c>
      <c r="U52" s="98">
        <v>17404.5</v>
      </c>
    </row>
    <row r="53" spans="1:21" ht="12.75">
      <c r="A53" s="240">
        <v>2</v>
      </c>
      <c r="B53" s="241">
        <v>3</v>
      </c>
      <c r="C53" s="241">
        <v>1</v>
      </c>
      <c r="D53" s="93">
        <v>1</v>
      </c>
      <c r="E53" s="93">
        <v>0</v>
      </c>
      <c r="F53" s="94"/>
      <c r="G53" s="95" t="s">
        <v>325</v>
      </c>
      <c r="H53" s="96">
        <v>143300264.72</v>
      </c>
      <c r="I53" s="96">
        <v>123090827.63</v>
      </c>
      <c r="J53" s="96">
        <v>89104676.74</v>
      </c>
      <c r="K53" s="96">
        <v>56281179.6</v>
      </c>
      <c r="L53" s="96">
        <v>32823497.14</v>
      </c>
      <c r="M53" s="96">
        <v>12859428.69</v>
      </c>
      <c r="N53" s="96">
        <v>15650046.54</v>
      </c>
      <c r="O53" s="96">
        <v>1168424.76</v>
      </c>
      <c r="P53" s="96">
        <v>1142448.69</v>
      </c>
      <c r="Q53" s="96">
        <v>3165802.21</v>
      </c>
      <c r="R53" s="96">
        <v>20209437.09</v>
      </c>
      <c r="S53" s="96">
        <v>18293937.09</v>
      </c>
      <c r="T53" s="96">
        <v>1758066.24</v>
      </c>
      <c r="U53" s="98">
        <v>1915500</v>
      </c>
    </row>
    <row r="54" spans="1:21" ht="12.75">
      <c r="A54" s="240">
        <v>2</v>
      </c>
      <c r="B54" s="241">
        <v>5</v>
      </c>
      <c r="C54" s="241">
        <v>1</v>
      </c>
      <c r="D54" s="93">
        <v>1</v>
      </c>
      <c r="E54" s="93">
        <v>0</v>
      </c>
      <c r="F54" s="94"/>
      <c r="G54" s="95" t="s">
        <v>326</v>
      </c>
      <c r="H54" s="96">
        <v>40747566.77</v>
      </c>
      <c r="I54" s="96">
        <v>39595776.75</v>
      </c>
      <c r="J54" s="96">
        <v>28433679.65</v>
      </c>
      <c r="K54" s="96">
        <v>20188741.71</v>
      </c>
      <c r="L54" s="96">
        <v>8244937.94</v>
      </c>
      <c r="M54" s="96">
        <v>4330397.79</v>
      </c>
      <c r="N54" s="96">
        <v>5529361.21</v>
      </c>
      <c r="O54" s="96">
        <v>162374.81</v>
      </c>
      <c r="P54" s="96">
        <v>0</v>
      </c>
      <c r="Q54" s="96">
        <v>1139963.29</v>
      </c>
      <c r="R54" s="96">
        <v>1151790.02</v>
      </c>
      <c r="S54" s="96">
        <v>611290.02</v>
      </c>
      <c r="T54" s="96">
        <v>329238.51</v>
      </c>
      <c r="U54" s="98">
        <v>540500</v>
      </c>
    </row>
    <row r="55" spans="1:21" ht="12.75">
      <c r="A55" s="240">
        <v>2</v>
      </c>
      <c r="B55" s="241">
        <v>21</v>
      </c>
      <c r="C55" s="241">
        <v>2</v>
      </c>
      <c r="D55" s="93">
        <v>1</v>
      </c>
      <c r="E55" s="93">
        <v>0</v>
      </c>
      <c r="F55" s="94"/>
      <c r="G55" s="95" t="s">
        <v>327</v>
      </c>
      <c r="H55" s="96">
        <v>14190446.68</v>
      </c>
      <c r="I55" s="96">
        <v>9256421.39</v>
      </c>
      <c r="J55" s="96">
        <v>6384275.79</v>
      </c>
      <c r="K55" s="96">
        <v>3811934.44</v>
      </c>
      <c r="L55" s="96">
        <v>2572341.35</v>
      </c>
      <c r="M55" s="96">
        <v>698600</v>
      </c>
      <c r="N55" s="96">
        <v>1439947.82</v>
      </c>
      <c r="O55" s="96">
        <v>277747.77</v>
      </c>
      <c r="P55" s="96">
        <v>0</v>
      </c>
      <c r="Q55" s="96">
        <v>455850.01</v>
      </c>
      <c r="R55" s="96">
        <v>4934025.29</v>
      </c>
      <c r="S55" s="96">
        <v>4934025.29</v>
      </c>
      <c r="T55" s="96">
        <v>4625169.06</v>
      </c>
      <c r="U55" s="98">
        <v>0</v>
      </c>
    </row>
    <row r="56" spans="1:21" ht="12.75">
      <c r="A56" s="240">
        <v>2</v>
      </c>
      <c r="B56" s="241">
        <v>7</v>
      </c>
      <c r="C56" s="241">
        <v>1</v>
      </c>
      <c r="D56" s="93">
        <v>1</v>
      </c>
      <c r="E56" s="93">
        <v>0</v>
      </c>
      <c r="F56" s="94"/>
      <c r="G56" s="95" t="s">
        <v>328</v>
      </c>
      <c r="H56" s="96">
        <v>38274259.93</v>
      </c>
      <c r="I56" s="96">
        <v>35816387.92</v>
      </c>
      <c r="J56" s="96">
        <v>26653299.88</v>
      </c>
      <c r="K56" s="96">
        <v>16322418.43</v>
      </c>
      <c r="L56" s="96">
        <v>10330881.45</v>
      </c>
      <c r="M56" s="96">
        <v>1973927.07</v>
      </c>
      <c r="N56" s="96">
        <v>5821405.68</v>
      </c>
      <c r="O56" s="96">
        <v>141416.16</v>
      </c>
      <c r="P56" s="96">
        <v>0</v>
      </c>
      <c r="Q56" s="96">
        <v>1226339.13</v>
      </c>
      <c r="R56" s="96">
        <v>2457872.01</v>
      </c>
      <c r="S56" s="96">
        <v>2087872.01</v>
      </c>
      <c r="T56" s="96">
        <v>1558530.6</v>
      </c>
      <c r="U56" s="98">
        <v>370000</v>
      </c>
    </row>
    <row r="57" spans="1:21" ht="12.75">
      <c r="A57" s="240">
        <v>2</v>
      </c>
      <c r="B57" s="241">
        <v>6</v>
      </c>
      <c r="C57" s="241">
        <v>1</v>
      </c>
      <c r="D57" s="93">
        <v>1</v>
      </c>
      <c r="E57" s="93">
        <v>0</v>
      </c>
      <c r="F57" s="94"/>
      <c r="G57" s="95" t="s">
        <v>329</v>
      </c>
      <c r="H57" s="96">
        <v>21618099.77</v>
      </c>
      <c r="I57" s="96">
        <v>15490357.92</v>
      </c>
      <c r="J57" s="96">
        <v>12219801.29</v>
      </c>
      <c r="K57" s="96">
        <v>6148796.05</v>
      </c>
      <c r="L57" s="96">
        <v>6071005.24</v>
      </c>
      <c r="M57" s="96">
        <v>1216012.88</v>
      </c>
      <c r="N57" s="96">
        <v>1380346.97</v>
      </c>
      <c r="O57" s="96">
        <v>152125.86</v>
      </c>
      <c r="P57" s="96">
        <v>0</v>
      </c>
      <c r="Q57" s="96">
        <v>522070.92</v>
      </c>
      <c r="R57" s="96">
        <v>6127741.85</v>
      </c>
      <c r="S57" s="96">
        <v>6127741.85</v>
      </c>
      <c r="T57" s="96">
        <v>3950404.9</v>
      </c>
      <c r="U57" s="98">
        <v>0</v>
      </c>
    </row>
    <row r="58" spans="1:21" ht="12.75">
      <c r="A58" s="240">
        <v>2</v>
      </c>
      <c r="B58" s="241">
        <v>8</v>
      </c>
      <c r="C58" s="241">
        <v>2</v>
      </c>
      <c r="D58" s="93">
        <v>1</v>
      </c>
      <c r="E58" s="93">
        <v>0</v>
      </c>
      <c r="F58" s="94"/>
      <c r="G58" s="95" t="s">
        <v>330</v>
      </c>
      <c r="H58" s="96">
        <v>55482109.09</v>
      </c>
      <c r="I58" s="96">
        <v>51296603.09</v>
      </c>
      <c r="J58" s="96">
        <v>34332182.59</v>
      </c>
      <c r="K58" s="96">
        <v>22735286.84</v>
      </c>
      <c r="L58" s="96">
        <v>11596895.75</v>
      </c>
      <c r="M58" s="96">
        <v>6662817.32</v>
      </c>
      <c r="N58" s="96">
        <v>7409637.86</v>
      </c>
      <c r="O58" s="96">
        <v>603672.57</v>
      </c>
      <c r="P58" s="96">
        <v>0</v>
      </c>
      <c r="Q58" s="96">
        <v>2288292.75</v>
      </c>
      <c r="R58" s="96">
        <v>4185506</v>
      </c>
      <c r="S58" s="96">
        <v>1385506</v>
      </c>
      <c r="T58" s="96">
        <v>719893.26</v>
      </c>
      <c r="U58" s="98">
        <v>2800000</v>
      </c>
    </row>
    <row r="59" spans="1:21" ht="12.75">
      <c r="A59" s="240">
        <v>2</v>
      </c>
      <c r="B59" s="241">
        <v>6</v>
      </c>
      <c r="C59" s="241">
        <v>2</v>
      </c>
      <c r="D59" s="93">
        <v>1</v>
      </c>
      <c r="E59" s="93">
        <v>0</v>
      </c>
      <c r="F59" s="94"/>
      <c r="G59" s="95" t="s">
        <v>331</v>
      </c>
      <c r="H59" s="96">
        <v>20131906.7</v>
      </c>
      <c r="I59" s="96">
        <v>17871175.87</v>
      </c>
      <c r="J59" s="96">
        <v>10398377.1</v>
      </c>
      <c r="K59" s="96">
        <v>6309201.6</v>
      </c>
      <c r="L59" s="96">
        <v>4089175.5</v>
      </c>
      <c r="M59" s="96">
        <v>2744677.44</v>
      </c>
      <c r="N59" s="96">
        <v>4196170.26</v>
      </c>
      <c r="O59" s="96">
        <v>236158.99</v>
      </c>
      <c r="P59" s="96">
        <v>0</v>
      </c>
      <c r="Q59" s="96">
        <v>295792.08</v>
      </c>
      <c r="R59" s="96">
        <v>2260730.83</v>
      </c>
      <c r="S59" s="96">
        <v>2260730.83</v>
      </c>
      <c r="T59" s="96">
        <v>1737302</v>
      </c>
      <c r="U59" s="98">
        <v>0</v>
      </c>
    </row>
    <row r="60" spans="1:21" ht="12.75">
      <c r="A60" s="240">
        <v>2</v>
      </c>
      <c r="B60" s="241">
        <v>8</v>
      </c>
      <c r="C60" s="241">
        <v>3</v>
      </c>
      <c r="D60" s="93">
        <v>1</v>
      </c>
      <c r="E60" s="93">
        <v>0</v>
      </c>
      <c r="F60" s="94"/>
      <c r="G60" s="95" t="s">
        <v>332</v>
      </c>
      <c r="H60" s="96">
        <v>23448333.9</v>
      </c>
      <c r="I60" s="96">
        <v>20486859.92</v>
      </c>
      <c r="J60" s="96">
        <v>15900820.2</v>
      </c>
      <c r="K60" s="96">
        <v>7849611.36</v>
      </c>
      <c r="L60" s="96">
        <v>8051208.84</v>
      </c>
      <c r="M60" s="96">
        <v>1279351.29</v>
      </c>
      <c r="N60" s="96">
        <v>2346746.61</v>
      </c>
      <c r="O60" s="96">
        <v>332843.6</v>
      </c>
      <c r="P60" s="96">
        <v>0</v>
      </c>
      <c r="Q60" s="96">
        <v>627098.22</v>
      </c>
      <c r="R60" s="96">
        <v>2961473.98</v>
      </c>
      <c r="S60" s="96">
        <v>2961473.98</v>
      </c>
      <c r="T60" s="96">
        <v>1298858.69</v>
      </c>
      <c r="U60" s="98">
        <v>0</v>
      </c>
    </row>
    <row r="61" spans="1:21" ht="12.75">
      <c r="A61" s="240">
        <v>2</v>
      </c>
      <c r="B61" s="241">
        <v>10</v>
      </c>
      <c r="C61" s="241">
        <v>1</v>
      </c>
      <c r="D61" s="93">
        <v>1</v>
      </c>
      <c r="E61" s="93">
        <v>0</v>
      </c>
      <c r="F61" s="94"/>
      <c r="G61" s="95" t="s">
        <v>333</v>
      </c>
      <c r="H61" s="96">
        <v>42592537.98</v>
      </c>
      <c r="I61" s="96">
        <v>37717944.71</v>
      </c>
      <c r="J61" s="96">
        <v>28079397.58</v>
      </c>
      <c r="K61" s="96">
        <v>18270086.81</v>
      </c>
      <c r="L61" s="96">
        <v>9809310.77</v>
      </c>
      <c r="M61" s="96">
        <v>2743829.38</v>
      </c>
      <c r="N61" s="96">
        <v>5497531.54</v>
      </c>
      <c r="O61" s="96">
        <v>185655.25</v>
      </c>
      <c r="P61" s="96">
        <v>0</v>
      </c>
      <c r="Q61" s="96">
        <v>1211530.96</v>
      </c>
      <c r="R61" s="96">
        <v>4874593.27</v>
      </c>
      <c r="S61" s="96">
        <v>1909593.27</v>
      </c>
      <c r="T61" s="96">
        <v>838437.39</v>
      </c>
      <c r="U61" s="98">
        <v>2965000</v>
      </c>
    </row>
    <row r="62" spans="1:21" ht="12.75">
      <c r="A62" s="240">
        <v>2</v>
      </c>
      <c r="B62" s="241">
        <v>11</v>
      </c>
      <c r="C62" s="241">
        <v>1</v>
      </c>
      <c r="D62" s="93">
        <v>1</v>
      </c>
      <c r="E62" s="93">
        <v>0</v>
      </c>
      <c r="F62" s="94"/>
      <c r="G62" s="95" t="s">
        <v>334</v>
      </c>
      <c r="H62" s="96">
        <v>178274484.04</v>
      </c>
      <c r="I62" s="96">
        <v>170514088.47</v>
      </c>
      <c r="J62" s="96">
        <v>141130225.23</v>
      </c>
      <c r="K62" s="96">
        <v>93656752.7</v>
      </c>
      <c r="L62" s="96">
        <v>47473472.53</v>
      </c>
      <c r="M62" s="96">
        <v>12437630.15</v>
      </c>
      <c r="N62" s="96">
        <v>13120299.57</v>
      </c>
      <c r="O62" s="96">
        <v>731922.48</v>
      </c>
      <c r="P62" s="96">
        <v>0</v>
      </c>
      <c r="Q62" s="96">
        <v>3094011.04</v>
      </c>
      <c r="R62" s="96">
        <v>7760395.57</v>
      </c>
      <c r="S62" s="96">
        <v>4758261.01</v>
      </c>
      <c r="T62" s="96">
        <v>263867.5</v>
      </c>
      <c r="U62" s="98">
        <v>3002134.56</v>
      </c>
    </row>
    <row r="63" spans="1:21" ht="12.75">
      <c r="A63" s="240">
        <v>2</v>
      </c>
      <c r="B63" s="241">
        <v>8</v>
      </c>
      <c r="C63" s="241">
        <v>4</v>
      </c>
      <c r="D63" s="93">
        <v>1</v>
      </c>
      <c r="E63" s="93">
        <v>0</v>
      </c>
      <c r="F63" s="94"/>
      <c r="G63" s="95" t="s">
        <v>335</v>
      </c>
      <c r="H63" s="96">
        <v>36436206.66</v>
      </c>
      <c r="I63" s="96">
        <v>33972839.4</v>
      </c>
      <c r="J63" s="96">
        <v>22617109.86</v>
      </c>
      <c r="K63" s="96">
        <v>14097176.24</v>
      </c>
      <c r="L63" s="96">
        <v>8519933.62</v>
      </c>
      <c r="M63" s="96">
        <v>3146654.17</v>
      </c>
      <c r="N63" s="96">
        <v>5766520.68</v>
      </c>
      <c r="O63" s="96">
        <v>1697745.55</v>
      </c>
      <c r="P63" s="96">
        <v>0</v>
      </c>
      <c r="Q63" s="96">
        <v>744809.14</v>
      </c>
      <c r="R63" s="96">
        <v>2463367.26</v>
      </c>
      <c r="S63" s="96">
        <v>2463367.26</v>
      </c>
      <c r="T63" s="96">
        <v>1389493.65</v>
      </c>
      <c r="U63" s="98">
        <v>0</v>
      </c>
    </row>
    <row r="64" spans="1:21" ht="12.75">
      <c r="A64" s="240">
        <v>2</v>
      </c>
      <c r="B64" s="241">
        <v>14</v>
      </c>
      <c r="C64" s="241">
        <v>1</v>
      </c>
      <c r="D64" s="93">
        <v>1</v>
      </c>
      <c r="E64" s="93">
        <v>0</v>
      </c>
      <c r="F64" s="94"/>
      <c r="G64" s="95" t="s">
        <v>336</v>
      </c>
      <c r="H64" s="96">
        <v>70522366.78</v>
      </c>
      <c r="I64" s="96">
        <v>55526279.85</v>
      </c>
      <c r="J64" s="96">
        <v>42211522.32</v>
      </c>
      <c r="K64" s="96">
        <v>24895519.75</v>
      </c>
      <c r="L64" s="96">
        <v>17316002.57</v>
      </c>
      <c r="M64" s="96">
        <v>4736349.19</v>
      </c>
      <c r="N64" s="96">
        <v>7398763.9</v>
      </c>
      <c r="O64" s="96">
        <v>325986.54</v>
      </c>
      <c r="P64" s="96">
        <v>0</v>
      </c>
      <c r="Q64" s="96">
        <v>853657.9</v>
      </c>
      <c r="R64" s="96">
        <v>14996086.93</v>
      </c>
      <c r="S64" s="96">
        <v>13803086.93</v>
      </c>
      <c r="T64" s="96">
        <v>2635405.6</v>
      </c>
      <c r="U64" s="98">
        <v>1193000</v>
      </c>
    </row>
    <row r="65" spans="1:21" ht="12.75">
      <c r="A65" s="240">
        <v>2</v>
      </c>
      <c r="B65" s="241">
        <v>15</v>
      </c>
      <c r="C65" s="241">
        <v>1</v>
      </c>
      <c r="D65" s="93">
        <v>1</v>
      </c>
      <c r="E65" s="93">
        <v>0</v>
      </c>
      <c r="F65" s="94"/>
      <c r="G65" s="95" t="s">
        <v>337</v>
      </c>
      <c r="H65" s="96">
        <v>66269100.54</v>
      </c>
      <c r="I65" s="96">
        <v>52365297.17</v>
      </c>
      <c r="J65" s="96">
        <v>42299255.39</v>
      </c>
      <c r="K65" s="96">
        <v>25643573.27</v>
      </c>
      <c r="L65" s="96">
        <v>16655682.12</v>
      </c>
      <c r="M65" s="96">
        <v>2463934.84</v>
      </c>
      <c r="N65" s="96">
        <v>5888525.61</v>
      </c>
      <c r="O65" s="96">
        <v>331294.89</v>
      </c>
      <c r="P65" s="96">
        <v>0</v>
      </c>
      <c r="Q65" s="96">
        <v>1382286.44</v>
      </c>
      <c r="R65" s="96">
        <v>13903803.37</v>
      </c>
      <c r="S65" s="96">
        <v>13203803.37</v>
      </c>
      <c r="T65" s="96">
        <v>2840724.29</v>
      </c>
      <c r="U65" s="98">
        <v>700000</v>
      </c>
    </row>
    <row r="66" spans="1:21" ht="12.75">
      <c r="A66" s="240">
        <v>2</v>
      </c>
      <c r="B66" s="241">
        <v>6</v>
      </c>
      <c r="C66" s="241">
        <v>3</v>
      </c>
      <c r="D66" s="93">
        <v>1</v>
      </c>
      <c r="E66" s="93">
        <v>0</v>
      </c>
      <c r="F66" s="94"/>
      <c r="G66" s="95" t="s">
        <v>338</v>
      </c>
      <c r="H66" s="96">
        <v>11605939.44</v>
      </c>
      <c r="I66" s="96">
        <v>11432776.29</v>
      </c>
      <c r="J66" s="96">
        <v>8168675.81</v>
      </c>
      <c r="K66" s="96">
        <v>4989215.82</v>
      </c>
      <c r="L66" s="96">
        <v>3179459.99</v>
      </c>
      <c r="M66" s="96">
        <v>1053790.72</v>
      </c>
      <c r="N66" s="96">
        <v>1762292.76</v>
      </c>
      <c r="O66" s="96">
        <v>192428.91</v>
      </c>
      <c r="P66" s="96">
        <v>0</v>
      </c>
      <c r="Q66" s="96">
        <v>255588.09</v>
      </c>
      <c r="R66" s="96">
        <v>173163.15</v>
      </c>
      <c r="S66" s="96">
        <v>173163.15</v>
      </c>
      <c r="T66" s="96">
        <v>0</v>
      </c>
      <c r="U66" s="98">
        <v>0</v>
      </c>
    </row>
    <row r="67" spans="1:21" ht="12.75">
      <c r="A67" s="240">
        <v>2</v>
      </c>
      <c r="B67" s="241">
        <v>2</v>
      </c>
      <c r="C67" s="241">
        <v>3</v>
      </c>
      <c r="D67" s="93">
        <v>1</v>
      </c>
      <c r="E67" s="93">
        <v>0</v>
      </c>
      <c r="F67" s="94"/>
      <c r="G67" s="95" t="s">
        <v>339</v>
      </c>
      <c r="H67" s="96">
        <v>14387711.89</v>
      </c>
      <c r="I67" s="96">
        <v>13808421.56</v>
      </c>
      <c r="J67" s="96">
        <v>8588716.16</v>
      </c>
      <c r="K67" s="96">
        <v>5897911.89</v>
      </c>
      <c r="L67" s="96">
        <v>2690804.27</v>
      </c>
      <c r="M67" s="96">
        <v>1456635.71</v>
      </c>
      <c r="N67" s="96">
        <v>3187001.18</v>
      </c>
      <c r="O67" s="96">
        <v>167816.89</v>
      </c>
      <c r="P67" s="96">
        <v>0</v>
      </c>
      <c r="Q67" s="96">
        <v>408251.62</v>
      </c>
      <c r="R67" s="96">
        <v>579290.33</v>
      </c>
      <c r="S67" s="96">
        <v>392790.33</v>
      </c>
      <c r="T67" s="96">
        <v>233573</v>
      </c>
      <c r="U67" s="98">
        <v>186500</v>
      </c>
    </row>
    <row r="68" spans="1:21" ht="12.75">
      <c r="A68" s="240">
        <v>2</v>
      </c>
      <c r="B68" s="241">
        <v>2</v>
      </c>
      <c r="C68" s="241">
        <v>4</v>
      </c>
      <c r="D68" s="93">
        <v>1</v>
      </c>
      <c r="E68" s="93">
        <v>0</v>
      </c>
      <c r="F68" s="94"/>
      <c r="G68" s="95" t="s">
        <v>340</v>
      </c>
      <c r="H68" s="96">
        <v>10306323.51</v>
      </c>
      <c r="I68" s="96">
        <v>10129461.1</v>
      </c>
      <c r="J68" s="96">
        <v>7034843.75</v>
      </c>
      <c r="K68" s="96">
        <v>4538027.78</v>
      </c>
      <c r="L68" s="96">
        <v>2496815.97</v>
      </c>
      <c r="M68" s="96">
        <v>687026.97</v>
      </c>
      <c r="N68" s="96">
        <v>1848317.69</v>
      </c>
      <c r="O68" s="96">
        <v>425660.15</v>
      </c>
      <c r="P68" s="96">
        <v>0</v>
      </c>
      <c r="Q68" s="96">
        <v>133612.54</v>
      </c>
      <c r="R68" s="96">
        <v>176862.41</v>
      </c>
      <c r="S68" s="96">
        <v>176862.41</v>
      </c>
      <c r="T68" s="96">
        <v>80960.41</v>
      </c>
      <c r="U68" s="98">
        <v>0</v>
      </c>
    </row>
    <row r="69" spans="1:21" ht="12.75">
      <c r="A69" s="240">
        <v>2</v>
      </c>
      <c r="B69" s="241">
        <v>8</v>
      </c>
      <c r="C69" s="241">
        <v>5</v>
      </c>
      <c r="D69" s="93">
        <v>1</v>
      </c>
      <c r="E69" s="93">
        <v>0</v>
      </c>
      <c r="F69" s="94"/>
      <c r="G69" s="95" t="s">
        <v>341</v>
      </c>
      <c r="H69" s="96">
        <v>13625563.38</v>
      </c>
      <c r="I69" s="96">
        <v>13290450.59</v>
      </c>
      <c r="J69" s="96">
        <v>9385251.08</v>
      </c>
      <c r="K69" s="96">
        <v>4938093.76</v>
      </c>
      <c r="L69" s="96">
        <v>4447157.32</v>
      </c>
      <c r="M69" s="96">
        <v>1691050.62</v>
      </c>
      <c r="N69" s="96">
        <v>1736032.47</v>
      </c>
      <c r="O69" s="96">
        <v>81507.5</v>
      </c>
      <c r="P69" s="96">
        <v>0</v>
      </c>
      <c r="Q69" s="96">
        <v>396608.92</v>
      </c>
      <c r="R69" s="96">
        <v>335112.79</v>
      </c>
      <c r="S69" s="96">
        <v>335112.79</v>
      </c>
      <c r="T69" s="96">
        <v>133574.98</v>
      </c>
      <c r="U69" s="98">
        <v>0</v>
      </c>
    </row>
    <row r="70" spans="1:21" ht="12.75">
      <c r="A70" s="240">
        <v>2</v>
      </c>
      <c r="B70" s="241">
        <v>21</v>
      </c>
      <c r="C70" s="241">
        <v>3</v>
      </c>
      <c r="D70" s="93">
        <v>1</v>
      </c>
      <c r="E70" s="93">
        <v>0</v>
      </c>
      <c r="F70" s="94"/>
      <c r="G70" s="95" t="s">
        <v>342</v>
      </c>
      <c r="H70" s="96">
        <v>15101186</v>
      </c>
      <c r="I70" s="96">
        <v>14781139.57</v>
      </c>
      <c r="J70" s="96">
        <v>11964293.77</v>
      </c>
      <c r="K70" s="96">
        <v>6071006.2</v>
      </c>
      <c r="L70" s="96">
        <v>5893287.57</v>
      </c>
      <c r="M70" s="96">
        <v>1070108.17</v>
      </c>
      <c r="N70" s="96">
        <v>1502187.38</v>
      </c>
      <c r="O70" s="96">
        <v>244550.25</v>
      </c>
      <c r="P70" s="96">
        <v>0</v>
      </c>
      <c r="Q70" s="96">
        <v>0</v>
      </c>
      <c r="R70" s="96">
        <v>320046.43</v>
      </c>
      <c r="S70" s="96">
        <v>320046.43</v>
      </c>
      <c r="T70" s="96">
        <v>0</v>
      </c>
      <c r="U70" s="98">
        <v>0</v>
      </c>
    </row>
    <row r="71" spans="1:21" ht="12.75">
      <c r="A71" s="240">
        <v>2</v>
      </c>
      <c r="B71" s="241">
        <v>6</v>
      </c>
      <c r="C71" s="241">
        <v>4</v>
      </c>
      <c r="D71" s="93">
        <v>1</v>
      </c>
      <c r="E71" s="93">
        <v>0</v>
      </c>
      <c r="F71" s="94"/>
      <c r="G71" s="95" t="s">
        <v>343</v>
      </c>
      <c r="H71" s="96">
        <v>21716184.38</v>
      </c>
      <c r="I71" s="96">
        <v>17643783.33</v>
      </c>
      <c r="J71" s="96">
        <v>12453193.81</v>
      </c>
      <c r="K71" s="96">
        <v>5778542.59</v>
      </c>
      <c r="L71" s="96">
        <v>6674651.22</v>
      </c>
      <c r="M71" s="96">
        <v>2650344.38</v>
      </c>
      <c r="N71" s="96">
        <v>1899893.29</v>
      </c>
      <c r="O71" s="96">
        <v>100676.24</v>
      </c>
      <c r="P71" s="96">
        <v>0</v>
      </c>
      <c r="Q71" s="96">
        <v>539675.61</v>
      </c>
      <c r="R71" s="96">
        <v>4072401.05</v>
      </c>
      <c r="S71" s="96">
        <v>1122401.05</v>
      </c>
      <c r="T71" s="96">
        <v>253927.94</v>
      </c>
      <c r="U71" s="98">
        <v>2950000</v>
      </c>
    </row>
    <row r="72" spans="1:21" ht="12.75">
      <c r="A72" s="240">
        <v>2</v>
      </c>
      <c r="B72" s="241">
        <v>19</v>
      </c>
      <c r="C72" s="241">
        <v>1</v>
      </c>
      <c r="D72" s="93">
        <v>1</v>
      </c>
      <c r="E72" s="93">
        <v>0</v>
      </c>
      <c r="F72" s="94"/>
      <c r="G72" s="95" t="s">
        <v>344</v>
      </c>
      <c r="H72" s="96">
        <v>102463917.45</v>
      </c>
      <c r="I72" s="96">
        <v>94641905.19</v>
      </c>
      <c r="J72" s="96">
        <v>67537784.6</v>
      </c>
      <c r="K72" s="96">
        <v>41162628.7</v>
      </c>
      <c r="L72" s="96">
        <v>26375155.9</v>
      </c>
      <c r="M72" s="96">
        <v>11266972.08</v>
      </c>
      <c r="N72" s="96">
        <v>12062556.42</v>
      </c>
      <c r="O72" s="96">
        <v>623185.17</v>
      </c>
      <c r="P72" s="96">
        <v>0</v>
      </c>
      <c r="Q72" s="96">
        <v>3151406.92</v>
      </c>
      <c r="R72" s="96">
        <v>7822012.26</v>
      </c>
      <c r="S72" s="96">
        <v>6942958.26</v>
      </c>
      <c r="T72" s="96">
        <v>1983626.95</v>
      </c>
      <c r="U72" s="98">
        <v>879054</v>
      </c>
    </row>
    <row r="73" spans="1:21" ht="12.75">
      <c r="A73" s="240">
        <v>2</v>
      </c>
      <c r="B73" s="241">
        <v>19</v>
      </c>
      <c r="C73" s="241">
        <v>2</v>
      </c>
      <c r="D73" s="93">
        <v>1</v>
      </c>
      <c r="E73" s="93">
        <v>0</v>
      </c>
      <c r="F73" s="94"/>
      <c r="G73" s="95" t="s">
        <v>345</v>
      </c>
      <c r="H73" s="96">
        <v>41958845.27</v>
      </c>
      <c r="I73" s="96">
        <v>37655706.16</v>
      </c>
      <c r="J73" s="96">
        <v>28235692.5</v>
      </c>
      <c r="K73" s="96">
        <v>17200400.19</v>
      </c>
      <c r="L73" s="96">
        <v>11035292.31</v>
      </c>
      <c r="M73" s="96">
        <v>3569846</v>
      </c>
      <c r="N73" s="96">
        <v>4797143.29</v>
      </c>
      <c r="O73" s="96">
        <v>207089.88</v>
      </c>
      <c r="P73" s="96">
        <v>0</v>
      </c>
      <c r="Q73" s="96">
        <v>845934.49</v>
      </c>
      <c r="R73" s="96">
        <v>4303139.11</v>
      </c>
      <c r="S73" s="96">
        <v>4303139.11</v>
      </c>
      <c r="T73" s="96">
        <v>1165861.23</v>
      </c>
      <c r="U73" s="98">
        <v>0</v>
      </c>
    </row>
    <row r="74" spans="1:21" ht="12.75">
      <c r="A74" s="240">
        <v>2</v>
      </c>
      <c r="B74" s="241">
        <v>10</v>
      </c>
      <c r="C74" s="241">
        <v>2</v>
      </c>
      <c r="D74" s="93">
        <v>1</v>
      </c>
      <c r="E74" s="93">
        <v>0</v>
      </c>
      <c r="F74" s="94"/>
      <c r="G74" s="95" t="s">
        <v>346</v>
      </c>
      <c r="H74" s="96">
        <v>16638665.66</v>
      </c>
      <c r="I74" s="96">
        <v>13559214.43</v>
      </c>
      <c r="J74" s="96">
        <v>10466289</v>
      </c>
      <c r="K74" s="96">
        <v>5075529.05</v>
      </c>
      <c r="L74" s="96">
        <v>5390759.95</v>
      </c>
      <c r="M74" s="96">
        <v>294900</v>
      </c>
      <c r="N74" s="96">
        <v>1902729.59</v>
      </c>
      <c r="O74" s="96">
        <v>97221.72</v>
      </c>
      <c r="P74" s="96">
        <v>0</v>
      </c>
      <c r="Q74" s="96">
        <v>798074.12</v>
      </c>
      <c r="R74" s="96">
        <v>3079451.23</v>
      </c>
      <c r="S74" s="96">
        <v>3079451.23</v>
      </c>
      <c r="T74" s="96">
        <v>2032763.26</v>
      </c>
      <c r="U74" s="98">
        <v>0</v>
      </c>
    </row>
    <row r="75" spans="1:21" ht="12.75">
      <c r="A75" s="240">
        <v>2</v>
      </c>
      <c r="B75" s="241">
        <v>21</v>
      </c>
      <c r="C75" s="241">
        <v>9</v>
      </c>
      <c r="D75" s="93">
        <v>1</v>
      </c>
      <c r="E75" s="93">
        <v>0</v>
      </c>
      <c r="F75" s="94"/>
      <c r="G75" s="95" t="s">
        <v>347</v>
      </c>
      <c r="H75" s="96">
        <v>252637824.79</v>
      </c>
      <c r="I75" s="96">
        <v>224479091.06</v>
      </c>
      <c r="J75" s="96">
        <v>156042286.66</v>
      </c>
      <c r="K75" s="96">
        <v>61435738.05</v>
      </c>
      <c r="L75" s="96">
        <v>94606548.61</v>
      </c>
      <c r="M75" s="96">
        <v>18432420.66</v>
      </c>
      <c r="N75" s="96">
        <v>38746199.06</v>
      </c>
      <c r="O75" s="96">
        <v>2862160.45</v>
      </c>
      <c r="P75" s="96">
        <v>0</v>
      </c>
      <c r="Q75" s="96">
        <v>8396024.23</v>
      </c>
      <c r="R75" s="96">
        <v>28158733.73</v>
      </c>
      <c r="S75" s="96">
        <v>28158733.73</v>
      </c>
      <c r="T75" s="96">
        <v>17255410.47</v>
      </c>
      <c r="U75" s="98">
        <v>0</v>
      </c>
    </row>
    <row r="76" spans="1:21" ht="12.75">
      <c r="A76" s="240">
        <v>2</v>
      </c>
      <c r="B76" s="241">
        <v>26</v>
      </c>
      <c r="C76" s="241">
        <v>1</v>
      </c>
      <c r="D76" s="93">
        <v>1</v>
      </c>
      <c r="E76" s="93">
        <v>0</v>
      </c>
      <c r="F76" s="94"/>
      <c r="G76" s="95" t="s">
        <v>348</v>
      </c>
      <c r="H76" s="96">
        <v>8728667.28</v>
      </c>
      <c r="I76" s="96">
        <v>8095240.5</v>
      </c>
      <c r="J76" s="96">
        <v>5587893.68</v>
      </c>
      <c r="K76" s="96">
        <v>3416886.87</v>
      </c>
      <c r="L76" s="96">
        <v>2171006.81</v>
      </c>
      <c r="M76" s="96">
        <v>173020</v>
      </c>
      <c r="N76" s="96">
        <v>2017984.09</v>
      </c>
      <c r="O76" s="96">
        <v>151587.22</v>
      </c>
      <c r="P76" s="96">
        <v>0</v>
      </c>
      <c r="Q76" s="96">
        <v>164755.51</v>
      </c>
      <c r="R76" s="96">
        <v>633426.78</v>
      </c>
      <c r="S76" s="96">
        <v>542926.78</v>
      </c>
      <c r="T76" s="96">
        <v>437143.81</v>
      </c>
      <c r="U76" s="98">
        <v>90500</v>
      </c>
    </row>
    <row r="77" spans="1:21" ht="12.75">
      <c r="A77" s="240">
        <v>2</v>
      </c>
      <c r="B77" s="241">
        <v>25</v>
      </c>
      <c r="C77" s="241">
        <v>1</v>
      </c>
      <c r="D77" s="93">
        <v>1</v>
      </c>
      <c r="E77" s="93">
        <v>0</v>
      </c>
      <c r="F77" s="94"/>
      <c r="G77" s="95" t="s">
        <v>349</v>
      </c>
      <c r="H77" s="96">
        <v>7763831.9</v>
      </c>
      <c r="I77" s="96">
        <v>7228420.49</v>
      </c>
      <c r="J77" s="96">
        <v>5409076.83</v>
      </c>
      <c r="K77" s="96">
        <v>4069587.14</v>
      </c>
      <c r="L77" s="96">
        <v>1339489.69</v>
      </c>
      <c r="M77" s="96">
        <v>362448</v>
      </c>
      <c r="N77" s="96">
        <v>1182789.1</v>
      </c>
      <c r="O77" s="96">
        <v>16717.7</v>
      </c>
      <c r="P77" s="96">
        <v>0</v>
      </c>
      <c r="Q77" s="96">
        <v>257388.86</v>
      </c>
      <c r="R77" s="96">
        <v>535411.41</v>
      </c>
      <c r="S77" s="96">
        <v>535411.41</v>
      </c>
      <c r="T77" s="96">
        <v>20412.58</v>
      </c>
      <c r="U77" s="98">
        <v>0</v>
      </c>
    </row>
    <row r="78" spans="1:21" ht="12.75">
      <c r="A78" s="240">
        <v>2</v>
      </c>
      <c r="B78" s="241">
        <v>25</v>
      </c>
      <c r="C78" s="241">
        <v>2</v>
      </c>
      <c r="D78" s="93">
        <v>1</v>
      </c>
      <c r="E78" s="93">
        <v>0</v>
      </c>
      <c r="F78" s="94"/>
      <c r="G78" s="95" t="s">
        <v>350</v>
      </c>
      <c r="H78" s="96">
        <v>63909180.18</v>
      </c>
      <c r="I78" s="96">
        <v>52920125.4</v>
      </c>
      <c r="J78" s="96">
        <v>36522383.44</v>
      </c>
      <c r="K78" s="96">
        <v>24553427.31</v>
      </c>
      <c r="L78" s="96">
        <v>11968956.13</v>
      </c>
      <c r="M78" s="96">
        <v>6600750.3</v>
      </c>
      <c r="N78" s="96">
        <v>7298278.26</v>
      </c>
      <c r="O78" s="96">
        <v>332087.48</v>
      </c>
      <c r="P78" s="96">
        <v>0</v>
      </c>
      <c r="Q78" s="96">
        <v>2166625.92</v>
      </c>
      <c r="R78" s="96">
        <v>10989054.78</v>
      </c>
      <c r="S78" s="96">
        <v>9689054.78</v>
      </c>
      <c r="T78" s="96">
        <v>7109980.21</v>
      </c>
      <c r="U78" s="98">
        <v>1300000</v>
      </c>
    </row>
    <row r="79" spans="1:21" ht="12.75">
      <c r="A79" s="240">
        <v>2</v>
      </c>
      <c r="B79" s="241">
        <v>26</v>
      </c>
      <c r="C79" s="241">
        <v>2</v>
      </c>
      <c r="D79" s="93">
        <v>1</v>
      </c>
      <c r="E79" s="93">
        <v>0</v>
      </c>
      <c r="F79" s="94"/>
      <c r="G79" s="95" t="s">
        <v>351</v>
      </c>
      <c r="H79" s="96">
        <v>30606482.82</v>
      </c>
      <c r="I79" s="96">
        <v>29294557.54</v>
      </c>
      <c r="J79" s="96">
        <v>21829075.35</v>
      </c>
      <c r="K79" s="96">
        <v>13397757.14</v>
      </c>
      <c r="L79" s="96">
        <v>8431318.21</v>
      </c>
      <c r="M79" s="96">
        <v>2010679.16</v>
      </c>
      <c r="N79" s="96">
        <v>4189359.49</v>
      </c>
      <c r="O79" s="96">
        <v>299262.89</v>
      </c>
      <c r="P79" s="96">
        <v>0</v>
      </c>
      <c r="Q79" s="96">
        <v>966180.65</v>
      </c>
      <c r="R79" s="96">
        <v>1311925.28</v>
      </c>
      <c r="S79" s="96">
        <v>1311925.28</v>
      </c>
      <c r="T79" s="96">
        <v>536.15</v>
      </c>
      <c r="U79" s="98">
        <v>0</v>
      </c>
    </row>
    <row r="80" spans="1:21" ht="15">
      <c r="A80" s="240"/>
      <c r="B80" s="241"/>
      <c r="C80" s="241"/>
      <c r="D80" s="93"/>
      <c r="E80" s="93"/>
      <c r="F80" s="113" t="s">
        <v>352</v>
      </c>
      <c r="G80" s="95"/>
      <c r="H80" s="109">
        <v>1229470784.2900004</v>
      </c>
      <c r="I80" s="109">
        <v>1023458215.3000001</v>
      </c>
      <c r="J80" s="109">
        <v>742186857.32</v>
      </c>
      <c r="K80" s="109">
        <v>459732712.85999995</v>
      </c>
      <c r="L80" s="109">
        <v>282454144.46</v>
      </c>
      <c r="M80" s="109">
        <v>83392328.48</v>
      </c>
      <c r="N80" s="109">
        <v>162510648.99000007</v>
      </c>
      <c r="O80" s="109">
        <v>13179437.49</v>
      </c>
      <c r="P80" s="109">
        <v>0</v>
      </c>
      <c r="Q80" s="109">
        <v>22188943.020000003</v>
      </c>
      <c r="R80" s="109">
        <v>206012568.99</v>
      </c>
      <c r="S80" s="109">
        <v>200623913.10999998</v>
      </c>
      <c r="T80" s="109">
        <v>63035326.34999999</v>
      </c>
      <c r="U80" s="111">
        <v>5388655.88</v>
      </c>
    </row>
    <row r="81" spans="1:21" ht="12.75">
      <c r="A81" s="240">
        <v>2</v>
      </c>
      <c r="B81" s="241">
        <v>1</v>
      </c>
      <c r="C81" s="241">
        <v>2</v>
      </c>
      <c r="D81" s="93">
        <v>2</v>
      </c>
      <c r="E81" s="93">
        <v>0</v>
      </c>
      <c r="F81" s="94"/>
      <c r="G81" s="95" t="s">
        <v>321</v>
      </c>
      <c r="H81" s="96">
        <v>24597182.9</v>
      </c>
      <c r="I81" s="96">
        <v>17593260.08</v>
      </c>
      <c r="J81" s="96">
        <v>11879348.71</v>
      </c>
      <c r="K81" s="96">
        <v>6676806.67</v>
      </c>
      <c r="L81" s="96">
        <v>5202542.04</v>
      </c>
      <c r="M81" s="96">
        <v>2604932.68</v>
      </c>
      <c r="N81" s="96">
        <v>3018271.11</v>
      </c>
      <c r="O81" s="96">
        <v>90707.58</v>
      </c>
      <c r="P81" s="96">
        <v>0</v>
      </c>
      <c r="Q81" s="96">
        <v>0</v>
      </c>
      <c r="R81" s="96">
        <v>7003922.82</v>
      </c>
      <c r="S81" s="96">
        <v>7003922.82</v>
      </c>
      <c r="T81" s="96">
        <v>10367</v>
      </c>
      <c r="U81" s="98">
        <v>0</v>
      </c>
    </row>
    <row r="82" spans="1:21" ht="12.75">
      <c r="A82" s="240">
        <v>2</v>
      </c>
      <c r="B82" s="241">
        <v>17</v>
      </c>
      <c r="C82" s="241">
        <v>1</v>
      </c>
      <c r="D82" s="93">
        <v>2</v>
      </c>
      <c r="E82" s="93">
        <v>0</v>
      </c>
      <c r="F82" s="94"/>
      <c r="G82" s="95" t="s">
        <v>353</v>
      </c>
      <c r="H82" s="96">
        <v>10864233.02</v>
      </c>
      <c r="I82" s="96">
        <v>9025191.1</v>
      </c>
      <c r="J82" s="96">
        <v>6726073.94</v>
      </c>
      <c r="K82" s="96">
        <v>4372288.33</v>
      </c>
      <c r="L82" s="96">
        <v>2353785.61</v>
      </c>
      <c r="M82" s="96">
        <v>505415.97</v>
      </c>
      <c r="N82" s="96">
        <v>1495053.61</v>
      </c>
      <c r="O82" s="96">
        <v>176666.86</v>
      </c>
      <c r="P82" s="96">
        <v>0</v>
      </c>
      <c r="Q82" s="96">
        <v>121980.72</v>
      </c>
      <c r="R82" s="96">
        <v>1839041.92</v>
      </c>
      <c r="S82" s="96">
        <v>1839041.92</v>
      </c>
      <c r="T82" s="96">
        <v>815206.43</v>
      </c>
      <c r="U82" s="98">
        <v>0</v>
      </c>
    </row>
    <row r="83" spans="1:21" ht="12.75">
      <c r="A83" s="240">
        <v>2</v>
      </c>
      <c r="B83" s="241">
        <v>9</v>
      </c>
      <c r="C83" s="241">
        <v>2</v>
      </c>
      <c r="D83" s="93">
        <v>2</v>
      </c>
      <c r="E83" s="93">
        <v>0</v>
      </c>
      <c r="F83" s="94"/>
      <c r="G83" s="95" t="s">
        <v>322</v>
      </c>
      <c r="H83" s="96">
        <v>17019005.27</v>
      </c>
      <c r="I83" s="96">
        <v>15176393.16</v>
      </c>
      <c r="J83" s="96">
        <v>9742883.33</v>
      </c>
      <c r="K83" s="96">
        <v>6379220.56</v>
      </c>
      <c r="L83" s="96">
        <v>3363662.77</v>
      </c>
      <c r="M83" s="96">
        <v>1630679.96</v>
      </c>
      <c r="N83" s="96">
        <v>3308640.26</v>
      </c>
      <c r="O83" s="96">
        <v>179435.43</v>
      </c>
      <c r="P83" s="96">
        <v>0</v>
      </c>
      <c r="Q83" s="96">
        <v>314754.18</v>
      </c>
      <c r="R83" s="96">
        <v>1842612.11</v>
      </c>
      <c r="S83" s="96">
        <v>1842612.11</v>
      </c>
      <c r="T83" s="96">
        <v>0</v>
      </c>
      <c r="U83" s="98">
        <v>0</v>
      </c>
    </row>
    <row r="84" spans="1:21" ht="12.75">
      <c r="A84" s="240">
        <v>2</v>
      </c>
      <c r="B84" s="241">
        <v>24</v>
      </c>
      <c r="C84" s="241">
        <v>2</v>
      </c>
      <c r="D84" s="93">
        <v>2</v>
      </c>
      <c r="E84" s="93">
        <v>0</v>
      </c>
      <c r="F84" s="94"/>
      <c r="G84" s="95" t="s">
        <v>354</v>
      </c>
      <c r="H84" s="96">
        <v>5998149.61</v>
      </c>
      <c r="I84" s="96">
        <v>5644782.73</v>
      </c>
      <c r="J84" s="96">
        <v>4280840.69</v>
      </c>
      <c r="K84" s="96">
        <v>2762715.73</v>
      </c>
      <c r="L84" s="96">
        <v>1518124.96</v>
      </c>
      <c r="M84" s="96">
        <v>272047.09</v>
      </c>
      <c r="N84" s="96">
        <v>849402.33</v>
      </c>
      <c r="O84" s="96">
        <v>116557.8</v>
      </c>
      <c r="P84" s="96">
        <v>0</v>
      </c>
      <c r="Q84" s="96">
        <v>125934.82</v>
      </c>
      <c r="R84" s="96">
        <v>353366.88</v>
      </c>
      <c r="S84" s="96">
        <v>353366.88</v>
      </c>
      <c r="T84" s="96">
        <v>2100</v>
      </c>
      <c r="U84" s="98">
        <v>0</v>
      </c>
    </row>
    <row r="85" spans="1:21" ht="12.75">
      <c r="A85" s="240">
        <v>2</v>
      </c>
      <c r="B85" s="241">
        <v>13</v>
      </c>
      <c r="C85" s="241">
        <v>1</v>
      </c>
      <c r="D85" s="93">
        <v>2</v>
      </c>
      <c r="E85" s="93">
        <v>0</v>
      </c>
      <c r="F85" s="94"/>
      <c r="G85" s="95" t="s">
        <v>355</v>
      </c>
      <c r="H85" s="96">
        <v>9459624.45</v>
      </c>
      <c r="I85" s="96">
        <v>9235361.15</v>
      </c>
      <c r="J85" s="96">
        <v>6441235.98</v>
      </c>
      <c r="K85" s="96">
        <v>4482787.22</v>
      </c>
      <c r="L85" s="96">
        <v>1958448.76</v>
      </c>
      <c r="M85" s="96">
        <v>376450</v>
      </c>
      <c r="N85" s="96">
        <v>2070172.54</v>
      </c>
      <c r="O85" s="96">
        <v>90075.8</v>
      </c>
      <c r="P85" s="96">
        <v>0</v>
      </c>
      <c r="Q85" s="96">
        <v>257426.83</v>
      </c>
      <c r="R85" s="96">
        <v>224263.3</v>
      </c>
      <c r="S85" s="96">
        <v>224263.3</v>
      </c>
      <c r="T85" s="96">
        <v>0</v>
      </c>
      <c r="U85" s="98">
        <v>0</v>
      </c>
    </row>
    <row r="86" spans="1:21" ht="12.75">
      <c r="A86" s="240">
        <v>2</v>
      </c>
      <c r="B86" s="241">
        <v>21</v>
      </c>
      <c r="C86" s="241">
        <v>4</v>
      </c>
      <c r="D86" s="93">
        <v>2</v>
      </c>
      <c r="E86" s="93">
        <v>0</v>
      </c>
      <c r="F86" s="94"/>
      <c r="G86" s="95" t="s">
        <v>356</v>
      </c>
      <c r="H86" s="96">
        <v>10991416.19</v>
      </c>
      <c r="I86" s="96">
        <v>10233864.29</v>
      </c>
      <c r="J86" s="96">
        <v>7693777.39</v>
      </c>
      <c r="K86" s="96">
        <v>4658971.64</v>
      </c>
      <c r="L86" s="96">
        <v>3034805.75</v>
      </c>
      <c r="M86" s="96">
        <v>763100</v>
      </c>
      <c r="N86" s="96">
        <v>1640912.38</v>
      </c>
      <c r="O86" s="96">
        <v>119022</v>
      </c>
      <c r="P86" s="96">
        <v>0</v>
      </c>
      <c r="Q86" s="96">
        <v>17052.52</v>
      </c>
      <c r="R86" s="96">
        <v>757551.9</v>
      </c>
      <c r="S86" s="96">
        <v>722551.9</v>
      </c>
      <c r="T86" s="96">
        <v>60497.95</v>
      </c>
      <c r="U86" s="98">
        <v>35000</v>
      </c>
    </row>
    <row r="87" spans="1:21" ht="12.75">
      <c r="A87" s="240">
        <v>2</v>
      </c>
      <c r="B87" s="241">
        <v>23</v>
      </c>
      <c r="C87" s="241">
        <v>1</v>
      </c>
      <c r="D87" s="93">
        <v>2</v>
      </c>
      <c r="E87" s="93">
        <v>0</v>
      </c>
      <c r="F87" s="94"/>
      <c r="G87" s="95" t="s">
        <v>357</v>
      </c>
      <c r="H87" s="96">
        <v>28814326.08</v>
      </c>
      <c r="I87" s="96">
        <v>22173339.78</v>
      </c>
      <c r="J87" s="96">
        <v>17120291.27</v>
      </c>
      <c r="K87" s="96">
        <v>11474988.12</v>
      </c>
      <c r="L87" s="96">
        <v>5645303.15</v>
      </c>
      <c r="M87" s="96">
        <v>1640131.8</v>
      </c>
      <c r="N87" s="96">
        <v>2506880.1</v>
      </c>
      <c r="O87" s="96">
        <v>493269.4</v>
      </c>
      <c r="P87" s="96">
        <v>0</v>
      </c>
      <c r="Q87" s="96">
        <v>412767.21</v>
      </c>
      <c r="R87" s="96">
        <v>6640986.3</v>
      </c>
      <c r="S87" s="96">
        <v>6640986.3</v>
      </c>
      <c r="T87" s="96">
        <v>5430961.26</v>
      </c>
      <c r="U87" s="98">
        <v>0</v>
      </c>
    </row>
    <row r="88" spans="1:21" ht="12.75">
      <c r="A88" s="240">
        <v>2</v>
      </c>
      <c r="B88" s="241">
        <v>23</v>
      </c>
      <c r="C88" s="241">
        <v>2</v>
      </c>
      <c r="D88" s="93">
        <v>2</v>
      </c>
      <c r="E88" s="93">
        <v>0</v>
      </c>
      <c r="F88" s="94"/>
      <c r="G88" s="95" t="s">
        <v>358</v>
      </c>
      <c r="H88" s="96">
        <v>55427239.65</v>
      </c>
      <c r="I88" s="96">
        <v>40696761.99</v>
      </c>
      <c r="J88" s="96">
        <v>30132557.84</v>
      </c>
      <c r="K88" s="96">
        <v>19488410.65</v>
      </c>
      <c r="L88" s="96">
        <v>10644147.19</v>
      </c>
      <c r="M88" s="96">
        <v>5252907.29</v>
      </c>
      <c r="N88" s="96">
        <v>4008349.49</v>
      </c>
      <c r="O88" s="96">
        <v>271708.38</v>
      </c>
      <c r="P88" s="96">
        <v>0</v>
      </c>
      <c r="Q88" s="96">
        <v>1031238.99</v>
      </c>
      <c r="R88" s="96">
        <v>14730477.66</v>
      </c>
      <c r="S88" s="96">
        <v>14730477.66</v>
      </c>
      <c r="T88" s="96">
        <v>0</v>
      </c>
      <c r="U88" s="98">
        <v>0</v>
      </c>
    </row>
    <row r="89" spans="1:21" ht="12.75">
      <c r="A89" s="240">
        <v>2</v>
      </c>
      <c r="B89" s="241">
        <v>19</v>
      </c>
      <c r="C89" s="241">
        <v>3</v>
      </c>
      <c r="D89" s="93">
        <v>2</v>
      </c>
      <c r="E89" s="93">
        <v>0</v>
      </c>
      <c r="F89" s="94"/>
      <c r="G89" s="95" t="s">
        <v>359</v>
      </c>
      <c r="H89" s="96">
        <v>13900874.54</v>
      </c>
      <c r="I89" s="96">
        <v>11309135.87</v>
      </c>
      <c r="J89" s="96">
        <v>7967324.12</v>
      </c>
      <c r="K89" s="96">
        <v>4692949.36</v>
      </c>
      <c r="L89" s="96">
        <v>3274374.76</v>
      </c>
      <c r="M89" s="96">
        <v>655379.65</v>
      </c>
      <c r="N89" s="96">
        <v>2126886.93</v>
      </c>
      <c r="O89" s="96">
        <v>258938.77</v>
      </c>
      <c r="P89" s="96">
        <v>0</v>
      </c>
      <c r="Q89" s="96">
        <v>300606.4</v>
      </c>
      <c r="R89" s="96">
        <v>2591738.67</v>
      </c>
      <c r="S89" s="96">
        <v>2591738.67</v>
      </c>
      <c r="T89" s="96">
        <v>2336656.12</v>
      </c>
      <c r="U89" s="98">
        <v>0</v>
      </c>
    </row>
    <row r="90" spans="1:21" ht="12.75">
      <c r="A90" s="240">
        <v>2</v>
      </c>
      <c r="B90" s="241">
        <v>14</v>
      </c>
      <c r="C90" s="241">
        <v>3</v>
      </c>
      <c r="D90" s="93">
        <v>2</v>
      </c>
      <c r="E90" s="93">
        <v>0</v>
      </c>
      <c r="F90" s="94"/>
      <c r="G90" s="95" t="s">
        <v>360</v>
      </c>
      <c r="H90" s="96">
        <v>16678022.85</v>
      </c>
      <c r="I90" s="96">
        <v>10499597.67</v>
      </c>
      <c r="J90" s="96">
        <v>7538836.28</v>
      </c>
      <c r="K90" s="96">
        <v>4978740.83</v>
      </c>
      <c r="L90" s="96">
        <v>2560095.45</v>
      </c>
      <c r="M90" s="96">
        <v>694232</v>
      </c>
      <c r="N90" s="96">
        <v>1825438.81</v>
      </c>
      <c r="O90" s="96">
        <v>64666.16</v>
      </c>
      <c r="P90" s="96">
        <v>0</v>
      </c>
      <c r="Q90" s="96">
        <v>376424.42</v>
      </c>
      <c r="R90" s="96">
        <v>6178425.18</v>
      </c>
      <c r="S90" s="96">
        <v>6178425.18</v>
      </c>
      <c r="T90" s="96">
        <v>5562278.45</v>
      </c>
      <c r="U90" s="98">
        <v>0</v>
      </c>
    </row>
    <row r="91" spans="1:21" ht="12.75">
      <c r="A91" s="240">
        <v>2</v>
      </c>
      <c r="B91" s="241">
        <v>15</v>
      </c>
      <c r="C91" s="241">
        <v>2</v>
      </c>
      <c r="D91" s="93">
        <v>2</v>
      </c>
      <c r="E91" s="93">
        <v>0</v>
      </c>
      <c r="F91" s="94"/>
      <c r="G91" s="95" t="s">
        <v>361</v>
      </c>
      <c r="H91" s="96">
        <v>10859365.11</v>
      </c>
      <c r="I91" s="96">
        <v>9909150.77</v>
      </c>
      <c r="J91" s="96">
        <v>7638708.74</v>
      </c>
      <c r="K91" s="96">
        <v>5496013.15</v>
      </c>
      <c r="L91" s="96">
        <v>2142695.59</v>
      </c>
      <c r="M91" s="96">
        <v>420499.36</v>
      </c>
      <c r="N91" s="96">
        <v>1490554.53</v>
      </c>
      <c r="O91" s="96">
        <v>37769.5</v>
      </c>
      <c r="P91" s="96">
        <v>0</v>
      </c>
      <c r="Q91" s="96">
        <v>321618.64</v>
      </c>
      <c r="R91" s="96">
        <v>950214.34</v>
      </c>
      <c r="S91" s="96">
        <v>950214.34</v>
      </c>
      <c r="T91" s="96">
        <v>414956</v>
      </c>
      <c r="U91" s="98">
        <v>0</v>
      </c>
    </row>
    <row r="92" spans="1:21" ht="12.75">
      <c r="A92" s="240">
        <v>2</v>
      </c>
      <c r="B92" s="241">
        <v>14</v>
      </c>
      <c r="C92" s="241">
        <v>4</v>
      </c>
      <c r="D92" s="93">
        <v>2</v>
      </c>
      <c r="E92" s="93">
        <v>0</v>
      </c>
      <c r="F92" s="94"/>
      <c r="G92" s="95" t="s">
        <v>362</v>
      </c>
      <c r="H92" s="96">
        <v>10089218.21</v>
      </c>
      <c r="I92" s="96">
        <v>9655127.1</v>
      </c>
      <c r="J92" s="96">
        <v>6984404.75</v>
      </c>
      <c r="K92" s="96">
        <v>4943614.27</v>
      </c>
      <c r="L92" s="96">
        <v>2040790.48</v>
      </c>
      <c r="M92" s="96">
        <v>356498</v>
      </c>
      <c r="N92" s="96">
        <v>1689574.15</v>
      </c>
      <c r="O92" s="96">
        <v>198809.99</v>
      </c>
      <c r="P92" s="96">
        <v>0</v>
      </c>
      <c r="Q92" s="96">
        <v>425840.21</v>
      </c>
      <c r="R92" s="96">
        <v>434091.11</v>
      </c>
      <c r="S92" s="96">
        <v>434091.11</v>
      </c>
      <c r="T92" s="96">
        <v>0</v>
      </c>
      <c r="U92" s="98">
        <v>0</v>
      </c>
    </row>
    <row r="93" spans="1:21" ht="12.75">
      <c r="A93" s="240">
        <v>2</v>
      </c>
      <c r="B93" s="241">
        <v>2</v>
      </c>
      <c r="C93" s="241">
        <v>5</v>
      </c>
      <c r="D93" s="93">
        <v>2</v>
      </c>
      <c r="E93" s="93">
        <v>0</v>
      </c>
      <c r="F93" s="94"/>
      <c r="G93" s="95" t="s">
        <v>324</v>
      </c>
      <c r="H93" s="96">
        <v>16906836.28</v>
      </c>
      <c r="I93" s="96">
        <v>14714543.08</v>
      </c>
      <c r="J93" s="96">
        <v>10413815.77</v>
      </c>
      <c r="K93" s="96">
        <v>6984721.79</v>
      </c>
      <c r="L93" s="96">
        <v>3429093.98</v>
      </c>
      <c r="M93" s="96">
        <v>1288468.56</v>
      </c>
      <c r="N93" s="96">
        <v>2635477.84</v>
      </c>
      <c r="O93" s="96">
        <v>27988.76</v>
      </c>
      <c r="P93" s="96">
        <v>0</v>
      </c>
      <c r="Q93" s="96">
        <v>348792.15</v>
      </c>
      <c r="R93" s="96">
        <v>2192293.2</v>
      </c>
      <c r="S93" s="96">
        <v>1929974.63</v>
      </c>
      <c r="T93" s="96">
        <v>1019739.9</v>
      </c>
      <c r="U93" s="98">
        <v>262318.57</v>
      </c>
    </row>
    <row r="94" spans="1:21" ht="12.75">
      <c r="A94" s="240">
        <v>2</v>
      </c>
      <c r="B94" s="241">
        <v>16</v>
      </c>
      <c r="C94" s="241">
        <v>2</v>
      </c>
      <c r="D94" s="93">
        <v>2</v>
      </c>
      <c r="E94" s="93">
        <v>0</v>
      </c>
      <c r="F94" s="94"/>
      <c r="G94" s="95" t="s">
        <v>363</v>
      </c>
      <c r="H94" s="96">
        <v>7238054.12</v>
      </c>
      <c r="I94" s="96">
        <v>6778954.42</v>
      </c>
      <c r="J94" s="96">
        <v>4657767.16</v>
      </c>
      <c r="K94" s="96">
        <v>3255970.15</v>
      </c>
      <c r="L94" s="96">
        <v>1401797.01</v>
      </c>
      <c r="M94" s="96">
        <v>365690.56</v>
      </c>
      <c r="N94" s="96">
        <v>1386498.31</v>
      </c>
      <c r="O94" s="96">
        <v>296438.73</v>
      </c>
      <c r="P94" s="96">
        <v>0</v>
      </c>
      <c r="Q94" s="96">
        <v>72559.66</v>
      </c>
      <c r="R94" s="96">
        <v>459099.7</v>
      </c>
      <c r="S94" s="96">
        <v>459099.7</v>
      </c>
      <c r="T94" s="96">
        <v>76576</v>
      </c>
      <c r="U94" s="98">
        <v>0</v>
      </c>
    </row>
    <row r="95" spans="1:21" ht="12.75">
      <c r="A95" s="240">
        <v>2</v>
      </c>
      <c r="B95" s="241">
        <v>3</v>
      </c>
      <c r="C95" s="241">
        <v>2</v>
      </c>
      <c r="D95" s="93">
        <v>2</v>
      </c>
      <c r="E95" s="93">
        <v>0</v>
      </c>
      <c r="F95" s="94"/>
      <c r="G95" s="95" t="s">
        <v>325</v>
      </c>
      <c r="H95" s="96">
        <v>12860768.52</v>
      </c>
      <c r="I95" s="96">
        <v>12132084.25</v>
      </c>
      <c r="J95" s="96">
        <v>9064816.76</v>
      </c>
      <c r="K95" s="96">
        <v>5305325.19</v>
      </c>
      <c r="L95" s="96">
        <v>3759491.57</v>
      </c>
      <c r="M95" s="96">
        <v>971909.86</v>
      </c>
      <c r="N95" s="96">
        <v>1735129.48</v>
      </c>
      <c r="O95" s="96">
        <v>119819.66</v>
      </c>
      <c r="P95" s="96">
        <v>0</v>
      </c>
      <c r="Q95" s="96">
        <v>240408.49</v>
      </c>
      <c r="R95" s="96">
        <v>728684.27</v>
      </c>
      <c r="S95" s="96">
        <v>728684.27</v>
      </c>
      <c r="T95" s="96">
        <v>0</v>
      </c>
      <c r="U95" s="98">
        <v>0</v>
      </c>
    </row>
    <row r="96" spans="1:21" ht="12.75">
      <c r="A96" s="240">
        <v>2</v>
      </c>
      <c r="B96" s="241">
        <v>16</v>
      </c>
      <c r="C96" s="241">
        <v>3</v>
      </c>
      <c r="D96" s="93">
        <v>2</v>
      </c>
      <c r="E96" s="93">
        <v>0</v>
      </c>
      <c r="F96" s="94"/>
      <c r="G96" s="95" t="s">
        <v>364</v>
      </c>
      <c r="H96" s="96">
        <v>24180677.49</v>
      </c>
      <c r="I96" s="96">
        <v>14893048.51</v>
      </c>
      <c r="J96" s="96">
        <v>11542270.07</v>
      </c>
      <c r="K96" s="96">
        <v>6386254.26</v>
      </c>
      <c r="L96" s="96">
        <v>5156015.81</v>
      </c>
      <c r="M96" s="96">
        <v>1179537.93</v>
      </c>
      <c r="N96" s="96">
        <v>1976549.3</v>
      </c>
      <c r="O96" s="96">
        <v>194691.21</v>
      </c>
      <c r="P96" s="96">
        <v>0</v>
      </c>
      <c r="Q96" s="96">
        <v>0</v>
      </c>
      <c r="R96" s="96">
        <v>9287628.98</v>
      </c>
      <c r="S96" s="96">
        <v>9287628.98</v>
      </c>
      <c r="T96" s="96">
        <v>107861.1</v>
      </c>
      <c r="U96" s="98">
        <v>0</v>
      </c>
    </row>
    <row r="97" spans="1:21" ht="12.75">
      <c r="A97" s="240">
        <v>2</v>
      </c>
      <c r="B97" s="241">
        <v>1</v>
      </c>
      <c r="C97" s="241">
        <v>3</v>
      </c>
      <c r="D97" s="93">
        <v>2</v>
      </c>
      <c r="E97" s="93">
        <v>0</v>
      </c>
      <c r="F97" s="94"/>
      <c r="G97" s="95" t="s">
        <v>365</v>
      </c>
      <c r="H97" s="96">
        <v>12260564.47</v>
      </c>
      <c r="I97" s="96">
        <v>11600947.21</v>
      </c>
      <c r="J97" s="96">
        <v>8505645.14</v>
      </c>
      <c r="K97" s="96">
        <v>5134756.81</v>
      </c>
      <c r="L97" s="96">
        <v>3370888.33</v>
      </c>
      <c r="M97" s="96">
        <v>655139.17</v>
      </c>
      <c r="N97" s="96">
        <v>2051516.67</v>
      </c>
      <c r="O97" s="96">
        <v>119214.36</v>
      </c>
      <c r="P97" s="96">
        <v>0</v>
      </c>
      <c r="Q97" s="96">
        <v>269431.87</v>
      </c>
      <c r="R97" s="96">
        <v>659617.26</v>
      </c>
      <c r="S97" s="96">
        <v>659617.26</v>
      </c>
      <c r="T97" s="96">
        <v>0</v>
      </c>
      <c r="U97" s="98">
        <v>0</v>
      </c>
    </row>
    <row r="98" spans="1:21" ht="12.75">
      <c r="A98" s="240">
        <v>2</v>
      </c>
      <c r="B98" s="241">
        <v>6</v>
      </c>
      <c r="C98" s="241">
        <v>5</v>
      </c>
      <c r="D98" s="93">
        <v>2</v>
      </c>
      <c r="E98" s="93">
        <v>0</v>
      </c>
      <c r="F98" s="94"/>
      <c r="G98" s="95" t="s">
        <v>366</v>
      </c>
      <c r="H98" s="96">
        <v>7224967.9</v>
      </c>
      <c r="I98" s="96">
        <v>6616480.28</v>
      </c>
      <c r="J98" s="96">
        <v>4517793.39</v>
      </c>
      <c r="K98" s="96">
        <v>3013529.52</v>
      </c>
      <c r="L98" s="96">
        <v>1504263.87</v>
      </c>
      <c r="M98" s="96">
        <v>251735.35</v>
      </c>
      <c r="N98" s="96">
        <v>1380433.65</v>
      </c>
      <c r="O98" s="96">
        <v>4800</v>
      </c>
      <c r="P98" s="96">
        <v>0</v>
      </c>
      <c r="Q98" s="96">
        <v>461717.89</v>
      </c>
      <c r="R98" s="96">
        <v>608487.62</v>
      </c>
      <c r="S98" s="96">
        <v>608487.62</v>
      </c>
      <c r="T98" s="96">
        <v>558271.75</v>
      </c>
      <c r="U98" s="98">
        <v>0</v>
      </c>
    </row>
    <row r="99" spans="1:21" ht="12.75">
      <c r="A99" s="240">
        <v>2</v>
      </c>
      <c r="B99" s="241">
        <v>4</v>
      </c>
      <c r="C99" s="241">
        <v>2</v>
      </c>
      <c r="D99" s="93">
        <v>2</v>
      </c>
      <c r="E99" s="93">
        <v>0</v>
      </c>
      <c r="F99" s="94"/>
      <c r="G99" s="95" t="s">
        <v>367</v>
      </c>
      <c r="H99" s="96">
        <v>7607776.47</v>
      </c>
      <c r="I99" s="96">
        <v>7049427.3</v>
      </c>
      <c r="J99" s="96">
        <v>4604687.77</v>
      </c>
      <c r="K99" s="96">
        <v>3275481.85</v>
      </c>
      <c r="L99" s="96">
        <v>1329205.92</v>
      </c>
      <c r="M99" s="96">
        <v>214441.84</v>
      </c>
      <c r="N99" s="96">
        <v>1875303.2</v>
      </c>
      <c r="O99" s="96">
        <v>115170.31</v>
      </c>
      <c r="P99" s="96">
        <v>0</v>
      </c>
      <c r="Q99" s="96">
        <v>239824.18</v>
      </c>
      <c r="R99" s="96">
        <v>558349.17</v>
      </c>
      <c r="S99" s="96">
        <v>558349.17</v>
      </c>
      <c r="T99" s="96">
        <v>66734.2</v>
      </c>
      <c r="U99" s="98">
        <v>0</v>
      </c>
    </row>
    <row r="100" spans="1:21" ht="12.75">
      <c r="A100" s="240">
        <v>2</v>
      </c>
      <c r="B100" s="241">
        <v>3</v>
      </c>
      <c r="C100" s="241">
        <v>3</v>
      </c>
      <c r="D100" s="93">
        <v>2</v>
      </c>
      <c r="E100" s="93">
        <v>0</v>
      </c>
      <c r="F100" s="94"/>
      <c r="G100" s="95" t="s">
        <v>368</v>
      </c>
      <c r="H100" s="96">
        <v>16617815.25</v>
      </c>
      <c r="I100" s="96">
        <v>14294517.73</v>
      </c>
      <c r="J100" s="96">
        <v>11997372.57</v>
      </c>
      <c r="K100" s="96">
        <v>5824277.62</v>
      </c>
      <c r="L100" s="96">
        <v>6173094.95</v>
      </c>
      <c r="M100" s="96">
        <v>826061.46</v>
      </c>
      <c r="N100" s="96">
        <v>1125904.1</v>
      </c>
      <c r="O100" s="96">
        <v>120865.88</v>
      </c>
      <c r="P100" s="96">
        <v>0</v>
      </c>
      <c r="Q100" s="96">
        <v>224313.72</v>
      </c>
      <c r="R100" s="96">
        <v>2323297.52</v>
      </c>
      <c r="S100" s="96">
        <v>2323297.52</v>
      </c>
      <c r="T100" s="96">
        <v>464051.29</v>
      </c>
      <c r="U100" s="98">
        <v>0</v>
      </c>
    </row>
    <row r="101" spans="1:21" ht="12.75">
      <c r="A101" s="240">
        <v>2</v>
      </c>
      <c r="B101" s="241">
        <v>6</v>
      </c>
      <c r="C101" s="241">
        <v>6</v>
      </c>
      <c r="D101" s="93">
        <v>2</v>
      </c>
      <c r="E101" s="93">
        <v>0</v>
      </c>
      <c r="F101" s="94"/>
      <c r="G101" s="95" t="s">
        <v>369</v>
      </c>
      <c r="H101" s="96">
        <v>14519521.3</v>
      </c>
      <c r="I101" s="96">
        <v>10361221.73</v>
      </c>
      <c r="J101" s="96">
        <v>6898882.47</v>
      </c>
      <c r="K101" s="96">
        <v>4056561.52</v>
      </c>
      <c r="L101" s="96">
        <v>2842320.95</v>
      </c>
      <c r="M101" s="96">
        <v>996221.26</v>
      </c>
      <c r="N101" s="96">
        <v>1948358.26</v>
      </c>
      <c r="O101" s="96">
        <v>178336.63</v>
      </c>
      <c r="P101" s="96">
        <v>0</v>
      </c>
      <c r="Q101" s="96">
        <v>339423.11</v>
      </c>
      <c r="R101" s="96">
        <v>4158299.57</v>
      </c>
      <c r="S101" s="96">
        <v>4158299.57</v>
      </c>
      <c r="T101" s="96">
        <v>1738667.24</v>
      </c>
      <c r="U101" s="98">
        <v>0</v>
      </c>
    </row>
    <row r="102" spans="1:21" ht="12.75">
      <c r="A102" s="240">
        <v>2</v>
      </c>
      <c r="B102" s="241">
        <v>23</v>
      </c>
      <c r="C102" s="241">
        <v>3</v>
      </c>
      <c r="D102" s="93">
        <v>2</v>
      </c>
      <c r="E102" s="93">
        <v>0</v>
      </c>
      <c r="F102" s="94"/>
      <c r="G102" s="95" t="s">
        <v>370</v>
      </c>
      <c r="H102" s="96">
        <v>5171341.51</v>
      </c>
      <c r="I102" s="96">
        <v>5146799.08</v>
      </c>
      <c r="J102" s="96">
        <v>4279930.55</v>
      </c>
      <c r="K102" s="96">
        <v>2858791.31</v>
      </c>
      <c r="L102" s="96">
        <v>1421139.24</v>
      </c>
      <c r="M102" s="96">
        <v>129748.16</v>
      </c>
      <c r="N102" s="96">
        <v>639377.57</v>
      </c>
      <c r="O102" s="96">
        <v>8250</v>
      </c>
      <c r="P102" s="96">
        <v>0</v>
      </c>
      <c r="Q102" s="96">
        <v>89492.8</v>
      </c>
      <c r="R102" s="96">
        <v>24542.43</v>
      </c>
      <c r="S102" s="96">
        <v>24542.43</v>
      </c>
      <c r="T102" s="96">
        <v>0</v>
      </c>
      <c r="U102" s="98">
        <v>0</v>
      </c>
    </row>
    <row r="103" spans="1:21" ht="12.75">
      <c r="A103" s="240">
        <v>2</v>
      </c>
      <c r="B103" s="241">
        <v>24</v>
      </c>
      <c r="C103" s="241">
        <v>3</v>
      </c>
      <c r="D103" s="93">
        <v>2</v>
      </c>
      <c r="E103" s="93">
        <v>0</v>
      </c>
      <c r="F103" s="94"/>
      <c r="G103" s="95" t="s">
        <v>371</v>
      </c>
      <c r="H103" s="96">
        <v>14019375.88</v>
      </c>
      <c r="I103" s="96">
        <v>13372235.55</v>
      </c>
      <c r="J103" s="96">
        <v>10043647.4</v>
      </c>
      <c r="K103" s="96">
        <v>6384630.25</v>
      </c>
      <c r="L103" s="96">
        <v>3659017.15</v>
      </c>
      <c r="M103" s="96">
        <v>655762.9</v>
      </c>
      <c r="N103" s="96">
        <v>2672397.29</v>
      </c>
      <c r="O103" s="96">
        <v>0</v>
      </c>
      <c r="P103" s="96">
        <v>0</v>
      </c>
      <c r="Q103" s="96">
        <v>427.96</v>
      </c>
      <c r="R103" s="96">
        <v>647140.33</v>
      </c>
      <c r="S103" s="96">
        <v>647140.33</v>
      </c>
      <c r="T103" s="96">
        <v>72611.56</v>
      </c>
      <c r="U103" s="98">
        <v>0</v>
      </c>
    </row>
    <row r="104" spans="1:21" ht="12.75">
      <c r="A104" s="240">
        <v>2</v>
      </c>
      <c r="B104" s="241">
        <v>7</v>
      </c>
      <c r="C104" s="241">
        <v>2</v>
      </c>
      <c r="D104" s="93">
        <v>2</v>
      </c>
      <c r="E104" s="93">
        <v>0</v>
      </c>
      <c r="F104" s="94"/>
      <c r="G104" s="95" t="s">
        <v>328</v>
      </c>
      <c r="H104" s="96">
        <v>17199381.95</v>
      </c>
      <c r="I104" s="96">
        <v>15700901.96</v>
      </c>
      <c r="J104" s="96">
        <v>11738069.62</v>
      </c>
      <c r="K104" s="96">
        <v>7374068</v>
      </c>
      <c r="L104" s="96">
        <v>4364001.62</v>
      </c>
      <c r="M104" s="96">
        <v>755376.9</v>
      </c>
      <c r="N104" s="96">
        <v>2722389.99</v>
      </c>
      <c r="O104" s="96">
        <v>351210.73</v>
      </c>
      <c r="P104" s="96">
        <v>0</v>
      </c>
      <c r="Q104" s="96">
        <v>133854.72</v>
      </c>
      <c r="R104" s="96">
        <v>1498479.99</v>
      </c>
      <c r="S104" s="96">
        <v>1438979.99</v>
      </c>
      <c r="T104" s="96">
        <v>292693.54</v>
      </c>
      <c r="U104" s="98">
        <v>59500</v>
      </c>
    </row>
    <row r="105" spans="1:21" ht="12.75">
      <c r="A105" s="240">
        <v>2</v>
      </c>
      <c r="B105" s="241">
        <v>8</v>
      </c>
      <c r="C105" s="241">
        <v>7</v>
      </c>
      <c r="D105" s="93">
        <v>2</v>
      </c>
      <c r="E105" s="93">
        <v>0</v>
      </c>
      <c r="F105" s="94"/>
      <c r="G105" s="95" t="s">
        <v>330</v>
      </c>
      <c r="H105" s="96">
        <v>33186867.71</v>
      </c>
      <c r="I105" s="96">
        <v>28573483.43</v>
      </c>
      <c r="J105" s="96">
        <v>18640970.99</v>
      </c>
      <c r="K105" s="96">
        <v>12520908.25</v>
      </c>
      <c r="L105" s="96">
        <v>6120062.74</v>
      </c>
      <c r="M105" s="96">
        <v>2183636.75</v>
      </c>
      <c r="N105" s="96">
        <v>5384520.25</v>
      </c>
      <c r="O105" s="96">
        <v>986242.77</v>
      </c>
      <c r="P105" s="96">
        <v>0</v>
      </c>
      <c r="Q105" s="96">
        <v>1378112.67</v>
      </c>
      <c r="R105" s="96">
        <v>4613384.28</v>
      </c>
      <c r="S105" s="96">
        <v>4613384.28</v>
      </c>
      <c r="T105" s="96">
        <v>2729801.25</v>
      </c>
      <c r="U105" s="98">
        <v>0</v>
      </c>
    </row>
    <row r="106" spans="1:21" ht="12.75">
      <c r="A106" s="240">
        <v>2</v>
      </c>
      <c r="B106" s="241">
        <v>23</v>
      </c>
      <c r="C106" s="241">
        <v>5</v>
      </c>
      <c r="D106" s="93">
        <v>2</v>
      </c>
      <c r="E106" s="93">
        <v>0</v>
      </c>
      <c r="F106" s="94"/>
      <c r="G106" s="95" t="s">
        <v>372</v>
      </c>
      <c r="H106" s="96">
        <v>61108221.72</v>
      </c>
      <c r="I106" s="96">
        <v>48757290.27</v>
      </c>
      <c r="J106" s="96">
        <v>39042167.16</v>
      </c>
      <c r="K106" s="96">
        <v>16554487.98</v>
      </c>
      <c r="L106" s="96">
        <v>22487679.18</v>
      </c>
      <c r="M106" s="96">
        <v>6143973.84</v>
      </c>
      <c r="N106" s="96">
        <v>3202247.92</v>
      </c>
      <c r="O106" s="96">
        <v>281009.17</v>
      </c>
      <c r="P106" s="96">
        <v>0</v>
      </c>
      <c r="Q106" s="96">
        <v>87892.18</v>
      </c>
      <c r="R106" s="96">
        <v>12350931.45</v>
      </c>
      <c r="S106" s="96">
        <v>12350931.45</v>
      </c>
      <c r="T106" s="96">
        <v>4538.7</v>
      </c>
      <c r="U106" s="98">
        <v>0</v>
      </c>
    </row>
    <row r="107" spans="1:21" ht="12.75">
      <c r="A107" s="240">
        <v>2</v>
      </c>
      <c r="B107" s="241">
        <v>17</v>
      </c>
      <c r="C107" s="241">
        <v>2</v>
      </c>
      <c r="D107" s="93">
        <v>2</v>
      </c>
      <c r="E107" s="93">
        <v>0</v>
      </c>
      <c r="F107" s="94"/>
      <c r="G107" s="95" t="s">
        <v>373</v>
      </c>
      <c r="H107" s="96">
        <v>11194660.69</v>
      </c>
      <c r="I107" s="96">
        <v>8526579.35</v>
      </c>
      <c r="J107" s="96">
        <v>5834600.19</v>
      </c>
      <c r="K107" s="96">
        <v>3917415.29</v>
      </c>
      <c r="L107" s="96">
        <v>1917184.9</v>
      </c>
      <c r="M107" s="96">
        <v>547081.42</v>
      </c>
      <c r="N107" s="96">
        <v>1761033.66</v>
      </c>
      <c r="O107" s="96">
        <v>284359.62</v>
      </c>
      <c r="P107" s="96">
        <v>0</v>
      </c>
      <c r="Q107" s="96">
        <v>99504.46</v>
      </c>
      <c r="R107" s="96">
        <v>2668081.34</v>
      </c>
      <c r="S107" s="96">
        <v>2668081.34</v>
      </c>
      <c r="T107" s="96">
        <v>2424112.94</v>
      </c>
      <c r="U107" s="98">
        <v>0</v>
      </c>
    </row>
    <row r="108" spans="1:21" ht="12.75">
      <c r="A108" s="240">
        <v>2</v>
      </c>
      <c r="B108" s="241">
        <v>18</v>
      </c>
      <c r="C108" s="241">
        <v>1</v>
      </c>
      <c r="D108" s="93">
        <v>2</v>
      </c>
      <c r="E108" s="93">
        <v>0</v>
      </c>
      <c r="F108" s="94"/>
      <c r="G108" s="95" t="s">
        <v>374</v>
      </c>
      <c r="H108" s="96">
        <v>12585016.34</v>
      </c>
      <c r="I108" s="96">
        <v>12095255.01</v>
      </c>
      <c r="J108" s="96">
        <v>8601880.55</v>
      </c>
      <c r="K108" s="96">
        <v>5821374.44</v>
      </c>
      <c r="L108" s="96">
        <v>2780506.11</v>
      </c>
      <c r="M108" s="96">
        <v>831260.49</v>
      </c>
      <c r="N108" s="96">
        <v>2124369.31</v>
      </c>
      <c r="O108" s="96">
        <v>278874.93</v>
      </c>
      <c r="P108" s="96">
        <v>0</v>
      </c>
      <c r="Q108" s="96">
        <v>258869.73</v>
      </c>
      <c r="R108" s="96">
        <v>489761.33</v>
      </c>
      <c r="S108" s="96">
        <v>489761.33</v>
      </c>
      <c r="T108" s="96">
        <v>0</v>
      </c>
      <c r="U108" s="98">
        <v>0</v>
      </c>
    </row>
    <row r="109" spans="1:21" ht="12.75">
      <c r="A109" s="240">
        <v>2</v>
      </c>
      <c r="B109" s="241">
        <v>3</v>
      </c>
      <c r="C109" s="241">
        <v>4</v>
      </c>
      <c r="D109" s="93">
        <v>2</v>
      </c>
      <c r="E109" s="93">
        <v>0</v>
      </c>
      <c r="F109" s="94"/>
      <c r="G109" s="95" t="s">
        <v>375</v>
      </c>
      <c r="H109" s="96">
        <v>8851501.52</v>
      </c>
      <c r="I109" s="96">
        <v>8513866</v>
      </c>
      <c r="J109" s="96">
        <v>6631468.1</v>
      </c>
      <c r="K109" s="96">
        <v>4195612.22</v>
      </c>
      <c r="L109" s="96">
        <v>2435855.88</v>
      </c>
      <c r="M109" s="96">
        <v>365420.09</v>
      </c>
      <c r="N109" s="96">
        <v>1218053.13</v>
      </c>
      <c r="O109" s="96">
        <v>109753.96</v>
      </c>
      <c r="P109" s="96">
        <v>0</v>
      </c>
      <c r="Q109" s="96">
        <v>189170.72</v>
      </c>
      <c r="R109" s="96">
        <v>337635.52</v>
      </c>
      <c r="S109" s="96">
        <v>337635.52</v>
      </c>
      <c r="T109" s="96">
        <v>206385.72</v>
      </c>
      <c r="U109" s="98">
        <v>0</v>
      </c>
    </row>
    <row r="110" spans="1:21" ht="12.75">
      <c r="A110" s="240">
        <v>2</v>
      </c>
      <c r="B110" s="241">
        <v>13</v>
      </c>
      <c r="C110" s="241">
        <v>2</v>
      </c>
      <c r="D110" s="93">
        <v>2</v>
      </c>
      <c r="E110" s="93">
        <v>0</v>
      </c>
      <c r="F110" s="94"/>
      <c r="G110" s="95" t="s">
        <v>376</v>
      </c>
      <c r="H110" s="96">
        <v>23726335.83</v>
      </c>
      <c r="I110" s="96">
        <v>16001046.72</v>
      </c>
      <c r="J110" s="96">
        <v>10546397.28</v>
      </c>
      <c r="K110" s="96">
        <v>7292885.98</v>
      </c>
      <c r="L110" s="96">
        <v>3253511.3</v>
      </c>
      <c r="M110" s="96">
        <v>785825</v>
      </c>
      <c r="N110" s="96">
        <v>3613658.98</v>
      </c>
      <c r="O110" s="96">
        <v>139091.35</v>
      </c>
      <c r="P110" s="96">
        <v>0</v>
      </c>
      <c r="Q110" s="96">
        <v>916074.11</v>
      </c>
      <c r="R110" s="96">
        <v>7725289.11</v>
      </c>
      <c r="S110" s="96">
        <v>7725289.11</v>
      </c>
      <c r="T110" s="96">
        <v>5288197.78</v>
      </c>
      <c r="U110" s="98">
        <v>0</v>
      </c>
    </row>
    <row r="111" spans="1:21" ht="12.75">
      <c r="A111" s="240">
        <v>2</v>
      </c>
      <c r="B111" s="241">
        <v>9</v>
      </c>
      <c r="C111" s="241">
        <v>3</v>
      </c>
      <c r="D111" s="93">
        <v>2</v>
      </c>
      <c r="E111" s="93">
        <v>0</v>
      </c>
      <c r="F111" s="94"/>
      <c r="G111" s="95" t="s">
        <v>377</v>
      </c>
      <c r="H111" s="96">
        <v>6848336.54</v>
      </c>
      <c r="I111" s="96">
        <v>6570226.26</v>
      </c>
      <c r="J111" s="96">
        <v>5222301.86</v>
      </c>
      <c r="K111" s="96">
        <v>2989509.8</v>
      </c>
      <c r="L111" s="96">
        <v>2232792.06</v>
      </c>
      <c r="M111" s="96">
        <v>209592.19</v>
      </c>
      <c r="N111" s="96">
        <v>929220.77</v>
      </c>
      <c r="O111" s="96">
        <v>156719.21</v>
      </c>
      <c r="P111" s="96">
        <v>0</v>
      </c>
      <c r="Q111" s="96">
        <v>52392.23</v>
      </c>
      <c r="R111" s="96">
        <v>278110.28</v>
      </c>
      <c r="S111" s="96">
        <v>278110.28</v>
      </c>
      <c r="T111" s="96">
        <v>272610.28</v>
      </c>
      <c r="U111" s="98">
        <v>0</v>
      </c>
    </row>
    <row r="112" spans="1:21" ht="12.75">
      <c r="A112" s="240">
        <v>2</v>
      </c>
      <c r="B112" s="241">
        <v>9</v>
      </c>
      <c r="C112" s="241">
        <v>4</v>
      </c>
      <c r="D112" s="93">
        <v>2</v>
      </c>
      <c r="E112" s="93">
        <v>0</v>
      </c>
      <c r="F112" s="94"/>
      <c r="G112" s="95" t="s">
        <v>378</v>
      </c>
      <c r="H112" s="96">
        <v>14811228.96</v>
      </c>
      <c r="I112" s="96">
        <v>11634805.35</v>
      </c>
      <c r="J112" s="96">
        <v>8475064.63</v>
      </c>
      <c r="K112" s="96">
        <v>4750800.4</v>
      </c>
      <c r="L112" s="96">
        <v>3724264.23</v>
      </c>
      <c r="M112" s="96">
        <v>1155129.41</v>
      </c>
      <c r="N112" s="96">
        <v>1602762.74</v>
      </c>
      <c r="O112" s="96">
        <v>213554.13</v>
      </c>
      <c r="P112" s="96">
        <v>0</v>
      </c>
      <c r="Q112" s="96">
        <v>188294.44</v>
      </c>
      <c r="R112" s="96">
        <v>3176423.61</v>
      </c>
      <c r="S112" s="96">
        <v>3176423.61</v>
      </c>
      <c r="T112" s="96">
        <v>575222.68</v>
      </c>
      <c r="U112" s="98">
        <v>0</v>
      </c>
    </row>
    <row r="113" spans="1:21" ht="12.75">
      <c r="A113" s="240">
        <v>2</v>
      </c>
      <c r="B113" s="241">
        <v>9</v>
      </c>
      <c r="C113" s="241">
        <v>5</v>
      </c>
      <c r="D113" s="93">
        <v>2</v>
      </c>
      <c r="E113" s="93">
        <v>0</v>
      </c>
      <c r="F113" s="94"/>
      <c r="G113" s="95" t="s">
        <v>379</v>
      </c>
      <c r="H113" s="96">
        <v>12823989.49</v>
      </c>
      <c r="I113" s="96">
        <v>12021424.09</v>
      </c>
      <c r="J113" s="96">
        <v>8652456.97</v>
      </c>
      <c r="K113" s="96">
        <v>4415860.47</v>
      </c>
      <c r="L113" s="96">
        <v>4236596.5</v>
      </c>
      <c r="M113" s="96">
        <v>1253158</v>
      </c>
      <c r="N113" s="96">
        <v>1617864.31</v>
      </c>
      <c r="O113" s="96">
        <v>241052.97</v>
      </c>
      <c r="P113" s="96">
        <v>0</v>
      </c>
      <c r="Q113" s="96">
        <v>256891.84</v>
      </c>
      <c r="R113" s="96">
        <v>802565.4</v>
      </c>
      <c r="S113" s="96">
        <v>802565.4</v>
      </c>
      <c r="T113" s="96">
        <v>438011.3</v>
      </c>
      <c r="U113" s="98">
        <v>0</v>
      </c>
    </row>
    <row r="114" spans="1:21" ht="12.75">
      <c r="A114" s="240">
        <v>2</v>
      </c>
      <c r="B114" s="241">
        <v>8</v>
      </c>
      <c r="C114" s="241">
        <v>9</v>
      </c>
      <c r="D114" s="93">
        <v>2</v>
      </c>
      <c r="E114" s="93">
        <v>0</v>
      </c>
      <c r="F114" s="94"/>
      <c r="G114" s="95" t="s">
        <v>380</v>
      </c>
      <c r="H114" s="96">
        <v>3698105.57</v>
      </c>
      <c r="I114" s="96">
        <v>3627362.87</v>
      </c>
      <c r="J114" s="96">
        <v>2693531.17</v>
      </c>
      <c r="K114" s="96">
        <v>2038981.76</v>
      </c>
      <c r="L114" s="96">
        <v>654549.41</v>
      </c>
      <c r="M114" s="96">
        <v>109000</v>
      </c>
      <c r="N114" s="96">
        <v>608001.17</v>
      </c>
      <c r="O114" s="96">
        <v>72138.76</v>
      </c>
      <c r="P114" s="96">
        <v>0</v>
      </c>
      <c r="Q114" s="96">
        <v>144691.77</v>
      </c>
      <c r="R114" s="96">
        <v>70742.7</v>
      </c>
      <c r="S114" s="96">
        <v>70742.7</v>
      </c>
      <c r="T114" s="96">
        <v>22293.7</v>
      </c>
      <c r="U114" s="98">
        <v>0</v>
      </c>
    </row>
    <row r="115" spans="1:21" ht="12.75">
      <c r="A115" s="240">
        <v>2</v>
      </c>
      <c r="B115" s="241">
        <v>10</v>
      </c>
      <c r="C115" s="241">
        <v>4</v>
      </c>
      <c r="D115" s="93">
        <v>2</v>
      </c>
      <c r="E115" s="93">
        <v>0</v>
      </c>
      <c r="F115" s="94"/>
      <c r="G115" s="95" t="s">
        <v>333</v>
      </c>
      <c r="H115" s="96">
        <v>13263589.43</v>
      </c>
      <c r="I115" s="96">
        <v>11047495.57</v>
      </c>
      <c r="J115" s="96">
        <v>8111345.97</v>
      </c>
      <c r="K115" s="96">
        <v>5596063.68</v>
      </c>
      <c r="L115" s="96">
        <v>2515282.29</v>
      </c>
      <c r="M115" s="96">
        <v>503851.56</v>
      </c>
      <c r="N115" s="96">
        <v>2239010.78</v>
      </c>
      <c r="O115" s="96">
        <v>55486.77</v>
      </c>
      <c r="P115" s="96">
        <v>0</v>
      </c>
      <c r="Q115" s="96">
        <v>137800.49</v>
      </c>
      <c r="R115" s="96">
        <v>2216093.86</v>
      </c>
      <c r="S115" s="96">
        <v>2216093.86</v>
      </c>
      <c r="T115" s="96">
        <v>426801.74</v>
      </c>
      <c r="U115" s="98">
        <v>0</v>
      </c>
    </row>
    <row r="116" spans="1:21" ht="12.75">
      <c r="A116" s="240">
        <v>2</v>
      </c>
      <c r="B116" s="241">
        <v>11</v>
      </c>
      <c r="C116" s="241">
        <v>2</v>
      </c>
      <c r="D116" s="93">
        <v>2</v>
      </c>
      <c r="E116" s="93">
        <v>0</v>
      </c>
      <c r="F116" s="94"/>
      <c r="G116" s="95" t="s">
        <v>334</v>
      </c>
      <c r="H116" s="96">
        <v>32979229.27</v>
      </c>
      <c r="I116" s="96">
        <v>29884496.16</v>
      </c>
      <c r="J116" s="96">
        <v>21264404.33</v>
      </c>
      <c r="K116" s="96">
        <v>11355556.19</v>
      </c>
      <c r="L116" s="96">
        <v>9908848.14</v>
      </c>
      <c r="M116" s="96">
        <v>5085795.02</v>
      </c>
      <c r="N116" s="96">
        <v>2714046.36</v>
      </c>
      <c r="O116" s="96">
        <v>506440.13</v>
      </c>
      <c r="P116" s="96">
        <v>0</v>
      </c>
      <c r="Q116" s="96">
        <v>313810.32</v>
      </c>
      <c r="R116" s="96">
        <v>3094733.11</v>
      </c>
      <c r="S116" s="96">
        <v>3094733.11</v>
      </c>
      <c r="T116" s="96">
        <v>577239</v>
      </c>
      <c r="U116" s="98">
        <v>0</v>
      </c>
    </row>
    <row r="117" spans="1:21" ht="12.75">
      <c r="A117" s="240">
        <v>2</v>
      </c>
      <c r="B117" s="241">
        <v>2</v>
      </c>
      <c r="C117" s="241">
        <v>6</v>
      </c>
      <c r="D117" s="93">
        <v>2</v>
      </c>
      <c r="E117" s="93">
        <v>0</v>
      </c>
      <c r="F117" s="94"/>
      <c r="G117" s="95" t="s">
        <v>381</v>
      </c>
      <c r="H117" s="96">
        <v>13874305.95</v>
      </c>
      <c r="I117" s="96">
        <v>12585844.59</v>
      </c>
      <c r="J117" s="96">
        <v>9114518.51</v>
      </c>
      <c r="K117" s="96">
        <v>6293689.83</v>
      </c>
      <c r="L117" s="96">
        <v>2820828.68</v>
      </c>
      <c r="M117" s="96">
        <v>987855.48</v>
      </c>
      <c r="N117" s="96">
        <v>2169963.72</v>
      </c>
      <c r="O117" s="96">
        <v>169291</v>
      </c>
      <c r="P117" s="96">
        <v>0</v>
      </c>
      <c r="Q117" s="96">
        <v>144215.88</v>
      </c>
      <c r="R117" s="96">
        <v>1288461.36</v>
      </c>
      <c r="S117" s="96">
        <v>1288461.36</v>
      </c>
      <c r="T117" s="96">
        <v>3550.18</v>
      </c>
      <c r="U117" s="98">
        <v>0</v>
      </c>
    </row>
    <row r="118" spans="1:21" ht="12.75">
      <c r="A118" s="240">
        <v>2</v>
      </c>
      <c r="B118" s="241">
        <v>18</v>
      </c>
      <c r="C118" s="241">
        <v>2</v>
      </c>
      <c r="D118" s="93">
        <v>2</v>
      </c>
      <c r="E118" s="93">
        <v>0</v>
      </c>
      <c r="F118" s="94"/>
      <c r="G118" s="95" t="s">
        <v>382</v>
      </c>
      <c r="H118" s="96">
        <v>12056619.02</v>
      </c>
      <c r="I118" s="96">
        <v>8703429.13</v>
      </c>
      <c r="J118" s="96">
        <v>6201655.02</v>
      </c>
      <c r="K118" s="96">
        <v>4275648.43</v>
      </c>
      <c r="L118" s="96">
        <v>1926006.59</v>
      </c>
      <c r="M118" s="96">
        <v>571368.82</v>
      </c>
      <c r="N118" s="96">
        <v>1641490.41</v>
      </c>
      <c r="O118" s="96">
        <v>73180.39</v>
      </c>
      <c r="P118" s="96">
        <v>0</v>
      </c>
      <c r="Q118" s="96">
        <v>215734.49</v>
      </c>
      <c r="R118" s="96">
        <v>3353189.89</v>
      </c>
      <c r="S118" s="96">
        <v>3348189.89</v>
      </c>
      <c r="T118" s="96">
        <v>1989394.9</v>
      </c>
      <c r="U118" s="98">
        <v>5000</v>
      </c>
    </row>
    <row r="119" spans="1:21" ht="12.75">
      <c r="A119" s="240">
        <v>2</v>
      </c>
      <c r="B119" s="241">
        <v>19</v>
      </c>
      <c r="C119" s="241">
        <v>5</v>
      </c>
      <c r="D119" s="93">
        <v>2</v>
      </c>
      <c r="E119" s="93">
        <v>0</v>
      </c>
      <c r="F119" s="94"/>
      <c r="G119" s="95" t="s">
        <v>383</v>
      </c>
      <c r="H119" s="96">
        <v>13454402.82</v>
      </c>
      <c r="I119" s="96">
        <v>10439009.33</v>
      </c>
      <c r="J119" s="96">
        <v>7466160.5</v>
      </c>
      <c r="K119" s="96">
        <v>5035144.09</v>
      </c>
      <c r="L119" s="96">
        <v>2431016.41</v>
      </c>
      <c r="M119" s="96">
        <v>969114.51</v>
      </c>
      <c r="N119" s="96">
        <v>1685465.78</v>
      </c>
      <c r="O119" s="96">
        <v>23086.6</v>
      </c>
      <c r="P119" s="96">
        <v>0</v>
      </c>
      <c r="Q119" s="96">
        <v>295181.94</v>
      </c>
      <c r="R119" s="96">
        <v>3015393.49</v>
      </c>
      <c r="S119" s="96">
        <v>952393.49</v>
      </c>
      <c r="T119" s="96">
        <v>350712.72</v>
      </c>
      <c r="U119" s="98">
        <v>2063000</v>
      </c>
    </row>
    <row r="120" spans="1:21" ht="12.75">
      <c r="A120" s="240">
        <v>2</v>
      </c>
      <c r="B120" s="241">
        <v>7</v>
      </c>
      <c r="C120" s="241">
        <v>4</v>
      </c>
      <c r="D120" s="93">
        <v>2</v>
      </c>
      <c r="E120" s="93">
        <v>0</v>
      </c>
      <c r="F120" s="94"/>
      <c r="G120" s="95" t="s">
        <v>384</v>
      </c>
      <c r="H120" s="96">
        <v>9018198.17</v>
      </c>
      <c r="I120" s="96">
        <v>8343167.85</v>
      </c>
      <c r="J120" s="96">
        <v>5979367.06</v>
      </c>
      <c r="K120" s="96">
        <v>4113834.5</v>
      </c>
      <c r="L120" s="96">
        <v>1865532.56</v>
      </c>
      <c r="M120" s="96">
        <v>82886.36</v>
      </c>
      <c r="N120" s="96">
        <v>1865690.1</v>
      </c>
      <c r="O120" s="96">
        <v>112419.65</v>
      </c>
      <c r="P120" s="96">
        <v>0</v>
      </c>
      <c r="Q120" s="96">
        <v>302804.68</v>
      </c>
      <c r="R120" s="96">
        <v>675030.32</v>
      </c>
      <c r="S120" s="96">
        <v>640030.32</v>
      </c>
      <c r="T120" s="96">
        <v>0</v>
      </c>
      <c r="U120" s="98">
        <v>35000</v>
      </c>
    </row>
    <row r="121" spans="1:21" ht="12.75">
      <c r="A121" s="240">
        <v>2</v>
      </c>
      <c r="B121" s="241">
        <v>5</v>
      </c>
      <c r="C121" s="241">
        <v>3</v>
      </c>
      <c r="D121" s="93">
        <v>2</v>
      </c>
      <c r="E121" s="93">
        <v>0</v>
      </c>
      <c r="F121" s="94"/>
      <c r="G121" s="95" t="s">
        <v>385</v>
      </c>
      <c r="H121" s="96">
        <v>9422292.38</v>
      </c>
      <c r="I121" s="96">
        <v>8699766.77</v>
      </c>
      <c r="J121" s="96">
        <v>6412424.18</v>
      </c>
      <c r="K121" s="96">
        <v>3886199.79</v>
      </c>
      <c r="L121" s="96">
        <v>2526224.39</v>
      </c>
      <c r="M121" s="96">
        <v>242570.42</v>
      </c>
      <c r="N121" s="96">
        <v>1632833.01</v>
      </c>
      <c r="O121" s="96">
        <v>78451.2</v>
      </c>
      <c r="P121" s="96">
        <v>0</v>
      </c>
      <c r="Q121" s="96">
        <v>333487.96</v>
      </c>
      <c r="R121" s="96">
        <v>722525.61</v>
      </c>
      <c r="S121" s="96">
        <v>611025.61</v>
      </c>
      <c r="T121" s="96">
        <v>127285.97</v>
      </c>
      <c r="U121" s="98">
        <v>111500</v>
      </c>
    </row>
    <row r="122" spans="1:21" ht="12.75">
      <c r="A122" s="240">
        <v>2</v>
      </c>
      <c r="B122" s="241">
        <v>23</v>
      </c>
      <c r="C122" s="241">
        <v>6</v>
      </c>
      <c r="D122" s="93">
        <v>2</v>
      </c>
      <c r="E122" s="93">
        <v>0</v>
      </c>
      <c r="F122" s="94"/>
      <c r="G122" s="95" t="s">
        <v>386</v>
      </c>
      <c r="H122" s="96">
        <v>8999302.76</v>
      </c>
      <c r="I122" s="96">
        <v>7723291.04</v>
      </c>
      <c r="J122" s="96">
        <v>6137695.29</v>
      </c>
      <c r="K122" s="96">
        <v>3675315.12</v>
      </c>
      <c r="L122" s="96">
        <v>2462380.17</v>
      </c>
      <c r="M122" s="96">
        <v>713959.45</v>
      </c>
      <c r="N122" s="96">
        <v>805791.53</v>
      </c>
      <c r="O122" s="96">
        <v>22735.46</v>
      </c>
      <c r="P122" s="96">
        <v>0</v>
      </c>
      <c r="Q122" s="96">
        <v>43109.31</v>
      </c>
      <c r="R122" s="96">
        <v>1276011.72</v>
      </c>
      <c r="S122" s="96">
        <v>1276011.72</v>
      </c>
      <c r="T122" s="96">
        <v>0</v>
      </c>
      <c r="U122" s="98">
        <v>0</v>
      </c>
    </row>
    <row r="123" spans="1:21" ht="12.75">
      <c r="A123" s="240">
        <v>2</v>
      </c>
      <c r="B123" s="241">
        <v>18</v>
      </c>
      <c r="C123" s="241">
        <v>3</v>
      </c>
      <c r="D123" s="93">
        <v>2</v>
      </c>
      <c r="E123" s="93">
        <v>0</v>
      </c>
      <c r="F123" s="94"/>
      <c r="G123" s="95" t="s">
        <v>387</v>
      </c>
      <c r="H123" s="96">
        <v>37592451.41</v>
      </c>
      <c r="I123" s="96">
        <v>27404815.73</v>
      </c>
      <c r="J123" s="96">
        <v>19372535.36</v>
      </c>
      <c r="K123" s="96">
        <v>9822752.99</v>
      </c>
      <c r="L123" s="96">
        <v>9549782.37</v>
      </c>
      <c r="M123" s="96">
        <v>4262488.56</v>
      </c>
      <c r="N123" s="96">
        <v>2958978.61</v>
      </c>
      <c r="O123" s="96">
        <v>376262.69</v>
      </c>
      <c r="P123" s="96">
        <v>0</v>
      </c>
      <c r="Q123" s="96">
        <v>434550.51</v>
      </c>
      <c r="R123" s="96">
        <v>10187635.68</v>
      </c>
      <c r="S123" s="96">
        <v>8887635.68</v>
      </c>
      <c r="T123" s="96">
        <v>4136965.11</v>
      </c>
      <c r="U123" s="98">
        <v>1300000</v>
      </c>
    </row>
    <row r="124" spans="1:21" ht="12.75">
      <c r="A124" s="240">
        <v>2</v>
      </c>
      <c r="B124" s="241">
        <v>9</v>
      </c>
      <c r="C124" s="241">
        <v>6</v>
      </c>
      <c r="D124" s="93">
        <v>2</v>
      </c>
      <c r="E124" s="93">
        <v>0</v>
      </c>
      <c r="F124" s="94"/>
      <c r="G124" s="95" t="s">
        <v>388</v>
      </c>
      <c r="H124" s="96">
        <v>11395456.99</v>
      </c>
      <c r="I124" s="96">
        <v>10723937.32</v>
      </c>
      <c r="J124" s="96">
        <v>6766629.48</v>
      </c>
      <c r="K124" s="96">
        <v>4354950.69</v>
      </c>
      <c r="L124" s="96">
        <v>2411678.79</v>
      </c>
      <c r="M124" s="96">
        <v>1503044.88</v>
      </c>
      <c r="N124" s="96">
        <v>2076197.41</v>
      </c>
      <c r="O124" s="96">
        <v>124855.48</v>
      </c>
      <c r="P124" s="96">
        <v>0</v>
      </c>
      <c r="Q124" s="96">
        <v>253210.07</v>
      </c>
      <c r="R124" s="96">
        <v>671519.67</v>
      </c>
      <c r="S124" s="96">
        <v>671519.67</v>
      </c>
      <c r="T124" s="96">
        <v>86286.82</v>
      </c>
      <c r="U124" s="98">
        <v>0</v>
      </c>
    </row>
    <row r="125" spans="1:21" ht="12.75">
      <c r="A125" s="240">
        <v>2</v>
      </c>
      <c r="B125" s="241">
        <v>5</v>
      </c>
      <c r="C125" s="241">
        <v>4</v>
      </c>
      <c r="D125" s="93">
        <v>2</v>
      </c>
      <c r="E125" s="93">
        <v>0</v>
      </c>
      <c r="F125" s="94"/>
      <c r="G125" s="95" t="s">
        <v>389</v>
      </c>
      <c r="H125" s="96">
        <v>7431136.15</v>
      </c>
      <c r="I125" s="96">
        <v>6924356.22</v>
      </c>
      <c r="J125" s="96">
        <v>4952406.63</v>
      </c>
      <c r="K125" s="96">
        <v>3436963.84</v>
      </c>
      <c r="L125" s="96">
        <v>1515442.79</v>
      </c>
      <c r="M125" s="96">
        <v>303767.22</v>
      </c>
      <c r="N125" s="96">
        <v>1191018.43</v>
      </c>
      <c r="O125" s="96">
        <v>145718.16</v>
      </c>
      <c r="P125" s="96">
        <v>0</v>
      </c>
      <c r="Q125" s="96">
        <v>331445.78</v>
      </c>
      <c r="R125" s="96">
        <v>506779.93</v>
      </c>
      <c r="S125" s="96">
        <v>409279.93</v>
      </c>
      <c r="T125" s="96">
        <v>0</v>
      </c>
      <c r="U125" s="98">
        <v>97500</v>
      </c>
    </row>
    <row r="126" spans="1:21" ht="12.75">
      <c r="A126" s="240">
        <v>2</v>
      </c>
      <c r="B126" s="241">
        <v>6</v>
      </c>
      <c r="C126" s="241">
        <v>7</v>
      </c>
      <c r="D126" s="93">
        <v>2</v>
      </c>
      <c r="E126" s="93">
        <v>0</v>
      </c>
      <c r="F126" s="94"/>
      <c r="G126" s="95" t="s">
        <v>390</v>
      </c>
      <c r="H126" s="96">
        <v>22387582.44</v>
      </c>
      <c r="I126" s="96">
        <v>20807728.59</v>
      </c>
      <c r="J126" s="96">
        <v>15867223.81</v>
      </c>
      <c r="K126" s="96">
        <v>8517285.41</v>
      </c>
      <c r="L126" s="96">
        <v>7349938.4</v>
      </c>
      <c r="M126" s="96">
        <v>802345.99</v>
      </c>
      <c r="N126" s="96">
        <v>3525853.82</v>
      </c>
      <c r="O126" s="96">
        <v>176247.05</v>
      </c>
      <c r="P126" s="96">
        <v>0</v>
      </c>
      <c r="Q126" s="96">
        <v>436057.92</v>
      </c>
      <c r="R126" s="96">
        <v>1579853.85</v>
      </c>
      <c r="S126" s="96">
        <v>1579853.85</v>
      </c>
      <c r="T126" s="96">
        <v>810009.66</v>
      </c>
      <c r="U126" s="98">
        <v>0</v>
      </c>
    </row>
    <row r="127" spans="1:21" ht="12.75">
      <c r="A127" s="240">
        <v>2</v>
      </c>
      <c r="B127" s="241">
        <v>4</v>
      </c>
      <c r="C127" s="241">
        <v>3</v>
      </c>
      <c r="D127" s="93">
        <v>2</v>
      </c>
      <c r="E127" s="93">
        <v>0</v>
      </c>
      <c r="F127" s="94"/>
      <c r="G127" s="95" t="s">
        <v>391</v>
      </c>
      <c r="H127" s="96">
        <v>10508155.27</v>
      </c>
      <c r="I127" s="96">
        <v>9894580.97</v>
      </c>
      <c r="J127" s="96">
        <v>6883948.63</v>
      </c>
      <c r="K127" s="96">
        <v>4792931.38</v>
      </c>
      <c r="L127" s="96">
        <v>2091017.25</v>
      </c>
      <c r="M127" s="96">
        <v>445558.98</v>
      </c>
      <c r="N127" s="96">
        <v>2289962.18</v>
      </c>
      <c r="O127" s="96">
        <v>83453.95</v>
      </c>
      <c r="P127" s="96">
        <v>0</v>
      </c>
      <c r="Q127" s="96">
        <v>191657.23</v>
      </c>
      <c r="R127" s="96">
        <v>613574.3</v>
      </c>
      <c r="S127" s="96">
        <v>613574.3</v>
      </c>
      <c r="T127" s="96">
        <v>24000</v>
      </c>
      <c r="U127" s="98">
        <v>0</v>
      </c>
    </row>
    <row r="128" spans="1:21" ht="12.75">
      <c r="A128" s="240">
        <v>2</v>
      </c>
      <c r="B128" s="241">
        <v>8</v>
      </c>
      <c r="C128" s="241">
        <v>11</v>
      </c>
      <c r="D128" s="93">
        <v>2</v>
      </c>
      <c r="E128" s="93">
        <v>0</v>
      </c>
      <c r="F128" s="94"/>
      <c r="G128" s="95" t="s">
        <v>335</v>
      </c>
      <c r="H128" s="96">
        <v>23765951.35</v>
      </c>
      <c r="I128" s="96">
        <v>21466457.63</v>
      </c>
      <c r="J128" s="96">
        <v>15803124.85</v>
      </c>
      <c r="K128" s="96">
        <v>11258968.89</v>
      </c>
      <c r="L128" s="96">
        <v>4544155.96</v>
      </c>
      <c r="M128" s="96">
        <v>764152.67</v>
      </c>
      <c r="N128" s="96">
        <v>3941743.06</v>
      </c>
      <c r="O128" s="96">
        <v>100834.95</v>
      </c>
      <c r="P128" s="96">
        <v>0</v>
      </c>
      <c r="Q128" s="96">
        <v>856602.1</v>
      </c>
      <c r="R128" s="96">
        <v>2299493.72</v>
      </c>
      <c r="S128" s="96">
        <v>2299493.72</v>
      </c>
      <c r="T128" s="96">
        <v>1117350.79</v>
      </c>
      <c r="U128" s="98">
        <v>0</v>
      </c>
    </row>
    <row r="129" spans="1:21" ht="12.75">
      <c r="A129" s="240">
        <v>2</v>
      </c>
      <c r="B129" s="241">
        <v>14</v>
      </c>
      <c r="C129" s="241">
        <v>6</v>
      </c>
      <c r="D129" s="93">
        <v>2</v>
      </c>
      <c r="E129" s="93">
        <v>0</v>
      </c>
      <c r="F129" s="94"/>
      <c r="G129" s="95" t="s">
        <v>336</v>
      </c>
      <c r="H129" s="96">
        <v>25306908.79</v>
      </c>
      <c r="I129" s="96">
        <v>20207666.15</v>
      </c>
      <c r="J129" s="96">
        <v>13813383.81</v>
      </c>
      <c r="K129" s="96">
        <v>8753989.12</v>
      </c>
      <c r="L129" s="96">
        <v>5059394.69</v>
      </c>
      <c r="M129" s="96">
        <v>2078283.51</v>
      </c>
      <c r="N129" s="96">
        <v>3561558.6</v>
      </c>
      <c r="O129" s="96">
        <v>79498.04</v>
      </c>
      <c r="P129" s="96">
        <v>0</v>
      </c>
      <c r="Q129" s="96">
        <v>674942.19</v>
      </c>
      <c r="R129" s="96">
        <v>5099242.64</v>
      </c>
      <c r="S129" s="96">
        <v>4657242.64</v>
      </c>
      <c r="T129" s="96">
        <v>75284.55</v>
      </c>
      <c r="U129" s="98">
        <v>442000</v>
      </c>
    </row>
    <row r="130" spans="1:21" ht="12.75">
      <c r="A130" s="240">
        <v>2</v>
      </c>
      <c r="B130" s="241">
        <v>15</v>
      </c>
      <c r="C130" s="241">
        <v>4</v>
      </c>
      <c r="D130" s="93">
        <v>2</v>
      </c>
      <c r="E130" s="93">
        <v>0</v>
      </c>
      <c r="F130" s="94"/>
      <c r="G130" s="95" t="s">
        <v>337</v>
      </c>
      <c r="H130" s="96">
        <v>35719164.77</v>
      </c>
      <c r="I130" s="96">
        <v>27541269.71</v>
      </c>
      <c r="J130" s="96">
        <v>20655962.88</v>
      </c>
      <c r="K130" s="96">
        <v>11373784.27</v>
      </c>
      <c r="L130" s="96">
        <v>9282178.61</v>
      </c>
      <c r="M130" s="96">
        <v>2911261.08</v>
      </c>
      <c r="N130" s="96">
        <v>3115092.35</v>
      </c>
      <c r="O130" s="96">
        <v>122095.16</v>
      </c>
      <c r="P130" s="96">
        <v>0</v>
      </c>
      <c r="Q130" s="96">
        <v>736858.24</v>
      </c>
      <c r="R130" s="96">
        <v>8177895.06</v>
      </c>
      <c r="S130" s="96">
        <v>8177895.06</v>
      </c>
      <c r="T130" s="96">
        <v>1471234.59</v>
      </c>
      <c r="U130" s="98">
        <v>0</v>
      </c>
    </row>
    <row r="131" spans="1:21" ht="12.75">
      <c r="A131" s="240">
        <v>2</v>
      </c>
      <c r="B131" s="241">
        <v>1</v>
      </c>
      <c r="C131" s="241">
        <v>5</v>
      </c>
      <c r="D131" s="93">
        <v>2</v>
      </c>
      <c r="E131" s="93">
        <v>0</v>
      </c>
      <c r="F131" s="94"/>
      <c r="G131" s="95" t="s">
        <v>392</v>
      </c>
      <c r="H131" s="96">
        <v>16637359.57</v>
      </c>
      <c r="I131" s="96">
        <v>14523841.89</v>
      </c>
      <c r="J131" s="96">
        <v>10949214.53</v>
      </c>
      <c r="K131" s="96">
        <v>6854304.13</v>
      </c>
      <c r="L131" s="96">
        <v>4094910.4</v>
      </c>
      <c r="M131" s="96">
        <v>940055.92</v>
      </c>
      <c r="N131" s="96">
        <v>2456682.79</v>
      </c>
      <c r="O131" s="96">
        <v>0</v>
      </c>
      <c r="P131" s="96">
        <v>0</v>
      </c>
      <c r="Q131" s="96">
        <v>177888.65</v>
      </c>
      <c r="R131" s="96">
        <v>2113517.68</v>
      </c>
      <c r="S131" s="96">
        <v>2113517.68</v>
      </c>
      <c r="T131" s="96">
        <v>494450.68</v>
      </c>
      <c r="U131" s="98">
        <v>0</v>
      </c>
    </row>
    <row r="132" spans="1:21" ht="12.75">
      <c r="A132" s="240">
        <v>2</v>
      </c>
      <c r="B132" s="241">
        <v>5</v>
      </c>
      <c r="C132" s="241">
        <v>5</v>
      </c>
      <c r="D132" s="93">
        <v>2</v>
      </c>
      <c r="E132" s="93">
        <v>0</v>
      </c>
      <c r="F132" s="94"/>
      <c r="G132" s="95" t="s">
        <v>393</v>
      </c>
      <c r="H132" s="96">
        <v>8971195.88</v>
      </c>
      <c r="I132" s="96">
        <v>7068565.21</v>
      </c>
      <c r="J132" s="96">
        <v>5508816.25</v>
      </c>
      <c r="K132" s="96">
        <v>3863277.09</v>
      </c>
      <c r="L132" s="96">
        <v>1645539.16</v>
      </c>
      <c r="M132" s="96">
        <v>255872.28</v>
      </c>
      <c r="N132" s="96">
        <v>1093008.7</v>
      </c>
      <c r="O132" s="96">
        <v>54621.5</v>
      </c>
      <c r="P132" s="96">
        <v>0</v>
      </c>
      <c r="Q132" s="96">
        <v>156246.48</v>
      </c>
      <c r="R132" s="96">
        <v>1902630.67</v>
      </c>
      <c r="S132" s="96">
        <v>1810130.67</v>
      </c>
      <c r="T132" s="96">
        <v>1762231.95</v>
      </c>
      <c r="U132" s="98">
        <v>92500</v>
      </c>
    </row>
    <row r="133" spans="1:21" ht="12.75">
      <c r="A133" s="240">
        <v>2</v>
      </c>
      <c r="B133" s="241">
        <v>3</v>
      </c>
      <c r="C133" s="241">
        <v>5</v>
      </c>
      <c r="D133" s="93">
        <v>2</v>
      </c>
      <c r="E133" s="93">
        <v>0</v>
      </c>
      <c r="F133" s="94"/>
      <c r="G133" s="95" t="s">
        <v>394</v>
      </c>
      <c r="H133" s="96">
        <v>7924216.78</v>
      </c>
      <c r="I133" s="96">
        <v>5431856</v>
      </c>
      <c r="J133" s="96">
        <v>3685318.82</v>
      </c>
      <c r="K133" s="96">
        <v>2582877.75</v>
      </c>
      <c r="L133" s="96">
        <v>1102441.07</v>
      </c>
      <c r="M133" s="96">
        <v>259714.74</v>
      </c>
      <c r="N133" s="96">
        <v>1215268.7</v>
      </c>
      <c r="O133" s="96">
        <v>12385.52</v>
      </c>
      <c r="P133" s="96">
        <v>0</v>
      </c>
      <c r="Q133" s="96">
        <v>259168.22</v>
      </c>
      <c r="R133" s="96">
        <v>2492360.78</v>
      </c>
      <c r="S133" s="96">
        <v>2442360.78</v>
      </c>
      <c r="T133" s="96">
        <v>1860057.91</v>
      </c>
      <c r="U133" s="98">
        <v>50000</v>
      </c>
    </row>
    <row r="134" spans="1:21" ht="12.75">
      <c r="A134" s="240">
        <v>2</v>
      </c>
      <c r="B134" s="241">
        <v>26</v>
      </c>
      <c r="C134" s="241">
        <v>3</v>
      </c>
      <c r="D134" s="93">
        <v>2</v>
      </c>
      <c r="E134" s="93">
        <v>0</v>
      </c>
      <c r="F134" s="94"/>
      <c r="G134" s="95" t="s">
        <v>395</v>
      </c>
      <c r="H134" s="96">
        <v>11216191.77</v>
      </c>
      <c r="I134" s="96">
        <v>10231595.16</v>
      </c>
      <c r="J134" s="96">
        <v>6617044</v>
      </c>
      <c r="K134" s="96">
        <v>4625903.31</v>
      </c>
      <c r="L134" s="96">
        <v>1991140.69</v>
      </c>
      <c r="M134" s="96">
        <v>682992.96</v>
      </c>
      <c r="N134" s="96">
        <v>2173475.87</v>
      </c>
      <c r="O134" s="96">
        <v>493833.7</v>
      </c>
      <c r="P134" s="96">
        <v>0</v>
      </c>
      <c r="Q134" s="96">
        <v>264248.63</v>
      </c>
      <c r="R134" s="96">
        <v>984596.61</v>
      </c>
      <c r="S134" s="96">
        <v>873596.61</v>
      </c>
      <c r="T134" s="96">
        <v>73452.26</v>
      </c>
      <c r="U134" s="98">
        <v>111000</v>
      </c>
    </row>
    <row r="135" spans="1:21" ht="12.75">
      <c r="A135" s="240">
        <v>2</v>
      </c>
      <c r="B135" s="241">
        <v>10</v>
      </c>
      <c r="C135" s="241">
        <v>6</v>
      </c>
      <c r="D135" s="93">
        <v>2</v>
      </c>
      <c r="E135" s="93">
        <v>0</v>
      </c>
      <c r="F135" s="94"/>
      <c r="G135" s="95" t="s">
        <v>396</v>
      </c>
      <c r="H135" s="96">
        <v>3655805.58</v>
      </c>
      <c r="I135" s="96">
        <v>2984120.99</v>
      </c>
      <c r="J135" s="96">
        <v>2386221.24</v>
      </c>
      <c r="K135" s="96">
        <v>1538744.34</v>
      </c>
      <c r="L135" s="96">
        <v>847476.9</v>
      </c>
      <c r="M135" s="96">
        <v>77448.5</v>
      </c>
      <c r="N135" s="96">
        <v>500305.87</v>
      </c>
      <c r="O135" s="96">
        <v>8353.47</v>
      </c>
      <c r="P135" s="96">
        <v>0</v>
      </c>
      <c r="Q135" s="96">
        <v>11791.91</v>
      </c>
      <c r="R135" s="96">
        <v>671684.59</v>
      </c>
      <c r="S135" s="96">
        <v>541684.59</v>
      </c>
      <c r="T135" s="96">
        <v>0</v>
      </c>
      <c r="U135" s="98">
        <v>130000</v>
      </c>
    </row>
    <row r="136" spans="1:21" ht="12.75">
      <c r="A136" s="240">
        <v>2</v>
      </c>
      <c r="B136" s="241">
        <v>6</v>
      </c>
      <c r="C136" s="241">
        <v>8</v>
      </c>
      <c r="D136" s="93">
        <v>2</v>
      </c>
      <c r="E136" s="93">
        <v>0</v>
      </c>
      <c r="F136" s="94"/>
      <c r="G136" s="95" t="s">
        <v>397</v>
      </c>
      <c r="H136" s="96">
        <v>17912930.82</v>
      </c>
      <c r="I136" s="96">
        <v>14443987.07</v>
      </c>
      <c r="J136" s="96">
        <v>9850616.94</v>
      </c>
      <c r="K136" s="96">
        <v>6297711.98</v>
      </c>
      <c r="L136" s="96">
        <v>3552904.96</v>
      </c>
      <c r="M136" s="96">
        <v>793506.76</v>
      </c>
      <c r="N136" s="96">
        <v>3000487.62</v>
      </c>
      <c r="O136" s="96">
        <v>325776.51</v>
      </c>
      <c r="P136" s="96">
        <v>0</v>
      </c>
      <c r="Q136" s="96">
        <v>473599.24</v>
      </c>
      <c r="R136" s="96">
        <v>3468943.75</v>
      </c>
      <c r="S136" s="96">
        <v>3468943.75</v>
      </c>
      <c r="T136" s="96">
        <v>2835449.03</v>
      </c>
      <c r="U136" s="98">
        <v>0</v>
      </c>
    </row>
    <row r="137" spans="1:21" ht="12.75">
      <c r="A137" s="240">
        <v>2</v>
      </c>
      <c r="B137" s="241">
        <v>17</v>
      </c>
      <c r="C137" s="241">
        <v>3</v>
      </c>
      <c r="D137" s="93">
        <v>2</v>
      </c>
      <c r="E137" s="93">
        <v>0</v>
      </c>
      <c r="F137" s="94"/>
      <c r="G137" s="95" t="s">
        <v>398</v>
      </c>
      <c r="H137" s="96">
        <v>8918199.48</v>
      </c>
      <c r="I137" s="96">
        <v>8547640.89</v>
      </c>
      <c r="J137" s="96">
        <v>6185731.91</v>
      </c>
      <c r="K137" s="96">
        <v>4279895.97</v>
      </c>
      <c r="L137" s="96">
        <v>1905835.94</v>
      </c>
      <c r="M137" s="96">
        <v>367931.34</v>
      </c>
      <c r="N137" s="96">
        <v>1721966.45</v>
      </c>
      <c r="O137" s="96">
        <v>149325.73</v>
      </c>
      <c r="P137" s="96">
        <v>0</v>
      </c>
      <c r="Q137" s="96">
        <v>122685.46</v>
      </c>
      <c r="R137" s="96">
        <v>370558.59</v>
      </c>
      <c r="S137" s="96">
        <v>370558.59</v>
      </c>
      <c r="T137" s="96">
        <v>22036.99</v>
      </c>
      <c r="U137" s="98">
        <v>0</v>
      </c>
    </row>
    <row r="138" spans="1:21" ht="12.75">
      <c r="A138" s="240">
        <v>2</v>
      </c>
      <c r="B138" s="241">
        <v>16</v>
      </c>
      <c r="C138" s="241">
        <v>6</v>
      </c>
      <c r="D138" s="93">
        <v>2</v>
      </c>
      <c r="E138" s="93">
        <v>0</v>
      </c>
      <c r="F138" s="94"/>
      <c r="G138" s="95" t="s">
        <v>399</v>
      </c>
      <c r="H138" s="96">
        <v>10171875.46</v>
      </c>
      <c r="I138" s="96">
        <v>9170037.81</v>
      </c>
      <c r="J138" s="96">
        <v>7133491.51</v>
      </c>
      <c r="K138" s="96">
        <v>5153155.42</v>
      </c>
      <c r="L138" s="96">
        <v>1980336.09</v>
      </c>
      <c r="M138" s="96">
        <v>321654.54</v>
      </c>
      <c r="N138" s="96">
        <v>1394807.39</v>
      </c>
      <c r="O138" s="96">
        <v>82601.31</v>
      </c>
      <c r="P138" s="96">
        <v>0</v>
      </c>
      <c r="Q138" s="96">
        <v>237483.06</v>
      </c>
      <c r="R138" s="96">
        <v>1001837.65</v>
      </c>
      <c r="S138" s="96">
        <v>1001837.65</v>
      </c>
      <c r="T138" s="96">
        <v>560714.51</v>
      </c>
      <c r="U138" s="98">
        <v>0</v>
      </c>
    </row>
    <row r="139" spans="1:21" ht="12.75">
      <c r="A139" s="240">
        <v>2</v>
      </c>
      <c r="B139" s="241">
        <v>11</v>
      </c>
      <c r="C139" s="241">
        <v>3</v>
      </c>
      <c r="D139" s="93">
        <v>2</v>
      </c>
      <c r="E139" s="93">
        <v>0</v>
      </c>
      <c r="F139" s="94"/>
      <c r="G139" s="95" t="s">
        <v>400</v>
      </c>
      <c r="H139" s="96">
        <v>25745258.72</v>
      </c>
      <c r="I139" s="96">
        <v>21679166.57</v>
      </c>
      <c r="J139" s="96">
        <v>15149361.47</v>
      </c>
      <c r="K139" s="96">
        <v>8301746.41</v>
      </c>
      <c r="L139" s="96">
        <v>6847615.06</v>
      </c>
      <c r="M139" s="96">
        <v>4332977.28</v>
      </c>
      <c r="N139" s="96">
        <v>2196827.82</v>
      </c>
      <c r="O139" s="96">
        <v>0</v>
      </c>
      <c r="P139" s="96">
        <v>0</v>
      </c>
      <c r="Q139" s="96">
        <v>0</v>
      </c>
      <c r="R139" s="96">
        <v>4066092.15</v>
      </c>
      <c r="S139" s="96">
        <v>4066092.15</v>
      </c>
      <c r="T139" s="96">
        <v>0</v>
      </c>
      <c r="U139" s="98">
        <v>0</v>
      </c>
    </row>
    <row r="140" spans="1:21" ht="12.75">
      <c r="A140" s="240">
        <v>2</v>
      </c>
      <c r="B140" s="241">
        <v>9</v>
      </c>
      <c r="C140" s="241">
        <v>8</v>
      </c>
      <c r="D140" s="93">
        <v>2</v>
      </c>
      <c r="E140" s="93">
        <v>0</v>
      </c>
      <c r="F140" s="94"/>
      <c r="G140" s="95" t="s">
        <v>401</v>
      </c>
      <c r="H140" s="96">
        <v>6571038.67</v>
      </c>
      <c r="I140" s="96">
        <v>5946132.11</v>
      </c>
      <c r="J140" s="96">
        <v>4561970.08</v>
      </c>
      <c r="K140" s="96">
        <v>2800362.52</v>
      </c>
      <c r="L140" s="96">
        <v>1761607.56</v>
      </c>
      <c r="M140" s="96">
        <v>41017.1</v>
      </c>
      <c r="N140" s="96">
        <v>1108325.79</v>
      </c>
      <c r="O140" s="96">
        <v>104826.38</v>
      </c>
      <c r="P140" s="96">
        <v>0</v>
      </c>
      <c r="Q140" s="96">
        <v>129992.76</v>
      </c>
      <c r="R140" s="96">
        <v>624906.56</v>
      </c>
      <c r="S140" s="96">
        <v>624906.56</v>
      </c>
      <c r="T140" s="96">
        <v>0</v>
      </c>
      <c r="U140" s="98">
        <v>0</v>
      </c>
    </row>
    <row r="141" spans="1:21" ht="12.75">
      <c r="A141" s="240">
        <v>2</v>
      </c>
      <c r="B141" s="241">
        <v>10</v>
      </c>
      <c r="C141" s="241">
        <v>7</v>
      </c>
      <c r="D141" s="93">
        <v>2</v>
      </c>
      <c r="E141" s="93">
        <v>0</v>
      </c>
      <c r="F141" s="94"/>
      <c r="G141" s="95" t="s">
        <v>402</v>
      </c>
      <c r="H141" s="96">
        <v>8892029.88</v>
      </c>
      <c r="I141" s="96">
        <v>8518187.8</v>
      </c>
      <c r="J141" s="96">
        <v>6559568.73</v>
      </c>
      <c r="K141" s="96">
        <v>4400195.01</v>
      </c>
      <c r="L141" s="96">
        <v>2159373.72</v>
      </c>
      <c r="M141" s="96">
        <v>373900</v>
      </c>
      <c r="N141" s="96">
        <v>1348765.67</v>
      </c>
      <c r="O141" s="96">
        <v>104167.81</v>
      </c>
      <c r="P141" s="96">
        <v>0</v>
      </c>
      <c r="Q141" s="96">
        <v>131785.59</v>
      </c>
      <c r="R141" s="96">
        <v>373842.08</v>
      </c>
      <c r="S141" s="96">
        <v>373842.08</v>
      </c>
      <c r="T141" s="96">
        <v>210</v>
      </c>
      <c r="U141" s="98">
        <v>0</v>
      </c>
    </row>
    <row r="142" spans="1:21" ht="12.75">
      <c r="A142" s="240">
        <v>2</v>
      </c>
      <c r="B142" s="241">
        <v>6</v>
      </c>
      <c r="C142" s="241">
        <v>9</v>
      </c>
      <c r="D142" s="93">
        <v>2</v>
      </c>
      <c r="E142" s="93">
        <v>0</v>
      </c>
      <c r="F142" s="94"/>
      <c r="G142" s="95" t="s">
        <v>403</v>
      </c>
      <c r="H142" s="96">
        <v>19570640.74</v>
      </c>
      <c r="I142" s="96">
        <v>9934409.07</v>
      </c>
      <c r="J142" s="96">
        <v>7040973.95</v>
      </c>
      <c r="K142" s="96">
        <v>4739669.66</v>
      </c>
      <c r="L142" s="96">
        <v>2301304.29</v>
      </c>
      <c r="M142" s="96">
        <v>403452.05</v>
      </c>
      <c r="N142" s="96">
        <v>1742548.2</v>
      </c>
      <c r="O142" s="96">
        <v>418408.06</v>
      </c>
      <c r="P142" s="96">
        <v>0</v>
      </c>
      <c r="Q142" s="96">
        <v>329026.81</v>
      </c>
      <c r="R142" s="96">
        <v>9636231.67</v>
      </c>
      <c r="S142" s="96">
        <v>9411231.67</v>
      </c>
      <c r="T142" s="96">
        <v>7482841.49</v>
      </c>
      <c r="U142" s="98">
        <v>225000</v>
      </c>
    </row>
    <row r="143" spans="1:21" ht="12.75">
      <c r="A143" s="240">
        <v>2</v>
      </c>
      <c r="B143" s="241">
        <v>21</v>
      </c>
      <c r="C143" s="241">
        <v>7</v>
      </c>
      <c r="D143" s="93">
        <v>2</v>
      </c>
      <c r="E143" s="93">
        <v>0</v>
      </c>
      <c r="F143" s="94"/>
      <c r="G143" s="95" t="s">
        <v>404</v>
      </c>
      <c r="H143" s="96">
        <v>7329765.74</v>
      </c>
      <c r="I143" s="96">
        <v>6824868.52</v>
      </c>
      <c r="J143" s="96">
        <v>4930728.06</v>
      </c>
      <c r="K143" s="96">
        <v>3134937.56</v>
      </c>
      <c r="L143" s="96">
        <v>1795790.5</v>
      </c>
      <c r="M143" s="96">
        <v>410398.24</v>
      </c>
      <c r="N143" s="96">
        <v>1235118.4</v>
      </c>
      <c r="O143" s="96">
        <v>163579.98</v>
      </c>
      <c r="P143" s="96">
        <v>0</v>
      </c>
      <c r="Q143" s="96">
        <v>85043.84</v>
      </c>
      <c r="R143" s="96">
        <v>504897.22</v>
      </c>
      <c r="S143" s="96">
        <v>504897.22</v>
      </c>
      <c r="T143" s="96">
        <v>488907.22</v>
      </c>
      <c r="U143" s="98">
        <v>0</v>
      </c>
    </row>
    <row r="144" spans="1:21" ht="12.75">
      <c r="A144" s="240">
        <v>2</v>
      </c>
      <c r="B144" s="241">
        <v>24</v>
      </c>
      <c r="C144" s="241">
        <v>4</v>
      </c>
      <c r="D144" s="93">
        <v>2</v>
      </c>
      <c r="E144" s="93">
        <v>0</v>
      </c>
      <c r="F144" s="94"/>
      <c r="G144" s="95" t="s">
        <v>405</v>
      </c>
      <c r="H144" s="96">
        <v>11809052.24</v>
      </c>
      <c r="I144" s="96">
        <v>9064721</v>
      </c>
      <c r="J144" s="96">
        <v>5521354.06</v>
      </c>
      <c r="K144" s="96">
        <v>3698951.66</v>
      </c>
      <c r="L144" s="96">
        <v>1822402.4</v>
      </c>
      <c r="M144" s="96">
        <v>1345006.47</v>
      </c>
      <c r="N144" s="96">
        <v>1698135.11</v>
      </c>
      <c r="O144" s="96">
        <v>168421.49</v>
      </c>
      <c r="P144" s="96">
        <v>0</v>
      </c>
      <c r="Q144" s="96">
        <v>331803.87</v>
      </c>
      <c r="R144" s="96">
        <v>2744331.24</v>
      </c>
      <c r="S144" s="96">
        <v>2514331.24</v>
      </c>
      <c r="T144" s="96">
        <v>5200</v>
      </c>
      <c r="U144" s="98">
        <v>230000</v>
      </c>
    </row>
    <row r="145" spans="1:21" ht="12.75">
      <c r="A145" s="240">
        <v>2</v>
      </c>
      <c r="B145" s="241">
        <v>25</v>
      </c>
      <c r="C145" s="241">
        <v>5</v>
      </c>
      <c r="D145" s="93">
        <v>2</v>
      </c>
      <c r="E145" s="93">
        <v>0</v>
      </c>
      <c r="F145" s="94"/>
      <c r="G145" s="95" t="s">
        <v>406</v>
      </c>
      <c r="H145" s="96">
        <v>15354801.69</v>
      </c>
      <c r="I145" s="96">
        <v>12545029.62</v>
      </c>
      <c r="J145" s="96">
        <v>9594224.51</v>
      </c>
      <c r="K145" s="96">
        <v>5827182.46</v>
      </c>
      <c r="L145" s="96">
        <v>3767042.05</v>
      </c>
      <c r="M145" s="96">
        <v>495354.99</v>
      </c>
      <c r="N145" s="96">
        <v>2101380.93</v>
      </c>
      <c r="O145" s="96">
        <v>66714.41</v>
      </c>
      <c r="P145" s="96">
        <v>0</v>
      </c>
      <c r="Q145" s="96">
        <v>287354.78</v>
      </c>
      <c r="R145" s="96">
        <v>2809772.07</v>
      </c>
      <c r="S145" s="96">
        <v>2809772.07</v>
      </c>
      <c r="T145" s="96">
        <v>1106006.73</v>
      </c>
      <c r="U145" s="98">
        <v>0</v>
      </c>
    </row>
    <row r="146" spans="1:21" ht="12.75">
      <c r="A146" s="240">
        <v>2</v>
      </c>
      <c r="B146" s="241">
        <v>19</v>
      </c>
      <c r="C146" s="241">
        <v>7</v>
      </c>
      <c r="D146" s="93">
        <v>2</v>
      </c>
      <c r="E146" s="93">
        <v>0</v>
      </c>
      <c r="F146" s="94"/>
      <c r="G146" s="95" t="s">
        <v>344</v>
      </c>
      <c r="H146" s="96">
        <v>32876999.65</v>
      </c>
      <c r="I146" s="96">
        <v>28114587.01</v>
      </c>
      <c r="J146" s="96">
        <v>20586583.83</v>
      </c>
      <c r="K146" s="96">
        <v>13085284.96</v>
      </c>
      <c r="L146" s="96">
        <v>7501298.87</v>
      </c>
      <c r="M146" s="96">
        <v>2023632.7</v>
      </c>
      <c r="N146" s="96">
        <v>4448729.47</v>
      </c>
      <c r="O146" s="96">
        <v>262045.96</v>
      </c>
      <c r="P146" s="96">
        <v>0</v>
      </c>
      <c r="Q146" s="96">
        <v>793595.05</v>
      </c>
      <c r="R146" s="96">
        <v>4762412.64</v>
      </c>
      <c r="S146" s="96">
        <v>4762412.64</v>
      </c>
      <c r="T146" s="96">
        <v>1330113.2</v>
      </c>
      <c r="U146" s="98">
        <v>0</v>
      </c>
    </row>
    <row r="147" spans="1:21" ht="12.75">
      <c r="A147" s="240">
        <v>2</v>
      </c>
      <c r="B147" s="241">
        <v>18</v>
      </c>
      <c r="C147" s="241">
        <v>5</v>
      </c>
      <c r="D147" s="93">
        <v>2</v>
      </c>
      <c r="E147" s="93">
        <v>0</v>
      </c>
      <c r="F147" s="94"/>
      <c r="G147" s="95" t="s">
        <v>407</v>
      </c>
      <c r="H147" s="96">
        <v>12173957</v>
      </c>
      <c r="I147" s="96">
        <v>11017021.81</v>
      </c>
      <c r="J147" s="96">
        <v>7992602.67</v>
      </c>
      <c r="K147" s="96">
        <v>4822047.4</v>
      </c>
      <c r="L147" s="96">
        <v>3170555.27</v>
      </c>
      <c r="M147" s="96">
        <v>317928.12</v>
      </c>
      <c r="N147" s="96">
        <v>1812826.21</v>
      </c>
      <c r="O147" s="96">
        <v>658591.45</v>
      </c>
      <c r="P147" s="96">
        <v>0</v>
      </c>
      <c r="Q147" s="96">
        <v>235073.36</v>
      </c>
      <c r="R147" s="96">
        <v>1156935.19</v>
      </c>
      <c r="S147" s="96">
        <v>1156935.19</v>
      </c>
      <c r="T147" s="96">
        <v>714173.63</v>
      </c>
      <c r="U147" s="98">
        <v>0</v>
      </c>
    </row>
    <row r="148" spans="1:21" ht="12.75">
      <c r="A148" s="240">
        <v>2</v>
      </c>
      <c r="B148" s="241">
        <v>21</v>
      </c>
      <c r="C148" s="241">
        <v>8</v>
      </c>
      <c r="D148" s="93">
        <v>2</v>
      </c>
      <c r="E148" s="93">
        <v>0</v>
      </c>
      <c r="F148" s="94"/>
      <c r="G148" s="95" t="s">
        <v>408</v>
      </c>
      <c r="H148" s="96">
        <v>11925395.62</v>
      </c>
      <c r="I148" s="96">
        <v>10152291.88</v>
      </c>
      <c r="J148" s="96">
        <v>7122314.38</v>
      </c>
      <c r="K148" s="96">
        <v>4010560.29</v>
      </c>
      <c r="L148" s="96">
        <v>3111754.09</v>
      </c>
      <c r="M148" s="96">
        <v>387637.4</v>
      </c>
      <c r="N148" s="96">
        <v>2227043.28</v>
      </c>
      <c r="O148" s="96">
        <v>143323.9</v>
      </c>
      <c r="P148" s="96">
        <v>0</v>
      </c>
      <c r="Q148" s="96">
        <v>271972.92</v>
      </c>
      <c r="R148" s="96">
        <v>1773103.74</v>
      </c>
      <c r="S148" s="96">
        <v>1773103.74</v>
      </c>
      <c r="T148" s="96">
        <v>0</v>
      </c>
      <c r="U148" s="98">
        <v>0</v>
      </c>
    </row>
    <row r="149" spans="1:21" ht="12.75">
      <c r="A149" s="240">
        <v>2</v>
      </c>
      <c r="B149" s="241">
        <v>1</v>
      </c>
      <c r="C149" s="241">
        <v>6</v>
      </c>
      <c r="D149" s="93">
        <v>2</v>
      </c>
      <c r="E149" s="93">
        <v>0</v>
      </c>
      <c r="F149" s="94"/>
      <c r="G149" s="95" t="s">
        <v>409</v>
      </c>
      <c r="H149" s="96">
        <v>17817120.45</v>
      </c>
      <c r="I149" s="96">
        <v>14994202.89</v>
      </c>
      <c r="J149" s="96">
        <v>10406067.78</v>
      </c>
      <c r="K149" s="96">
        <v>6468390.17</v>
      </c>
      <c r="L149" s="96">
        <v>3937677.61</v>
      </c>
      <c r="M149" s="96">
        <v>1932354.11</v>
      </c>
      <c r="N149" s="96">
        <v>2592473.1</v>
      </c>
      <c r="O149" s="96">
        <v>63307.9</v>
      </c>
      <c r="P149" s="96">
        <v>0</v>
      </c>
      <c r="Q149" s="96">
        <v>0</v>
      </c>
      <c r="R149" s="96">
        <v>2822917.56</v>
      </c>
      <c r="S149" s="96">
        <v>2822917.56</v>
      </c>
      <c r="T149" s="96">
        <v>0</v>
      </c>
      <c r="U149" s="98">
        <v>0</v>
      </c>
    </row>
    <row r="150" spans="1:21" ht="12.75">
      <c r="A150" s="240">
        <v>2</v>
      </c>
      <c r="B150" s="241">
        <v>5</v>
      </c>
      <c r="C150" s="241">
        <v>6</v>
      </c>
      <c r="D150" s="93">
        <v>2</v>
      </c>
      <c r="E150" s="93">
        <v>0</v>
      </c>
      <c r="F150" s="94"/>
      <c r="G150" s="95" t="s">
        <v>410</v>
      </c>
      <c r="H150" s="96">
        <v>7903615.71</v>
      </c>
      <c r="I150" s="96">
        <v>7378006.07</v>
      </c>
      <c r="J150" s="96">
        <v>5344365.51</v>
      </c>
      <c r="K150" s="96">
        <v>3774697.71</v>
      </c>
      <c r="L150" s="96">
        <v>1569667.8</v>
      </c>
      <c r="M150" s="96">
        <v>395108.97</v>
      </c>
      <c r="N150" s="96">
        <v>1275181.73</v>
      </c>
      <c r="O150" s="96">
        <v>95943.89</v>
      </c>
      <c r="P150" s="96">
        <v>0</v>
      </c>
      <c r="Q150" s="96">
        <v>267405.97</v>
      </c>
      <c r="R150" s="96">
        <v>525609.64</v>
      </c>
      <c r="S150" s="96">
        <v>429109.64</v>
      </c>
      <c r="T150" s="96">
        <v>0</v>
      </c>
      <c r="U150" s="98">
        <v>96500</v>
      </c>
    </row>
    <row r="151" spans="1:21" ht="12.75">
      <c r="A151" s="240">
        <v>2</v>
      </c>
      <c r="B151" s="241">
        <v>22</v>
      </c>
      <c r="C151" s="241">
        <v>2</v>
      </c>
      <c r="D151" s="93">
        <v>2</v>
      </c>
      <c r="E151" s="93">
        <v>0</v>
      </c>
      <c r="F151" s="94"/>
      <c r="G151" s="95" t="s">
        <v>411</v>
      </c>
      <c r="H151" s="96">
        <v>17675887.19</v>
      </c>
      <c r="I151" s="96">
        <v>14274574</v>
      </c>
      <c r="J151" s="96">
        <v>10252838.07</v>
      </c>
      <c r="K151" s="96">
        <v>7068032.48</v>
      </c>
      <c r="L151" s="96">
        <v>3184805.59</v>
      </c>
      <c r="M151" s="96">
        <v>631051.84</v>
      </c>
      <c r="N151" s="96">
        <v>2891483.72</v>
      </c>
      <c r="O151" s="96">
        <v>112745.6</v>
      </c>
      <c r="P151" s="96">
        <v>0</v>
      </c>
      <c r="Q151" s="96">
        <v>386454.77</v>
      </c>
      <c r="R151" s="96">
        <v>3401313.19</v>
      </c>
      <c r="S151" s="96">
        <v>3401313.19</v>
      </c>
      <c r="T151" s="96">
        <v>0</v>
      </c>
      <c r="U151" s="98">
        <v>0</v>
      </c>
    </row>
    <row r="152" spans="1:21" ht="12.75">
      <c r="A152" s="240">
        <v>2</v>
      </c>
      <c r="B152" s="241">
        <v>20</v>
      </c>
      <c r="C152" s="241">
        <v>4</v>
      </c>
      <c r="D152" s="93">
        <v>2</v>
      </c>
      <c r="E152" s="93">
        <v>0</v>
      </c>
      <c r="F152" s="94"/>
      <c r="G152" s="95" t="s">
        <v>412</v>
      </c>
      <c r="H152" s="96">
        <v>15744504.98</v>
      </c>
      <c r="I152" s="96">
        <v>14979891.32</v>
      </c>
      <c r="J152" s="96">
        <v>11421597.88</v>
      </c>
      <c r="K152" s="96">
        <v>7159731.24</v>
      </c>
      <c r="L152" s="96">
        <v>4261866.64</v>
      </c>
      <c r="M152" s="96">
        <v>1219853.93</v>
      </c>
      <c r="N152" s="96">
        <v>1927262.31</v>
      </c>
      <c r="O152" s="96">
        <v>0</v>
      </c>
      <c r="P152" s="96">
        <v>0</v>
      </c>
      <c r="Q152" s="96">
        <v>411177.2</v>
      </c>
      <c r="R152" s="96">
        <v>764613.66</v>
      </c>
      <c r="S152" s="96">
        <v>764613.66</v>
      </c>
      <c r="T152" s="96">
        <v>0</v>
      </c>
      <c r="U152" s="98">
        <v>0</v>
      </c>
    </row>
    <row r="153" spans="1:21" ht="12.75">
      <c r="A153" s="240">
        <v>2</v>
      </c>
      <c r="B153" s="241">
        <v>26</v>
      </c>
      <c r="C153" s="241">
        <v>5</v>
      </c>
      <c r="D153" s="93">
        <v>2</v>
      </c>
      <c r="E153" s="93">
        <v>0</v>
      </c>
      <c r="F153" s="94"/>
      <c r="G153" s="95" t="s">
        <v>413</v>
      </c>
      <c r="H153" s="96">
        <v>11638334.72</v>
      </c>
      <c r="I153" s="96">
        <v>10498962.17</v>
      </c>
      <c r="J153" s="96">
        <v>7342701.26</v>
      </c>
      <c r="K153" s="96">
        <v>5128863.75</v>
      </c>
      <c r="L153" s="96">
        <v>2213837.51</v>
      </c>
      <c r="M153" s="96">
        <v>498997.24</v>
      </c>
      <c r="N153" s="96">
        <v>2393422.47</v>
      </c>
      <c r="O153" s="96">
        <v>180361.2</v>
      </c>
      <c r="P153" s="96">
        <v>0</v>
      </c>
      <c r="Q153" s="96">
        <v>83480</v>
      </c>
      <c r="R153" s="96">
        <v>1139372.55</v>
      </c>
      <c r="S153" s="96">
        <v>1139372.55</v>
      </c>
      <c r="T153" s="96">
        <v>3916.9</v>
      </c>
      <c r="U153" s="98">
        <v>0</v>
      </c>
    </row>
    <row r="154" spans="1:21" ht="12.75">
      <c r="A154" s="240">
        <v>2</v>
      </c>
      <c r="B154" s="241">
        <v>20</v>
      </c>
      <c r="C154" s="241">
        <v>5</v>
      </c>
      <c r="D154" s="93">
        <v>2</v>
      </c>
      <c r="E154" s="93">
        <v>0</v>
      </c>
      <c r="F154" s="94"/>
      <c r="G154" s="95" t="s">
        <v>414</v>
      </c>
      <c r="H154" s="96">
        <v>11103470.87</v>
      </c>
      <c r="I154" s="96">
        <v>9184130.52</v>
      </c>
      <c r="J154" s="96">
        <v>6255847.8</v>
      </c>
      <c r="K154" s="96">
        <v>4412836.83</v>
      </c>
      <c r="L154" s="96">
        <v>1843010.97</v>
      </c>
      <c r="M154" s="96">
        <v>593223.62</v>
      </c>
      <c r="N154" s="96">
        <v>2059365.58</v>
      </c>
      <c r="O154" s="96">
        <v>124345.96</v>
      </c>
      <c r="P154" s="96">
        <v>0</v>
      </c>
      <c r="Q154" s="96">
        <v>151347.56</v>
      </c>
      <c r="R154" s="96">
        <v>1919340.35</v>
      </c>
      <c r="S154" s="96">
        <v>1919340.35</v>
      </c>
      <c r="T154" s="96">
        <v>0</v>
      </c>
      <c r="U154" s="98">
        <v>0</v>
      </c>
    </row>
    <row r="155" spans="1:21" ht="12.75">
      <c r="A155" s="240">
        <v>2</v>
      </c>
      <c r="B155" s="241">
        <v>25</v>
      </c>
      <c r="C155" s="241">
        <v>7</v>
      </c>
      <c r="D155" s="93">
        <v>2</v>
      </c>
      <c r="E155" s="93">
        <v>0</v>
      </c>
      <c r="F155" s="94"/>
      <c r="G155" s="95" t="s">
        <v>350</v>
      </c>
      <c r="H155" s="96">
        <v>21022989.14</v>
      </c>
      <c r="I155" s="96">
        <v>16624841.1</v>
      </c>
      <c r="J155" s="96">
        <v>11770550.61</v>
      </c>
      <c r="K155" s="96">
        <v>7109541.53</v>
      </c>
      <c r="L155" s="96">
        <v>4661009.08</v>
      </c>
      <c r="M155" s="96">
        <v>2103736.29</v>
      </c>
      <c r="N155" s="96">
        <v>2167338.04</v>
      </c>
      <c r="O155" s="96">
        <v>145112.47</v>
      </c>
      <c r="P155" s="96">
        <v>0</v>
      </c>
      <c r="Q155" s="96">
        <v>438103.69</v>
      </c>
      <c r="R155" s="96">
        <v>4398148.04</v>
      </c>
      <c r="S155" s="96">
        <v>4355310.73</v>
      </c>
      <c r="T155" s="96">
        <v>1796076.32</v>
      </c>
      <c r="U155" s="98">
        <v>42837.31</v>
      </c>
    </row>
    <row r="156" spans="1:21" ht="12.75">
      <c r="A156" s="240">
        <v>2</v>
      </c>
      <c r="B156" s="241">
        <v>26</v>
      </c>
      <c r="C156" s="241">
        <v>6</v>
      </c>
      <c r="D156" s="93">
        <v>2</v>
      </c>
      <c r="E156" s="93">
        <v>0</v>
      </c>
      <c r="F156" s="94"/>
      <c r="G156" s="95" t="s">
        <v>351</v>
      </c>
      <c r="H156" s="96">
        <v>18322258.38</v>
      </c>
      <c r="I156" s="96">
        <v>14516674.93</v>
      </c>
      <c r="J156" s="96">
        <v>9263152.66</v>
      </c>
      <c r="K156" s="96">
        <v>6152090.88</v>
      </c>
      <c r="L156" s="96">
        <v>3111061.78</v>
      </c>
      <c r="M156" s="96">
        <v>1677210.55</v>
      </c>
      <c r="N156" s="96">
        <v>2905192.66</v>
      </c>
      <c r="O156" s="96">
        <v>464962.9</v>
      </c>
      <c r="P156" s="96">
        <v>0</v>
      </c>
      <c r="Q156" s="96">
        <v>206156.16</v>
      </c>
      <c r="R156" s="96">
        <v>3805583.45</v>
      </c>
      <c r="S156" s="96">
        <v>3805583.45</v>
      </c>
      <c r="T156" s="96">
        <v>0</v>
      </c>
      <c r="U156" s="98">
        <v>0</v>
      </c>
    </row>
    <row r="157" spans="1:21" ht="12.75">
      <c r="A157" s="240">
        <v>2</v>
      </c>
      <c r="B157" s="241">
        <v>23</v>
      </c>
      <c r="C157" s="241">
        <v>9</v>
      </c>
      <c r="D157" s="93">
        <v>2</v>
      </c>
      <c r="E157" s="93">
        <v>0</v>
      </c>
      <c r="F157" s="94"/>
      <c r="G157" s="95" t="s">
        <v>415</v>
      </c>
      <c r="H157" s="96">
        <v>16671282.06</v>
      </c>
      <c r="I157" s="96">
        <v>15325049.38</v>
      </c>
      <c r="J157" s="96">
        <v>11909265.52</v>
      </c>
      <c r="K157" s="96">
        <v>7692286.34</v>
      </c>
      <c r="L157" s="96">
        <v>4216979.18</v>
      </c>
      <c r="M157" s="96">
        <v>1077205.09</v>
      </c>
      <c r="N157" s="96">
        <v>1857710.86</v>
      </c>
      <c r="O157" s="96">
        <v>55802.53</v>
      </c>
      <c r="P157" s="96">
        <v>0</v>
      </c>
      <c r="Q157" s="96">
        <v>425065.38</v>
      </c>
      <c r="R157" s="96">
        <v>1346232.68</v>
      </c>
      <c r="S157" s="96">
        <v>1346232.68</v>
      </c>
      <c r="T157" s="96">
        <v>293555.55</v>
      </c>
      <c r="U157" s="98">
        <v>0</v>
      </c>
    </row>
    <row r="158" spans="1:21" ht="12.75">
      <c r="A158" s="240">
        <v>2</v>
      </c>
      <c r="B158" s="241">
        <v>3</v>
      </c>
      <c r="C158" s="241">
        <v>6</v>
      </c>
      <c r="D158" s="93">
        <v>2</v>
      </c>
      <c r="E158" s="93">
        <v>0</v>
      </c>
      <c r="F158" s="94"/>
      <c r="G158" s="95" t="s">
        <v>416</v>
      </c>
      <c r="H158" s="96">
        <v>7399855.14</v>
      </c>
      <c r="I158" s="96">
        <v>6952043.61</v>
      </c>
      <c r="J158" s="96">
        <v>5289726.37</v>
      </c>
      <c r="K158" s="96">
        <v>3446644.4</v>
      </c>
      <c r="L158" s="96">
        <v>1843081.97</v>
      </c>
      <c r="M158" s="96">
        <v>158356</v>
      </c>
      <c r="N158" s="96">
        <v>1309613.96</v>
      </c>
      <c r="O158" s="96">
        <v>72610.37</v>
      </c>
      <c r="P158" s="96">
        <v>0</v>
      </c>
      <c r="Q158" s="96">
        <v>121736.91</v>
      </c>
      <c r="R158" s="96">
        <v>447811.53</v>
      </c>
      <c r="S158" s="96">
        <v>447811.53</v>
      </c>
      <c r="T158" s="96">
        <v>18411.81</v>
      </c>
      <c r="U158" s="98">
        <v>0</v>
      </c>
    </row>
    <row r="159" spans="1:21" ht="15">
      <c r="A159" s="240"/>
      <c r="B159" s="241"/>
      <c r="C159" s="241"/>
      <c r="D159" s="93"/>
      <c r="E159" s="93"/>
      <c r="F159" s="113" t="s">
        <v>417</v>
      </c>
      <c r="G159" s="95"/>
      <c r="H159" s="109">
        <v>1624158371.83</v>
      </c>
      <c r="I159" s="109">
        <v>1378647504.09</v>
      </c>
      <c r="J159" s="109">
        <v>998906991.4499996</v>
      </c>
      <c r="K159" s="109">
        <v>615844003.0499998</v>
      </c>
      <c r="L159" s="109">
        <v>383062988.4</v>
      </c>
      <c r="M159" s="109">
        <v>108944300.66000003</v>
      </c>
      <c r="N159" s="109">
        <v>215977354.92999992</v>
      </c>
      <c r="O159" s="109">
        <v>15513704.819999997</v>
      </c>
      <c r="P159" s="109">
        <v>1205454.29</v>
      </c>
      <c r="Q159" s="109">
        <v>38099697.940000005</v>
      </c>
      <c r="R159" s="109">
        <v>245510867.73999998</v>
      </c>
      <c r="S159" s="109">
        <v>227858721.69</v>
      </c>
      <c r="T159" s="109">
        <v>96586183.52</v>
      </c>
      <c r="U159" s="111">
        <v>17652146.05</v>
      </c>
    </row>
    <row r="160" spans="1:21" ht="12.75">
      <c r="A160" s="240">
        <v>2</v>
      </c>
      <c r="B160" s="241">
        <v>24</v>
      </c>
      <c r="C160" s="241">
        <v>1</v>
      </c>
      <c r="D160" s="93">
        <v>3</v>
      </c>
      <c r="E160" s="93">
        <v>0</v>
      </c>
      <c r="F160" s="94"/>
      <c r="G160" s="95" t="s">
        <v>418</v>
      </c>
      <c r="H160" s="96">
        <v>10379106.14</v>
      </c>
      <c r="I160" s="96">
        <v>9317698.85</v>
      </c>
      <c r="J160" s="96">
        <v>5920394.93</v>
      </c>
      <c r="K160" s="96">
        <v>4090950.41</v>
      </c>
      <c r="L160" s="96">
        <v>1829444.52</v>
      </c>
      <c r="M160" s="96">
        <v>792917</v>
      </c>
      <c r="N160" s="96">
        <v>2109592.48</v>
      </c>
      <c r="O160" s="96">
        <v>47926.74</v>
      </c>
      <c r="P160" s="96">
        <v>0</v>
      </c>
      <c r="Q160" s="96">
        <v>446867.7</v>
      </c>
      <c r="R160" s="96">
        <v>1061407.29</v>
      </c>
      <c r="S160" s="96">
        <v>1061407.29</v>
      </c>
      <c r="T160" s="96">
        <v>830479.32</v>
      </c>
      <c r="U160" s="98">
        <v>0</v>
      </c>
    </row>
    <row r="161" spans="1:21" ht="12.75">
      <c r="A161" s="240">
        <v>2</v>
      </c>
      <c r="B161" s="241">
        <v>14</v>
      </c>
      <c r="C161" s="241">
        <v>2</v>
      </c>
      <c r="D161" s="93">
        <v>3</v>
      </c>
      <c r="E161" s="93">
        <v>0</v>
      </c>
      <c r="F161" s="94"/>
      <c r="G161" s="95" t="s">
        <v>419</v>
      </c>
      <c r="H161" s="96">
        <v>21748118.86</v>
      </c>
      <c r="I161" s="96">
        <v>17332971.04</v>
      </c>
      <c r="J161" s="96">
        <v>11924045.31</v>
      </c>
      <c r="K161" s="96">
        <v>7974344.12</v>
      </c>
      <c r="L161" s="96">
        <v>3949701.19</v>
      </c>
      <c r="M161" s="96">
        <v>1130425.01</v>
      </c>
      <c r="N161" s="96">
        <v>3192327.34</v>
      </c>
      <c r="O161" s="96">
        <v>65947.9</v>
      </c>
      <c r="P161" s="96">
        <v>0</v>
      </c>
      <c r="Q161" s="96">
        <v>1020225.48</v>
      </c>
      <c r="R161" s="96">
        <v>4415147.82</v>
      </c>
      <c r="S161" s="96">
        <v>4415147.82</v>
      </c>
      <c r="T161" s="96">
        <v>2031039.27</v>
      </c>
      <c r="U161" s="98">
        <v>0</v>
      </c>
    </row>
    <row r="162" spans="1:21" ht="12.75">
      <c r="A162" s="240">
        <v>2</v>
      </c>
      <c r="B162" s="241">
        <v>25</v>
      </c>
      <c r="C162" s="241">
        <v>3</v>
      </c>
      <c r="D162" s="93">
        <v>3</v>
      </c>
      <c r="E162" s="93">
        <v>0</v>
      </c>
      <c r="F162" s="94"/>
      <c r="G162" s="95" t="s">
        <v>420</v>
      </c>
      <c r="H162" s="96">
        <v>113411421.05</v>
      </c>
      <c r="I162" s="96">
        <v>89222313.82</v>
      </c>
      <c r="J162" s="96">
        <v>70988271.07</v>
      </c>
      <c r="K162" s="96">
        <v>37689526.89</v>
      </c>
      <c r="L162" s="96">
        <v>33298744.18</v>
      </c>
      <c r="M162" s="96">
        <v>7690161.76</v>
      </c>
      <c r="N162" s="96">
        <v>8410442.17</v>
      </c>
      <c r="O162" s="96">
        <v>237865.62</v>
      </c>
      <c r="P162" s="96">
        <v>0</v>
      </c>
      <c r="Q162" s="96">
        <v>1895573.2</v>
      </c>
      <c r="R162" s="96">
        <v>24189107.23</v>
      </c>
      <c r="S162" s="96">
        <v>18989107.23</v>
      </c>
      <c r="T162" s="96">
        <v>2242279.3</v>
      </c>
      <c r="U162" s="98">
        <v>5200000</v>
      </c>
    </row>
    <row r="163" spans="1:21" ht="12.75">
      <c r="A163" s="240">
        <v>2</v>
      </c>
      <c r="B163" s="241">
        <v>5</v>
      </c>
      <c r="C163" s="241">
        <v>2</v>
      </c>
      <c r="D163" s="93">
        <v>3</v>
      </c>
      <c r="E163" s="93">
        <v>0</v>
      </c>
      <c r="F163" s="94"/>
      <c r="G163" s="95" t="s">
        <v>421</v>
      </c>
      <c r="H163" s="96">
        <v>19281404.47</v>
      </c>
      <c r="I163" s="96">
        <v>17714604.02</v>
      </c>
      <c r="J163" s="96">
        <v>12101878.94</v>
      </c>
      <c r="K163" s="96">
        <v>7976901.74</v>
      </c>
      <c r="L163" s="96">
        <v>4124977.2</v>
      </c>
      <c r="M163" s="96">
        <v>1024612.4</v>
      </c>
      <c r="N163" s="96">
        <v>3780498.24</v>
      </c>
      <c r="O163" s="96">
        <v>314206.45</v>
      </c>
      <c r="P163" s="96">
        <v>0</v>
      </c>
      <c r="Q163" s="96">
        <v>493407.99</v>
      </c>
      <c r="R163" s="96">
        <v>1566800.45</v>
      </c>
      <c r="S163" s="96">
        <v>1500800.45</v>
      </c>
      <c r="T163" s="96">
        <v>678624.8</v>
      </c>
      <c r="U163" s="98">
        <v>66000</v>
      </c>
    </row>
    <row r="164" spans="1:21" ht="12.75">
      <c r="A164" s="240">
        <v>2</v>
      </c>
      <c r="B164" s="241">
        <v>22</v>
      </c>
      <c r="C164" s="241">
        <v>1</v>
      </c>
      <c r="D164" s="93">
        <v>3</v>
      </c>
      <c r="E164" s="93">
        <v>0</v>
      </c>
      <c r="F164" s="94"/>
      <c r="G164" s="95" t="s">
        <v>422</v>
      </c>
      <c r="H164" s="96">
        <v>40919712.33</v>
      </c>
      <c r="I164" s="96">
        <v>30198143.56</v>
      </c>
      <c r="J164" s="96">
        <v>22062975.39</v>
      </c>
      <c r="K164" s="96">
        <v>12636654.16</v>
      </c>
      <c r="L164" s="96">
        <v>9426321.23</v>
      </c>
      <c r="M164" s="96">
        <v>3505388.1</v>
      </c>
      <c r="N164" s="96">
        <v>3253581.13</v>
      </c>
      <c r="O164" s="96">
        <v>643979.58</v>
      </c>
      <c r="P164" s="96">
        <v>0</v>
      </c>
      <c r="Q164" s="96">
        <v>732219.36</v>
      </c>
      <c r="R164" s="96">
        <v>10721568.77</v>
      </c>
      <c r="S164" s="96">
        <v>10721568.77</v>
      </c>
      <c r="T164" s="96">
        <v>7812729.13</v>
      </c>
      <c r="U164" s="98">
        <v>0</v>
      </c>
    </row>
    <row r="165" spans="1:21" ht="12.75">
      <c r="A165" s="240">
        <v>2</v>
      </c>
      <c r="B165" s="241">
        <v>8</v>
      </c>
      <c r="C165" s="241">
        <v>6</v>
      </c>
      <c r="D165" s="93">
        <v>3</v>
      </c>
      <c r="E165" s="93">
        <v>0</v>
      </c>
      <c r="F165" s="94"/>
      <c r="G165" s="95" t="s">
        <v>423</v>
      </c>
      <c r="H165" s="96">
        <v>37776754.43</v>
      </c>
      <c r="I165" s="96">
        <v>34497129.82</v>
      </c>
      <c r="J165" s="96">
        <v>22948814.65</v>
      </c>
      <c r="K165" s="96">
        <v>11595716.04</v>
      </c>
      <c r="L165" s="96">
        <v>11353098.61</v>
      </c>
      <c r="M165" s="96">
        <v>2706903</v>
      </c>
      <c r="N165" s="96">
        <v>6652547.04</v>
      </c>
      <c r="O165" s="96">
        <v>620279.46</v>
      </c>
      <c r="P165" s="96">
        <v>579631.04</v>
      </c>
      <c r="Q165" s="96">
        <v>988954.63</v>
      </c>
      <c r="R165" s="96">
        <v>3279624.61</v>
      </c>
      <c r="S165" s="96">
        <v>3079624.61</v>
      </c>
      <c r="T165" s="96">
        <v>2587334.93</v>
      </c>
      <c r="U165" s="98">
        <v>200000</v>
      </c>
    </row>
    <row r="166" spans="1:21" ht="12.75">
      <c r="A166" s="240">
        <v>2</v>
      </c>
      <c r="B166" s="241">
        <v>16</v>
      </c>
      <c r="C166" s="241">
        <v>1</v>
      </c>
      <c r="D166" s="93">
        <v>3</v>
      </c>
      <c r="E166" s="93">
        <v>0</v>
      </c>
      <c r="F166" s="94"/>
      <c r="G166" s="95" t="s">
        <v>424</v>
      </c>
      <c r="H166" s="96">
        <v>22613833.07</v>
      </c>
      <c r="I166" s="96">
        <v>21403716.74</v>
      </c>
      <c r="J166" s="96">
        <v>15603570.58</v>
      </c>
      <c r="K166" s="96">
        <v>11152595.94</v>
      </c>
      <c r="L166" s="96">
        <v>4450974.64</v>
      </c>
      <c r="M166" s="96">
        <v>1478941.09</v>
      </c>
      <c r="N166" s="96">
        <v>3594324.88</v>
      </c>
      <c r="O166" s="96">
        <v>214281.18</v>
      </c>
      <c r="P166" s="96">
        <v>0</v>
      </c>
      <c r="Q166" s="96">
        <v>512599.01</v>
      </c>
      <c r="R166" s="96">
        <v>1210116.33</v>
      </c>
      <c r="S166" s="96">
        <v>1110116.33</v>
      </c>
      <c r="T166" s="96">
        <v>808588.81</v>
      </c>
      <c r="U166" s="98">
        <v>100000</v>
      </c>
    </row>
    <row r="167" spans="1:21" ht="12.75">
      <c r="A167" s="240">
        <v>2</v>
      </c>
      <c r="B167" s="241">
        <v>21</v>
      </c>
      <c r="C167" s="241">
        <v>5</v>
      </c>
      <c r="D167" s="93">
        <v>3</v>
      </c>
      <c r="E167" s="93">
        <v>0</v>
      </c>
      <c r="F167" s="94"/>
      <c r="G167" s="95" t="s">
        <v>425</v>
      </c>
      <c r="H167" s="96">
        <v>18260552.34</v>
      </c>
      <c r="I167" s="96">
        <v>17657291.2</v>
      </c>
      <c r="J167" s="96">
        <v>13494821.74</v>
      </c>
      <c r="K167" s="96">
        <v>7460193.53</v>
      </c>
      <c r="L167" s="96">
        <v>6034628.21</v>
      </c>
      <c r="M167" s="96">
        <v>622339.18</v>
      </c>
      <c r="N167" s="96">
        <v>2733783.05</v>
      </c>
      <c r="O167" s="96">
        <v>189788.43</v>
      </c>
      <c r="P167" s="96">
        <v>0</v>
      </c>
      <c r="Q167" s="96">
        <v>616558.8</v>
      </c>
      <c r="R167" s="96">
        <v>603261.14</v>
      </c>
      <c r="S167" s="96">
        <v>603261.14</v>
      </c>
      <c r="T167" s="96">
        <v>0</v>
      </c>
      <c r="U167" s="98">
        <v>0</v>
      </c>
    </row>
    <row r="168" spans="1:21" ht="12.75">
      <c r="A168" s="240">
        <v>2</v>
      </c>
      <c r="B168" s="241">
        <v>4</v>
      </c>
      <c r="C168" s="241">
        <v>1</v>
      </c>
      <c r="D168" s="93">
        <v>3</v>
      </c>
      <c r="E168" s="93">
        <v>0</v>
      </c>
      <c r="F168" s="94"/>
      <c r="G168" s="95" t="s">
        <v>426</v>
      </c>
      <c r="H168" s="96">
        <v>45952428.77</v>
      </c>
      <c r="I168" s="96">
        <v>40327874.7</v>
      </c>
      <c r="J168" s="96">
        <v>27930714.6</v>
      </c>
      <c r="K168" s="96">
        <v>19376223.83</v>
      </c>
      <c r="L168" s="96">
        <v>8554490.77</v>
      </c>
      <c r="M168" s="96">
        <v>1391591.26</v>
      </c>
      <c r="N168" s="96">
        <v>9681248.37</v>
      </c>
      <c r="O168" s="96">
        <v>295979.78</v>
      </c>
      <c r="P168" s="96">
        <v>0</v>
      </c>
      <c r="Q168" s="96">
        <v>1028340.69</v>
      </c>
      <c r="R168" s="96">
        <v>5624554.07</v>
      </c>
      <c r="S168" s="96">
        <v>5624554.07</v>
      </c>
      <c r="T168" s="96">
        <v>2954866.43</v>
      </c>
      <c r="U168" s="98">
        <v>0</v>
      </c>
    </row>
    <row r="169" spans="1:21" ht="12.75">
      <c r="A169" s="240">
        <v>2</v>
      </c>
      <c r="B169" s="241">
        <v>12</v>
      </c>
      <c r="C169" s="241">
        <v>1</v>
      </c>
      <c r="D169" s="93">
        <v>3</v>
      </c>
      <c r="E169" s="93">
        <v>0</v>
      </c>
      <c r="F169" s="94"/>
      <c r="G169" s="95" t="s">
        <v>427</v>
      </c>
      <c r="H169" s="96">
        <v>16607483.02</v>
      </c>
      <c r="I169" s="96">
        <v>15218934.69</v>
      </c>
      <c r="J169" s="96">
        <v>10353955.22</v>
      </c>
      <c r="K169" s="96">
        <v>7185964.23</v>
      </c>
      <c r="L169" s="96">
        <v>3167990.99</v>
      </c>
      <c r="M169" s="96">
        <v>702669.76</v>
      </c>
      <c r="N169" s="96">
        <v>3634994.52</v>
      </c>
      <c r="O169" s="96">
        <v>100852.58</v>
      </c>
      <c r="P169" s="96">
        <v>0</v>
      </c>
      <c r="Q169" s="96">
        <v>426462.61</v>
      </c>
      <c r="R169" s="96">
        <v>1388548.33</v>
      </c>
      <c r="S169" s="96">
        <v>1388548.33</v>
      </c>
      <c r="T169" s="96">
        <v>0</v>
      </c>
      <c r="U169" s="98">
        <v>0</v>
      </c>
    </row>
    <row r="170" spans="1:21" ht="12.75">
      <c r="A170" s="240">
        <v>2</v>
      </c>
      <c r="B170" s="241">
        <v>19</v>
      </c>
      <c r="C170" s="241">
        <v>4</v>
      </c>
      <c r="D170" s="93">
        <v>3</v>
      </c>
      <c r="E170" s="93">
        <v>0</v>
      </c>
      <c r="F170" s="94"/>
      <c r="G170" s="95" t="s">
        <v>428</v>
      </c>
      <c r="H170" s="96">
        <v>17060163.62</v>
      </c>
      <c r="I170" s="96">
        <v>15458271.56</v>
      </c>
      <c r="J170" s="96">
        <v>10929097.22</v>
      </c>
      <c r="K170" s="96">
        <v>7532689.23</v>
      </c>
      <c r="L170" s="96">
        <v>3396407.99</v>
      </c>
      <c r="M170" s="96">
        <v>1104807.98</v>
      </c>
      <c r="N170" s="96">
        <v>2536029.52</v>
      </c>
      <c r="O170" s="96">
        <v>318513.62</v>
      </c>
      <c r="P170" s="96">
        <v>285330.23</v>
      </c>
      <c r="Q170" s="96">
        <v>284492.99</v>
      </c>
      <c r="R170" s="96">
        <v>1601892.06</v>
      </c>
      <c r="S170" s="96">
        <v>1601892.06</v>
      </c>
      <c r="T170" s="96">
        <v>292330</v>
      </c>
      <c r="U170" s="98">
        <v>0</v>
      </c>
    </row>
    <row r="171" spans="1:21" ht="12.75">
      <c r="A171" s="240">
        <v>2</v>
      </c>
      <c r="B171" s="241">
        <v>15</v>
      </c>
      <c r="C171" s="241">
        <v>3</v>
      </c>
      <c r="D171" s="93">
        <v>3</v>
      </c>
      <c r="E171" s="93">
        <v>0</v>
      </c>
      <c r="F171" s="94"/>
      <c r="G171" s="95" t="s">
        <v>429</v>
      </c>
      <c r="H171" s="96">
        <v>39678468.9</v>
      </c>
      <c r="I171" s="96">
        <v>34773439.94</v>
      </c>
      <c r="J171" s="96">
        <v>24518706.79</v>
      </c>
      <c r="K171" s="96">
        <v>14425344.95</v>
      </c>
      <c r="L171" s="96">
        <v>10093361.84</v>
      </c>
      <c r="M171" s="96">
        <v>4047742.62</v>
      </c>
      <c r="N171" s="96">
        <v>5138622.3</v>
      </c>
      <c r="O171" s="96">
        <v>655576.34</v>
      </c>
      <c r="P171" s="96">
        <v>0</v>
      </c>
      <c r="Q171" s="96">
        <v>412791.89</v>
      </c>
      <c r="R171" s="96">
        <v>4905028.96</v>
      </c>
      <c r="S171" s="96">
        <v>4305028.96</v>
      </c>
      <c r="T171" s="96">
        <v>2064607.24</v>
      </c>
      <c r="U171" s="98">
        <v>600000</v>
      </c>
    </row>
    <row r="172" spans="1:21" ht="12.75">
      <c r="A172" s="240">
        <v>2</v>
      </c>
      <c r="B172" s="241">
        <v>23</v>
      </c>
      <c r="C172" s="241">
        <v>4</v>
      </c>
      <c r="D172" s="93">
        <v>3</v>
      </c>
      <c r="E172" s="93">
        <v>0</v>
      </c>
      <c r="F172" s="94"/>
      <c r="G172" s="95" t="s">
        <v>430</v>
      </c>
      <c r="H172" s="96">
        <v>51653815.25</v>
      </c>
      <c r="I172" s="96">
        <v>39568173.97</v>
      </c>
      <c r="J172" s="96">
        <v>30402880.78</v>
      </c>
      <c r="K172" s="96">
        <v>16875735.77</v>
      </c>
      <c r="L172" s="96">
        <v>13527145.01</v>
      </c>
      <c r="M172" s="96">
        <v>4197539.85</v>
      </c>
      <c r="N172" s="96">
        <v>3857430.14</v>
      </c>
      <c r="O172" s="96">
        <v>63729.57</v>
      </c>
      <c r="P172" s="96">
        <v>0</v>
      </c>
      <c r="Q172" s="96">
        <v>1046593.63</v>
      </c>
      <c r="R172" s="96">
        <v>12085641.28</v>
      </c>
      <c r="S172" s="96">
        <v>11701626.88</v>
      </c>
      <c r="T172" s="96">
        <v>7320552.49</v>
      </c>
      <c r="U172" s="98">
        <v>384014.4</v>
      </c>
    </row>
    <row r="173" spans="1:21" ht="12.75">
      <c r="A173" s="240">
        <v>2</v>
      </c>
      <c r="B173" s="241">
        <v>8</v>
      </c>
      <c r="C173" s="241">
        <v>8</v>
      </c>
      <c r="D173" s="93">
        <v>3</v>
      </c>
      <c r="E173" s="93">
        <v>0</v>
      </c>
      <c r="F173" s="94"/>
      <c r="G173" s="95" t="s">
        <v>431</v>
      </c>
      <c r="H173" s="96">
        <v>17148500.81</v>
      </c>
      <c r="I173" s="96">
        <v>14214726.01</v>
      </c>
      <c r="J173" s="96">
        <v>9886682.6</v>
      </c>
      <c r="K173" s="96">
        <v>6968295.59</v>
      </c>
      <c r="L173" s="96">
        <v>2918387.01</v>
      </c>
      <c r="M173" s="96">
        <v>880277</v>
      </c>
      <c r="N173" s="96">
        <v>2743821.83</v>
      </c>
      <c r="O173" s="96">
        <v>76790.87</v>
      </c>
      <c r="P173" s="96">
        <v>0</v>
      </c>
      <c r="Q173" s="96">
        <v>627153.71</v>
      </c>
      <c r="R173" s="96">
        <v>2933774.8</v>
      </c>
      <c r="S173" s="96">
        <v>2933774.8</v>
      </c>
      <c r="T173" s="96">
        <v>2117497.62</v>
      </c>
      <c r="U173" s="98">
        <v>0</v>
      </c>
    </row>
    <row r="174" spans="1:21" ht="12.75">
      <c r="A174" s="240">
        <v>2</v>
      </c>
      <c r="B174" s="241">
        <v>10</v>
      </c>
      <c r="C174" s="241">
        <v>3</v>
      </c>
      <c r="D174" s="93">
        <v>3</v>
      </c>
      <c r="E174" s="93">
        <v>0</v>
      </c>
      <c r="F174" s="94"/>
      <c r="G174" s="95" t="s">
        <v>432</v>
      </c>
      <c r="H174" s="96">
        <v>20656914.41</v>
      </c>
      <c r="I174" s="96">
        <v>17825988.62</v>
      </c>
      <c r="J174" s="96">
        <v>11704723.32</v>
      </c>
      <c r="K174" s="96">
        <v>7713636.23</v>
      </c>
      <c r="L174" s="96">
        <v>3991087.09</v>
      </c>
      <c r="M174" s="96">
        <v>871801.2</v>
      </c>
      <c r="N174" s="96">
        <v>4730473.22</v>
      </c>
      <c r="O174" s="96">
        <v>224829.74</v>
      </c>
      <c r="P174" s="96">
        <v>0</v>
      </c>
      <c r="Q174" s="96">
        <v>294161.14</v>
      </c>
      <c r="R174" s="96">
        <v>2830925.79</v>
      </c>
      <c r="S174" s="96">
        <v>2830925.79</v>
      </c>
      <c r="T174" s="96">
        <v>138778.66</v>
      </c>
      <c r="U174" s="98">
        <v>0</v>
      </c>
    </row>
    <row r="175" spans="1:21" ht="12.75">
      <c r="A175" s="240">
        <v>2</v>
      </c>
      <c r="B175" s="241">
        <v>7</v>
      </c>
      <c r="C175" s="241">
        <v>3</v>
      </c>
      <c r="D175" s="93">
        <v>3</v>
      </c>
      <c r="E175" s="93">
        <v>0</v>
      </c>
      <c r="F175" s="94"/>
      <c r="G175" s="95" t="s">
        <v>433</v>
      </c>
      <c r="H175" s="96">
        <v>18477919.88</v>
      </c>
      <c r="I175" s="96">
        <v>17278700.16</v>
      </c>
      <c r="J175" s="96">
        <v>12081114.52</v>
      </c>
      <c r="K175" s="96">
        <v>8667446.18</v>
      </c>
      <c r="L175" s="96">
        <v>3413668.34</v>
      </c>
      <c r="M175" s="96">
        <v>1435880</v>
      </c>
      <c r="N175" s="96">
        <v>3291931.06</v>
      </c>
      <c r="O175" s="96">
        <v>132676.81</v>
      </c>
      <c r="P175" s="96">
        <v>0</v>
      </c>
      <c r="Q175" s="96">
        <v>337097.77</v>
      </c>
      <c r="R175" s="96">
        <v>1199219.72</v>
      </c>
      <c r="S175" s="96">
        <v>1126719.72</v>
      </c>
      <c r="T175" s="96">
        <v>1021199.67</v>
      </c>
      <c r="U175" s="98">
        <v>72500</v>
      </c>
    </row>
    <row r="176" spans="1:21" ht="12.75">
      <c r="A176" s="240">
        <v>2</v>
      </c>
      <c r="B176" s="241">
        <v>12</v>
      </c>
      <c r="C176" s="241">
        <v>2</v>
      </c>
      <c r="D176" s="93">
        <v>3</v>
      </c>
      <c r="E176" s="93">
        <v>0</v>
      </c>
      <c r="F176" s="94"/>
      <c r="G176" s="95" t="s">
        <v>434</v>
      </c>
      <c r="H176" s="96">
        <v>14812577.9</v>
      </c>
      <c r="I176" s="96">
        <v>13881479.05</v>
      </c>
      <c r="J176" s="96">
        <v>9750101.77</v>
      </c>
      <c r="K176" s="96">
        <v>6707870.53</v>
      </c>
      <c r="L176" s="96">
        <v>3042231.24</v>
      </c>
      <c r="M176" s="96">
        <v>777243</v>
      </c>
      <c r="N176" s="96">
        <v>2565150.86</v>
      </c>
      <c r="O176" s="96">
        <v>561057.6</v>
      </c>
      <c r="P176" s="96">
        <v>0</v>
      </c>
      <c r="Q176" s="96">
        <v>227925.82</v>
      </c>
      <c r="R176" s="96">
        <v>931098.85</v>
      </c>
      <c r="S176" s="96">
        <v>931098.85</v>
      </c>
      <c r="T176" s="96">
        <v>629173.2</v>
      </c>
      <c r="U176" s="98">
        <v>0</v>
      </c>
    </row>
    <row r="177" spans="1:21" ht="12.75">
      <c r="A177" s="240">
        <v>2</v>
      </c>
      <c r="B177" s="241">
        <v>12</v>
      </c>
      <c r="C177" s="241">
        <v>3</v>
      </c>
      <c r="D177" s="93">
        <v>3</v>
      </c>
      <c r="E177" s="93">
        <v>0</v>
      </c>
      <c r="F177" s="94"/>
      <c r="G177" s="95" t="s">
        <v>435</v>
      </c>
      <c r="H177" s="96">
        <v>35640361.98</v>
      </c>
      <c r="I177" s="96">
        <v>27993459.23</v>
      </c>
      <c r="J177" s="96">
        <v>20712128.52</v>
      </c>
      <c r="K177" s="96">
        <v>13200385.05</v>
      </c>
      <c r="L177" s="96">
        <v>7511743.47</v>
      </c>
      <c r="M177" s="96">
        <v>1434757.76</v>
      </c>
      <c r="N177" s="96">
        <v>4778601.04</v>
      </c>
      <c r="O177" s="96">
        <v>208609.35</v>
      </c>
      <c r="P177" s="96">
        <v>0</v>
      </c>
      <c r="Q177" s="96">
        <v>859362.56</v>
      </c>
      <c r="R177" s="96">
        <v>7646902.75</v>
      </c>
      <c r="S177" s="96">
        <v>7646902.75</v>
      </c>
      <c r="T177" s="96">
        <v>7215281.94</v>
      </c>
      <c r="U177" s="98">
        <v>0</v>
      </c>
    </row>
    <row r="178" spans="1:21" ht="12.75">
      <c r="A178" s="240">
        <v>2</v>
      </c>
      <c r="B178" s="241">
        <v>21</v>
      </c>
      <c r="C178" s="241">
        <v>6</v>
      </c>
      <c r="D178" s="93">
        <v>3</v>
      </c>
      <c r="E178" s="93">
        <v>0</v>
      </c>
      <c r="F178" s="94"/>
      <c r="G178" s="95" t="s">
        <v>436</v>
      </c>
      <c r="H178" s="96">
        <v>16824315.4</v>
      </c>
      <c r="I178" s="96">
        <v>15220319.45</v>
      </c>
      <c r="J178" s="96">
        <v>11359792.96</v>
      </c>
      <c r="K178" s="96">
        <v>6930866.42</v>
      </c>
      <c r="L178" s="96">
        <v>4428926.54</v>
      </c>
      <c r="M178" s="96">
        <v>1208605.34</v>
      </c>
      <c r="N178" s="96">
        <v>2100065.75</v>
      </c>
      <c r="O178" s="96">
        <v>227680.13</v>
      </c>
      <c r="P178" s="96">
        <v>0</v>
      </c>
      <c r="Q178" s="96">
        <v>324175.27</v>
      </c>
      <c r="R178" s="96">
        <v>1603995.95</v>
      </c>
      <c r="S178" s="96">
        <v>1559495.95</v>
      </c>
      <c r="T178" s="96">
        <v>126887.36</v>
      </c>
      <c r="U178" s="98">
        <v>44500</v>
      </c>
    </row>
    <row r="179" spans="1:21" ht="12.75">
      <c r="A179" s="240">
        <v>2</v>
      </c>
      <c r="B179" s="241">
        <v>14</v>
      </c>
      <c r="C179" s="241">
        <v>5</v>
      </c>
      <c r="D179" s="93">
        <v>3</v>
      </c>
      <c r="E179" s="93">
        <v>0</v>
      </c>
      <c r="F179" s="94"/>
      <c r="G179" s="95" t="s">
        <v>437</v>
      </c>
      <c r="H179" s="96">
        <v>11868323.37</v>
      </c>
      <c r="I179" s="96">
        <v>10919655.07</v>
      </c>
      <c r="J179" s="96">
        <v>7888938.83</v>
      </c>
      <c r="K179" s="96">
        <v>5513374.53</v>
      </c>
      <c r="L179" s="96">
        <v>2375564.3</v>
      </c>
      <c r="M179" s="96">
        <v>564241</v>
      </c>
      <c r="N179" s="96">
        <v>1950923.09</v>
      </c>
      <c r="O179" s="96">
        <v>323386.31</v>
      </c>
      <c r="P179" s="96">
        <v>0</v>
      </c>
      <c r="Q179" s="96">
        <v>192165.84</v>
      </c>
      <c r="R179" s="96">
        <v>948668.3</v>
      </c>
      <c r="S179" s="96">
        <v>851266.65</v>
      </c>
      <c r="T179" s="96">
        <v>240626.56</v>
      </c>
      <c r="U179" s="98">
        <v>97401.65</v>
      </c>
    </row>
    <row r="180" spans="1:21" ht="12.75">
      <c r="A180" s="240">
        <v>2</v>
      </c>
      <c r="B180" s="241">
        <v>8</v>
      </c>
      <c r="C180" s="241">
        <v>10</v>
      </c>
      <c r="D180" s="93">
        <v>3</v>
      </c>
      <c r="E180" s="93">
        <v>0</v>
      </c>
      <c r="F180" s="94"/>
      <c r="G180" s="95" t="s">
        <v>438</v>
      </c>
      <c r="H180" s="96">
        <v>14332491.07</v>
      </c>
      <c r="I180" s="96">
        <v>13233531.82</v>
      </c>
      <c r="J180" s="96">
        <v>9143410.98</v>
      </c>
      <c r="K180" s="96">
        <v>6553727.1</v>
      </c>
      <c r="L180" s="96">
        <v>2589683.88</v>
      </c>
      <c r="M180" s="96">
        <v>944255.38</v>
      </c>
      <c r="N180" s="96">
        <v>2588387.93</v>
      </c>
      <c r="O180" s="96">
        <v>52090.53</v>
      </c>
      <c r="P180" s="96">
        <v>0</v>
      </c>
      <c r="Q180" s="96">
        <v>505387</v>
      </c>
      <c r="R180" s="96">
        <v>1098959.25</v>
      </c>
      <c r="S180" s="96">
        <v>1098959.25</v>
      </c>
      <c r="T180" s="96">
        <v>793447.91</v>
      </c>
      <c r="U180" s="98">
        <v>0</v>
      </c>
    </row>
    <row r="181" spans="1:21" ht="12.75">
      <c r="A181" s="240">
        <v>2</v>
      </c>
      <c r="B181" s="241">
        <v>13</v>
      </c>
      <c r="C181" s="241">
        <v>3</v>
      </c>
      <c r="D181" s="93">
        <v>3</v>
      </c>
      <c r="E181" s="93">
        <v>0</v>
      </c>
      <c r="F181" s="94"/>
      <c r="G181" s="95" t="s">
        <v>439</v>
      </c>
      <c r="H181" s="96">
        <v>50024378.74</v>
      </c>
      <c r="I181" s="96">
        <v>42131498.97</v>
      </c>
      <c r="J181" s="96">
        <v>27743764.43</v>
      </c>
      <c r="K181" s="96">
        <v>16367515.39</v>
      </c>
      <c r="L181" s="96">
        <v>11376249.04</v>
      </c>
      <c r="M181" s="96">
        <v>4799453.14</v>
      </c>
      <c r="N181" s="96">
        <v>8088716.69</v>
      </c>
      <c r="O181" s="96">
        <v>46131.32</v>
      </c>
      <c r="P181" s="96">
        <v>0</v>
      </c>
      <c r="Q181" s="96">
        <v>1453433.39</v>
      </c>
      <c r="R181" s="96">
        <v>7892879.77</v>
      </c>
      <c r="S181" s="96">
        <v>7892879.77</v>
      </c>
      <c r="T181" s="96">
        <v>3025353.49</v>
      </c>
      <c r="U181" s="98">
        <v>0</v>
      </c>
    </row>
    <row r="182" spans="1:21" ht="12.75">
      <c r="A182" s="240">
        <v>2</v>
      </c>
      <c r="B182" s="241">
        <v>12</v>
      </c>
      <c r="C182" s="241">
        <v>4</v>
      </c>
      <c r="D182" s="93">
        <v>3</v>
      </c>
      <c r="E182" s="93">
        <v>0</v>
      </c>
      <c r="F182" s="94"/>
      <c r="G182" s="95" t="s">
        <v>440</v>
      </c>
      <c r="H182" s="96">
        <v>21137053.49</v>
      </c>
      <c r="I182" s="96">
        <v>17093809.37</v>
      </c>
      <c r="J182" s="96">
        <v>12367597.48</v>
      </c>
      <c r="K182" s="96">
        <v>8117858.52</v>
      </c>
      <c r="L182" s="96">
        <v>4249738.96</v>
      </c>
      <c r="M182" s="96">
        <v>509972.12</v>
      </c>
      <c r="N182" s="96">
        <v>3814307.35</v>
      </c>
      <c r="O182" s="96">
        <v>110533.98</v>
      </c>
      <c r="P182" s="96">
        <v>0</v>
      </c>
      <c r="Q182" s="96">
        <v>291398.44</v>
      </c>
      <c r="R182" s="96">
        <v>4043244.12</v>
      </c>
      <c r="S182" s="96">
        <v>4043244.12</v>
      </c>
      <c r="T182" s="96">
        <v>920601.42</v>
      </c>
      <c r="U182" s="98">
        <v>0</v>
      </c>
    </row>
    <row r="183" spans="1:21" ht="12.75">
      <c r="A183" s="240">
        <v>2</v>
      </c>
      <c r="B183" s="241">
        <v>2</v>
      </c>
      <c r="C183" s="241">
        <v>7</v>
      </c>
      <c r="D183" s="93">
        <v>3</v>
      </c>
      <c r="E183" s="93">
        <v>0</v>
      </c>
      <c r="F183" s="94"/>
      <c r="G183" s="95" t="s">
        <v>441</v>
      </c>
      <c r="H183" s="96">
        <v>10585138.15</v>
      </c>
      <c r="I183" s="96">
        <v>10328245.97</v>
      </c>
      <c r="J183" s="96">
        <v>7308468.36</v>
      </c>
      <c r="K183" s="96">
        <v>4752704.89</v>
      </c>
      <c r="L183" s="96">
        <v>2555763.47</v>
      </c>
      <c r="M183" s="96">
        <v>587877.11</v>
      </c>
      <c r="N183" s="96">
        <v>1690366.17</v>
      </c>
      <c r="O183" s="96">
        <v>486093.98</v>
      </c>
      <c r="P183" s="96">
        <v>0</v>
      </c>
      <c r="Q183" s="96">
        <v>255440.35</v>
      </c>
      <c r="R183" s="96">
        <v>256892.18</v>
      </c>
      <c r="S183" s="96">
        <v>256892.18</v>
      </c>
      <c r="T183" s="96">
        <v>152837.72</v>
      </c>
      <c r="U183" s="98">
        <v>0</v>
      </c>
    </row>
    <row r="184" spans="1:21" ht="12.75">
      <c r="A184" s="240">
        <v>2</v>
      </c>
      <c r="B184" s="241">
        <v>1</v>
      </c>
      <c r="C184" s="241">
        <v>4</v>
      </c>
      <c r="D184" s="93">
        <v>3</v>
      </c>
      <c r="E184" s="93">
        <v>0</v>
      </c>
      <c r="F184" s="94"/>
      <c r="G184" s="95" t="s">
        <v>442</v>
      </c>
      <c r="H184" s="96">
        <v>25338277.64</v>
      </c>
      <c r="I184" s="96">
        <v>22784711.4</v>
      </c>
      <c r="J184" s="96">
        <v>17041228.84</v>
      </c>
      <c r="K184" s="96">
        <v>12064191.49</v>
      </c>
      <c r="L184" s="96">
        <v>4977037.35</v>
      </c>
      <c r="M184" s="96">
        <v>1157937.21</v>
      </c>
      <c r="N184" s="96">
        <v>4347085.92</v>
      </c>
      <c r="O184" s="96">
        <v>73738.76</v>
      </c>
      <c r="P184" s="96">
        <v>0</v>
      </c>
      <c r="Q184" s="96">
        <v>164720.67</v>
      </c>
      <c r="R184" s="96">
        <v>2553566.24</v>
      </c>
      <c r="S184" s="96">
        <v>868566.24</v>
      </c>
      <c r="T184" s="96">
        <v>160559.2</v>
      </c>
      <c r="U184" s="98">
        <v>1685000</v>
      </c>
    </row>
    <row r="185" spans="1:21" ht="12.75">
      <c r="A185" s="240">
        <v>2</v>
      </c>
      <c r="B185" s="241">
        <v>20</v>
      </c>
      <c r="C185" s="241">
        <v>1</v>
      </c>
      <c r="D185" s="93">
        <v>3</v>
      </c>
      <c r="E185" s="93">
        <v>0</v>
      </c>
      <c r="F185" s="94"/>
      <c r="G185" s="95" t="s">
        <v>443</v>
      </c>
      <c r="H185" s="96">
        <v>32488976.68</v>
      </c>
      <c r="I185" s="96">
        <v>30684149.81</v>
      </c>
      <c r="J185" s="96">
        <v>23089163.84</v>
      </c>
      <c r="K185" s="96">
        <v>14833310.95</v>
      </c>
      <c r="L185" s="96">
        <v>8255852.89</v>
      </c>
      <c r="M185" s="96">
        <v>2015399.29</v>
      </c>
      <c r="N185" s="96">
        <v>4305990.46</v>
      </c>
      <c r="O185" s="96">
        <v>460535.84</v>
      </c>
      <c r="P185" s="96">
        <v>0</v>
      </c>
      <c r="Q185" s="96">
        <v>813060.38</v>
      </c>
      <c r="R185" s="96">
        <v>1804826.87</v>
      </c>
      <c r="S185" s="96">
        <v>1804826.87</v>
      </c>
      <c r="T185" s="96">
        <v>1408294.87</v>
      </c>
      <c r="U185" s="98">
        <v>0</v>
      </c>
    </row>
    <row r="186" spans="1:21" ht="12.75">
      <c r="A186" s="240">
        <v>2</v>
      </c>
      <c r="B186" s="241">
        <v>10</v>
      </c>
      <c r="C186" s="241">
        <v>5</v>
      </c>
      <c r="D186" s="93">
        <v>3</v>
      </c>
      <c r="E186" s="93">
        <v>0</v>
      </c>
      <c r="F186" s="94"/>
      <c r="G186" s="95" t="s">
        <v>444</v>
      </c>
      <c r="H186" s="96">
        <v>15596253.03</v>
      </c>
      <c r="I186" s="96">
        <v>15460623.54</v>
      </c>
      <c r="J186" s="96">
        <v>9482714.27</v>
      </c>
      <c r="K186" s="96">
        <v>5805888.65</v>
      </c>
      <c r="L186" s="96">
        <v>3676825.62</v>
      </c>
      <c r="M186" s="96">
        <v>298283</v>
      </c>
      <c r="N186" s="96">
        <v>5240979.37</v>
      </c>
      <c r="O186" s="96">
        <v>199999.62</v>
      </c>
      <c r="P186" s="96">
        <v>0</v>
      </c>
      <c r="Q186" s="96">
        <v>238647.28</v>
      </c>
      <c r="R186" s="96">
        <v>135629.49</v>
      </c>
      <c r="S186" s="96">
        <v>135629.49</v>
      </c>
      <c r="T186" s="96">
        <v>14870.7</v>
      </c>
      <c r="U186" s="98">
        <v>0</v>
      </c>
    </row>
    <row r="187" spans="1:21" ht="12.75">
      <c r="A187" s="240">
        <v>2</v>
      </c>
      <c r="B187" s="241">
        <v>25</v>
      </c>
      <c r="C187" s="241">
        <v>4</v>
      </c>
      <c r="D187" s="93">
        <v>3</v>
      </c>
      <c r="E187" s="93">
        <v>0</v>
      </c>
      <c r="F187" s="94"/>
      <c r="G187" s="95" t="s">
        <v>445</v>
      </c>
      <c r="H187" s="96">
        <v>19930536.47</v>
      </c>
      <c r="I187" s="96">
        <v>15186525.85</v>
      </c>
      <c r="J187" s="96">
        <v>10613421.57</v>
      </c>
      <c r="K187" s="96">
        <v>6967989.42</v>
      </c>
      <c r="L187" s="96">
        <v>3645432.15</v>
      </c>
      <c r="M187" s="96">
        <v>864559.4</v>
      </c>
      <c r="N187" s="96">
        <v>3259770.23</v>
      </c>
      <c r="O187" s="96">
        <v>70888.36</v>
      </c>
      <c r="P187" s="96">
        <v>0</v>
      </c>
      <c r="Q187" s="96">
        <v>377886.29</v>
      </c>
      <c r="R187" s="96">
        <v>4744010.62</v>
      </c>
      <c r="S187" s="96">
        <v>4744010.62</v>
      </c>
      <c r="T187" s="96">
        <v>3796366.73</v>
      </c>
      <c r="U187" s="98">
        <v>0</v>
      </c>
    </row>
    <row r="188" spans="1:21" ht="12.75">
      <c r="A188" s="240">
        <v>2</v>
      </c>
      <c r="B188" s="241">
        <v>16</v>
      </c>
      <c r="C188" s="241">
        <v>4</v>
      </c>
      <c r="D188" s="93">
        <v>3</v>
      </c>
      <c r="E188" s="93">
        <v>0</v>
      </c>
      <c r="F188" s="94"/>
      <c r="G188" s="95" t="s">
        <v>446</v>
      </c>
      <c r="H188" s="96">
        <v>141006103.74</v>
      </c>
      <c r="I188" s="96">
        <v>122700085.13</v>
      </c>
      <c r="J188" s="96">
        <v>96512476.37</v>
      </c>
      <c r="K188" s="96">
        <v>43043584.42</v>
      </c>
      <c r="L188" s="96">
        <v>53468891.95</v>
      </c>
      <c r="M188" s="96">
        <v>14577880.09</v>
      </c>
      <c r="N188" s="96">
        <v>7024582.85</v>
      </c>
      <c r="O188" s="96">
        <v>1749052.21</v>
      </c>
      <c r="P188" s="96">
        <v>0</v>
      </c>
      <c r="Q188" s="96">
        <v>2836093.61</v>
      </c>
      <c r="R188" s="96">
        <v>18306018.61</v>
      </c>
      <c r="S188" s="96">
        <v>14906288.61</v>
      </c>
      <c r="T188" s="96">
        <v>120120.64</v>
      </c>
      <c r="U188" s="98">
        <v>3399730</v>
      </c>
    </row>
    <row r="189" spans="1:21" ht="12.75">
      <c r="A189" s="240">
        <v>2</v>
      </c>
      <c r="B189" s="241">
        <v>9</v>
      </c>
      <c r="C189" s="241">
        <v>7</v>
      </c>
      <c r="D189" s="93">
        <v>3</v>
      </c>
      <c r="E189" s="93">
        <v>0</v>
      </c>
      <c r="F189" s="94"/>
      <c r="G189" s="95" t="s">
        <v>447</v>
      </c>
      <c r="H189" s="96">
        <v>17390843.8</v>
      </c>
      <c r="I189" s="96">
        <v>15096443.69</v>
      </c>
      <c r="J189" s="96">
        <v>9988218.28</v>
      </c>
      <c r="K189" s="96">
        <v>6938856.71</v>
      </c>
      <c r="L189" s="96">
        <v>3049361.57</v>
      </c>
      <c r="M189" s="96">
        <v>1004719.3</v>
      </c>
      <c r="N189" s="96">
        <v>2243535.74</v>
      </c>
      <c r="O189" s="96">
        <v>1581913.76</v>
      </c>
      <c r="P189" s="96">
        <v>0</v>
      </c>
      <c r="Q189" s="96">
        <v>278056.61</v>
      </c>
      <c r="R189" s="96">
        <v>2294400.11</v>
      </c>
      <c r="S189" s="96">
        <v>2094400.11</v>
      </c>
      <c r="T189" s="96">
        <v>1711199.89</v>
      </c>
      <c r="U189" s="98">
        <v>200000</v>
      </c>
    </row>
    <row r="190" spans="1:21" ht="12.75">
      <c r="A190" s="240">
        <v>2</v>
      </c>
      <c r="B190" s="241">
        <v>20</v>
      </c>
      <c r="C190" s="241">
        <v>2</v>
      </c>
      <c r="D190" s="93">
        <v>3</v>
      </c>
      <c r="E190" s="93">
        <v>0</v>
      </c>
      <c r="F190" s="94"/>
      <c r="G190" s="95" t="s">
        <v>448</v>
      </c>
      <c r="H190" s="96">
        <v>31175599.21</v>
      </c>
      <c r="I190" s="96">
        <v>15854618.85</v>
      </c>
      <c r="J190" s="96">
        <v>10346818.05</v>
      </c>
      <c r="K190" s="96">
        <v>6901075.64</v>
      </c>
      <c r="L190" s="96">
        <v>3445742.41</v>
      </c>
      <c r="M190" s="96">
        <v>1545873.3</v>
      </c>
      <c r="N190" s="96">
        <v>3204164.99</v>
      </c>
      <c r="O190" s="96">
        <v>304056.79</v>
      </c>
      <c r="P190" s="96">
        <v>0</v>
      </c>
      <c r="Q190" s="96">
        <v>453705.72</v>
      </c>
      <c r="R190" s="96">
        <v>15320980.36</v>
      </c>
      <c r="S190" s="96">
        <v>15310980.36</v>
      </c>
      <c r="T190" s="96">
        <v>12446197.35</v>
      </c>
      <c r="U190" s="98">
        <v>10000</v>
      </c>
    </row>
    <row r="191" spans="1:21" ht="12.75">
      <c r="A191" s="240">
        <v>2</v>
      </c>
      <c r="B191" s="241">
        <v>16</v>
      </c>
      <c r="C191" s="241">
        <v>5</v>
      </c>
      <c r="D191" s="93">
        <v>3</v>
      </c>
      <c r="E191" s="93">
        <v>0</v>
      </c>
      <c r="F191" s="94"/>
      <c r="G191" s="95" t="s">
        <v>449</v>
      </c>
      <c r="H191" s="96">
        <v>30077854.3</v>
      </c>
      <c r="I191" s="96">
        <v>18096884.06</v>
      </c>
      <c r="J191" s="96">
        <v>12018516.15</v>
      </c>
      <c r="K191" s="96">
        <v>8280530.74</v>
      </c>
      <c r="L191" s="96">
        <v>3737985.41</v>
      </c>
      <c r="M191" s="96">
        <v>703815.14</v>
      </c>
      <c r="N191" s="96">
        <v>2898882.67</v>
      </c>
      <c r="O191" s="96">
        <v>588207.6</v>
      </c>
      <c r="P191" s="96">
        <v>0</v>
      </c>
      <c r="Q191" s="96">
        <v>1887462.5</v>
      </c>
      <c r="R191" s="96">
        <v>11980970.24</v>
      </c>
      <c r="S191" s="96">
        <v>11980970.24</v>
      </c>
      <c r="T191" s="96">
        <v>6468785.77</v>
      </c>
      <c r="U191" s="98">
        <v>0</v>
      </c>
    </row>
    <row r="192" spans="1:21" ht="12.75">
      <c r="A192" s="240">
        <v>2</v>
      </c>
      <c r="B192" s="241">
        <v>8</v>
      </c>
      <c r="C192" s="241">
        <v>12</v>
      </c>
      <c r="D192" s="93">
        <v>3</v>
      </c>
      <c r="E192" s="93">
        <v>0</v>
      </c>
      <c r="F192" s="94"/>
      <c r="G192" s="95" t="s">
        <v>450</v>
      </c>
      <c r="H192" s="96">
        <v>21855685.38</v>
      </c>
      <c r="I192" s="96">
        <v>17722402.21</v>
      </c>
      <c r="J192" s="96">
        <v>12647732.59</v>
      </c>
      <c r="K192" s="96">
        <v>8729159.77</v>
      </c>
      <c r="L192" s="96">
        <v>3918572.82</v>
      </c>
      <c r="M192" s="96">
        <v>932000</v>
      </c>
      <c r="N192" s="96">
        <v>3184243.25</v>
      </c>
      <c r="O192" s="96">
        <v>333480.37</v>
      </c>
      <c r="P192" s="96">
        <v>0</v>
      </c>
      <c r="Q192" s="96">
        <v>624946</v>
      </c>
      <c r="R192" s="96">
        <v>4133283.17</v>
      </c>
      <c r="S192" s="96">
        <v>4133283.17</v>
      </c>
      <c r="T192" s="96">
        <v>834757.16</v>
      </c>
      <c r="U192" s="98">
        <v>0</v>
      </c>
    </row>
    <row r="193" spans="1:21" ht="12.75">
      <c r="A193" s="240">
        <v>2</v>
      </c>
      <c r="B193" s="241">
        <v>23</v>
      </c>
      <c r="C193" s="241">
        <v>8</v>
      </c>
      <c r="D193" s="93">
        <v>3</v>
      </c>
      <c r="E193" s="93">
        <v>0</v>
      </c>
      <c r="F193" s="94"/>
      <c r="G193" s="95" t="s">
        <v>451</v>
      </c>
      <c r="H193" s="96">
        <v>44658472.08</v>
      </c>
      <c r="I193" s="96">
        <v>34683547.26</v>
      </c>
      <c r="J193" s="96">
        <v>26884723.51</v>
      </c>
      <c r="K193" s="96">
        <v>17344247.53</v>
      </c>
      <c r="L193" s="96">
        <v>9540475.98</v>
      </c>
      <c r="M193" s="96">
        <v>3467953.61</v>
      </c>
      <c r="N193" s="96">
        <v>2755064</v>
      </c>
      <c r="O193" s="96">
        <v>317588.04</v>
      </c>
      <c r="P193" s="96">
        <v>0</v>
      </c>
      <c r="Q193" s="96">
        <v>1258218.1</v>
      </c>
      <c r="R193" s="96">
        <v>9974924.82</v>
      </c>
      <c r="S193" s="96">
        <v>9974924.82</v>
      </c>
      <c r="T193" s="96">
        <v>2255223.15</v>
      </c>
      <c r="U193" s="98">
        <v>0</v>
      </c>
    </row>
    <row r="194" spans="1:21" ht="12.75">
      <c r="A194" s="240">
        <v>2</v>
      </c>
      <c r="B194" s="241">
        <v>23</v>
      </c>
      <c r="C194" s="241">
        <v>7</v>
      </c>
      <c r="D194" s="93">
        <v>3</v>
      </c>
      <c r="E194" s="93">
        <v>0</v>
      </c>
      <c r="F194" s="94"/>
      <c r="G194" s="95" t="s">
        <v>452</v>
      </c>
      <c r="H194" s="96">
        <v>21902181.78</v>
      </c>
      <c r="I194" s="96">
        <v>19921656.98</v>
      </c>
      <c r="J194" s="96">
        <v>15381637.29</v>
      </c>
      <c r="K194" s="96">
        <v>9767554.63</v>
      </c>
      <c r="L194" s="96">
        <v>5614082.66</v>
      </c>
      <c r="M194" s="96">
        <v>1737129.37</v>
      </c>
      <c r="N194" s="96">
        <v>2716443.06</v>
      </c>
      <c r="O194" s="96">
        <v>43536.09</v>
      </c>
      <c r="P194" s="96">
        <v>0</v>
      </c>
      <c r="Q194" s="96">
        <v>42911.17</v>
      </c>
      <c r="R194" s="96">
        <v>1980524.8</v>
      </c>
      <c r="S194" s="96">
        <v>1980524.8</v>
      </c>
      <c r="T194" s="96">
        <v>0</v>
      </c>
      <c r="U194" s="98">
        <v>0</v>
      </c>
    </row>
    <row r="195" spans="1:21" ht="12.75">
      <c r="A195" s="240">
        <v>2</v>
      </c>
      <c r="B195" s="241">
        <v>8</v>
      </c>
      <c r="C195" s="241">
        <v>13</v>
      </c>
      <c r="D195" s="93">
        <v>3</v>
      </c>
      <c r="E195" s="93">
        <v>0</v>
      </c>
      <c r="F195" s="94"/>
      <c r="G195" s="95" t="s">
        <v>453</v>
      </c>
      <c r="H195" s="96">
        <v>16671417.26</v>
      </c>
      <c r="I195" s="96">
        <v>11528596.62</v>
      </c>
      <c r="J195" s="96">
        <v>8112532.03</v>
      </c>
      <c r="K195" s="96">
        <v>5166361.33</v>
      </c>
      <c r="L195" s="96">
        <v>2946170.7</v>
      </c>
      <c r="M195" s="96">
        <v>814310</v>
      </c>
      <c r="N195" s="96">
        <v>2051572.71</v>
      </c>
      <c r="O195" s="96">
        <v>67098.88</v>
      </c>
      <c r="P195" s="96">
        <v>0</v>
      </c>
      <c r="Q195" s="96">
        <v>483083</v>
      </c>
      <c r="R195" s="96">
        <v>5142820.64</v>
      </c>
      <c r="S195" s="96">
        <v>5142820.64</v>
      </c>
      <c r="T195" s="96">
        <v>3160483.3</v>
      </c>
      <c r="U195" s="98">
        <v>0</v>
      </c>
    </row>
    <row r="196" spans="1:21" ht="12.75">
      <c r="A196" s="240">
        <v>2</v>
      </c>
      <c r="B196" s="241">
        <v>19</v>
      </c>
      <c r="C196" s="241">
        <v>6</v>
      </c>
      <c r="D196" s="93">
        <v>3</v>
      </c>
      <c r="E196" s="93">
        <v>0</v>
      </c>
      <c r="F196" s="94"/>
      <c r="G196" s="95" t="s">
        <v>454</v>
      </c>
      <c r="H196" s="96">
        <v>56494776.08</v>
      </c>
      <c r="I196" s="96">
        <v>47827750.28</v>
      </c>
      <c r="J196" s="96">
        <v>35139757.32</v>
      </c>
      <c r="K196" s="96">
        <v>21099850.66</v>
      </c>
      <c r="L196" s="96">
        <v>14039906.66</v>
      </c>
      <c r="M196" s="96">
        <v>5175097.63</v>
      </c>
      <c r="N196" s="96">
        <v>6333836.66</v>
      </c>
      <c r="O196" s="96">
        <v>222720.76</v>
      </c>
      <c r="P196" s="96">
        <v>0</v>
      </c>
      <c r="Q196" s="96">
        <v>956337.91</v>
      </c>
      <c r="R196" s="96">
        <v>8667025.8</v>
      </c>
      <c r="S196" s="96">
        <v>5767025.8</v>
      </c>
      <c r="T196" s="96">
        <v>7068.81</v>
      </c>
      <c r="U196" s="98">
        <v>2900000</v>
      </c>
    </row>
    <row r="197" spans="1:21" ht="12.75">
      <c r="A197" s="240">
        <v>2</v>
      </c>
      <c r="B197" s="241">
        <v>17</v>
      </c>
      <c r="C197" s="241">
        <v>4</v>
      </c>
      <c r="D197" s="93">
        <v>3</v>
      </c>
      <c r="E197" s="93">
        <v>0</v>
      </c>
      <c r="F197" s="94"/>
      <c r="G197" s="95" t="s">
        <v>455</v>
      </c>
      <c r="H197" s="96">
        <v>43485853.65</v>
      </c>
      <c r="I197" s="96">
        <v>39868977.04</v>
      </c>
      <c r="J197" s="96">
        <v>27989233.06</v>
      </c>
      <c r="K197" s="96">
        <v>18499810.01</v>
      </c>
      <c r="L197" s="96">
        <v>9489423.05</v>
      </c>
      <c r="M197" s="96">
        <v>3433185.01</v>
      </c>
      <c r="N197" s="96">
        <v>6587822.62</v>
      </c>
      <c r="O197" s="96">
        <v>292730.31</v>
      </c>
      <c r="P197" s="96">
        <v>0</v>
      </c>
      <c r="Q197" s="96">
        <v>1566006.04</v>
      </c>
      <c r="R197" s="96">
        <v>3616876.61</v>
      </c>
      <c r="S197" s="96">
        <v>2686876.61</v>
      </c>
      <c r="T197" s="96">
        <v>2046617.44</v>
      </c>
      <c r="U197" s="98">
        <v>930000</v>
      </c>
    </row>
    <row r="198" spans="1:21" ht="12.75">
      <c r="A198" s="240">
        <v>2</v>
      </c>
      <c r="B198" s="241">
        <v>14</v>
      </c>
      <c r="C198" s="241">
        <v>7</v>
      </c>
      <c r="D198" s="93">
        <v>3</v>
      </c>
      <c r="E198" s="93">
        <v>0</v>
      </c>
      <c r="F198" s="94"/>
      <c r="G198" s="95" t="s">
        <v>456</v>
      </c>
      <c r="H198" s="96">
        <v>29284406.27</v>
      </c>
      <c r="I198" s="96">
        <v>25712565.92</v>
      </c>
      <c r="J198" s="96">
        <v>19432870.22</v>
      </c>
      <c r="K198" s="96">
        <v>12805532.48</v>
      </c>
      <c r="L198" s="96">
        <v>6627337.74</v>
      </c>
      <c r="M198" s="96">
        <v>1231444.93</v>
      </c>
      <c r="N198" s="96">
        <v>4161542</v>
      </c>
      <c r="O198" s="96">
        <v>91105.2</v>
      </c>
      <c r="P198" s="96">
        <v>0</v>
      </c>
      <c r="Q198" s="96">
        <v>795603.57</v>
      </c>
      <c r="R198" s="96">
        <v>3571840.35</v>
      </c>
      <c r="S198" s="96">
        <v>3311840.35</v>
      </c>
      <c r="T198" s="96">
        <v>1549854.71</v>
      </c>
      <c r="U198" s="98">
        <v>260000</v>
      </c>
    </row>
    <row r="199" spans="1:21" ht="12.75">
      <c r="A199" s="240">
        <v>2</v>
      </c>
      <c r="B199" s="241">
        <v>8</v>
      </c>
      <c r="C199" s="241">
        <v>14</v>
      </c>
      <c r="D199" s="93">
        <v>3</v>
      </c>
      <c r="E199" s="93">
        <v>0</v>
      </c>
      <c r="F199" s="94"/>
      <c r="G199" s="95" t="s">
        <v>457</v>
      </c>
      <c r="H199" s="96">
        <v>11493734.83</v>
      </c>
      <c r="I199" s="96">
        <v>10262145.32</v>
      </c>
      <c r="J199" s="96">
        <v>6960091.32</v>
      </c>
      <c r="K199" s="96">
        <v>4809044.02</v>
      </c>
      <c r="L199" s="96">
        <v>2151047.3</v>
      </c>
      <c r="M199" s="96">
        <v>634215.48</v>
      </c>
      <c r="N199" s="96">
        <v>1803025.89</v>
      </c>
      <c r="O199" s="96">
        <v>229435.72</v>
      </c>
      <c r="P199" s="96">
        <v>0</v>
      </c>
      <c r="Q199" s="96">
        <v>635376.91</v>
      </c>
      <c r="R199" s="96">
        <v>1231589.51</v>
      </c>
      <c r="S199" s="96">
        <v>1231589.51</v>
      </c>
      <c r="T199" s="96">
        <v>624378</v>
      </c>
      <c r="U199" s="98">
        <v>0</v>
      </c>
    </row>
    <row r="200" spans="1:21" ht="12.75">
      <c r="A200" s="240">
        <v>2</v>
      </c>
      <c r="B200" s="241">
        <v>11</v>
      </c>
      <c r="C200" s="241">
        <v>4</v>
      </c>
      <c r="D200" s="93">
        <v>3</v>
      </c>
      <c r="E200" s="93">
        <v>0</v>
      </c>
      <c r="F200" s="94"/>
      <c r="G200" s="95" t="s">
        <v>458</v>
      </c>
      <c r="H200" s="96">
        <v>18148868.26</v>
      </c>
      <c r="I200" s="96">
        <v>16987987.94</v>
      </c>
      <c r="J200" s="96">
        <v>11727471.79</v>
      </c>
      <c r="K200" s="96">
        <v>7545192.58</v>
      </c>
      <c r="L200" s="96">
        <v>4182279.21</v>
      </c>
      <c r="M200" s="96">
        <v>1114773.54</v>
      </c>
      <c r="N200" s="96">
        <v>3390389.6</v>
      </c>
      <c r="O200" s="96">
        <v>193779.51</v>
      </c>
      <c r="P200" s="96">
        <v>0</v>
      </c>
      <c r="Q200" s="96">
        <v>561573.5</v>
      </c>
      <c r="R200" s="96">
        <v>1160880.32</v>
      </c>
      <c r="S200" s="96">
        <v>1160880.32</v>
      </c>
      <c r="T200" s="96">
        <v>360000</v>
      </c>
      <c r="U200" s="98">
        <v>0</v>
      </c>
    </row>
    <row r="201" spans="1:21" ht="12.75">
      <c r="A201" s="240">
        <v>2</v>
      </c>
      <c r="B201" s="241">
        <v>18</v>
      </c>
      <c r="C201" s="241">
        <v>4</v>
      </c>
      <c r="D201" s="93">
        <v>3</v>
      </c>
      <c r="E201" s="93">
        <v>0</v>
      </c>
      <c r="F201" s="94"/>
      <c r="G201" s="95" t="s">
        <v>459</v>
      </c>
      <c r="H201" s="96">
        <v>40820997.7</v>
      </c>
      <c r="I201" s="96">
        <v>31834227.35</v>
      </c>
      <c r="J201" s="96">
        <v>23829992.56</v>
      </c>
      <c r="K201" s="96">
        <v>15910406.11</v>
      </c>
      <c r="L201" s="96">
        <v>7919586.45</v>
      </c>
      <c r="M201" s="96">
        <v>2801513.91</v>
      </c>
      <c r="N201" s="96">
        <v>4335713.32</v>
      </c>
      <c r="O201" s="96">
        <v>255482.34</v>
      </c>
      <c r="P201" s="96">
        <v>0</v>
      </c>
      <c r="Q201" s="96">
        <v>611525.22</v>
      </c>
      <c r="R201" s="96">
        <v>8986770.35</v>
      </c>
      <c r="S201" s="96">
        <v>8986770.35</v>
      </c>
      <c r="T201" s="96">
        <v>0</v>
      </c>
      <c r="U201" s="98">
        <v>0</v>
      </c>
    </row>
    <row r="202" spans="1:21" ht="12.75">
      <c r="A202" s="240">
        <v>2</v>
      </c>
      <c r="B202" s="241">
        <v>26</v>
      </c>
      <c r="C202" s="241">
        <v>4</v>
      </c>
      <c r="D202" s="93">
        <v>3</v>
      </c>
      <c r="E202" s="93">
        <v>0</v>
      </c>
      <c r="F202" s="94"/>
      <c r="G202" s="95" t="s">
        <v>460</v>
      </c>
      <c r="H202" s="96">
        <v>14498120.25</v>
      </c>
      <c r="I202" s="96">
        <v>13100238.12</v>
      </c>
      <c r="J202" s="96">
        <v>8223293.13</v>
      </c>
      <c r="K202" s="96">
        <v>5924821.64</v>
      </c>
      <c r="L202" s="96">
        <v>2298471.49</v>
      </c>
      <c r="M202" s="96">
        <v>763903.21</v>
      </c>
      <c r="N202" s="96">
        <v>3650436.07</v>
      </c>
      <c r="O202" s="96">
        <v>232773.02</v>
      </c>
      <c r="P202" s="96">
        <v>0</v>
      </c>
      <c r="Q202" s="96">
        <v>229832.69</v>
      </c>
      <c r="R202" s="96">
        <v>1397882.13</v>
      </c>
      <c r="S202" s="96">
        <v>1219882.13</v>
      </c>
      <c r="T202" s="96">
        <v>1015606.75</v>
      </c>
      <c r="U202" s="98">
        <v>178000</v>
      </c>
    </row>
    <row r="203" spans="1:21" ht="12.75">
      <c r="A203" s="240">
        <v>2</v>
      </c>
      <c r="B203" s="241">
        <v>20</v>
      </c>
      <c r="C203" s="241">
        <v>3</v>
      </c>
      <c r="D203" s="93">
        <v>3</v>
      </c>
      <c r="E203" s="93">
        <v>0</v>
      </c>
      <c r="F203" s="94"/>
      <c r="G203" s="95" t="s">
        <v>461</v>
      </c>
      <c r="H203" s="96">
        <v>43825193.03</v>
      </c>
      <c r="I203" s="96">
        <v>38090779.44</v>
      </c>
      <c r="J203" s="96">
        <v>28110243.32</v>
      </c>
      <c r="K203" s="96">
        <v>17734873.45</v>
      </c>
      <c r="L203" s="96">
        <v>10375369.87</v>
      </c>
      <c r="M203" s="96">
        <v>3952993.15</v>
      </c>
      <c r="N203" s="96">
        <v>4666792.06</v>
      </c>
      <c r="O203" s="96">
        <v>127354.97</v>
      </c>
      <c r="P203" s="96">
        <v>0</v>
      </c>
      <c r="Q203" s="96">
        <v>1233395.94</v>
      </c>
      <c r="R203" s="96">
        <v>5734413.59</v>
      </c>
      <c r="S203" s="96">
        <v>4619413.59</v>
      </c>
      <c r="T203" s="96">
        <v>622868.49</v>
      </c>
      <c r="U203" s="98">
        <v>1115000</v>
      </c>
    </row>
    <row r="204" spans="1:21" ht="12.75">
      <c r="A204" s="240">
        <v>2</v>
      </c>
      <c r="B204" s="241">
        <v>14</v>
      </c>
      <c r="C204" s="241">
        <v>8</v>
      </c>
      <c r="D204" s="93">
        <v>3</v>
      </c>
      <c r="E204" s="93">
        <v>0</v>
      </c>
      <c r="F204" s="94"/>
      <c r="G204" s="95" t="s">
        <v>462</v>
      </c>
      <c r="H204" s="96">
        <v>21538498.2</v>
      </c>
      <c r="I204" s="96">
        <v>19526876.99</v>
      </c>
      <c r="J204" s="96">
        <v>15443313.06</v>
      </c>
      <c r="K204" s="96">
        <v>9705394.05</v>
      </c>
      <c r="L204" s="96">
        <v>5737919.01</v>
      </c>
      <c r="M204" s="96">
        <v>557415.4</v>
      </c>
      <c r="N204" s="96">
        <v>3001124.65</v>
      </c>
      <c r="O204" s="96">
        <v>37675.13</v>
      </c>
      <c r="P204" s="96">
        <v>0</v>
      </c>
      <c r="Q204" s="96">
        <v>487348.75</v>
      </c>
      <c r="R204" s="96">
        <v>2011621.21</v>
      </c>
      <c r="S204" s="96">
        <v>2011621.21</v>
      </c>
      <c r="T204" s="96">
        <v>466954.18</v>
      </c>
      <c r="U204" s="98">
        <v>0</v>
      </c>
    </row>
    <row r="205" spans="1:21" ht="12.75">
      <c r="A205" s="240">
        <v>2</v>
      </c>
      <c r="B205" s="241">
        <v>4</v>
      </c>
      <c r="C205" s="241">
        <v>4</v>
      </c>
      <c r="D205" s="93">
        <v>3</v>
      </c>
      <c r="E205" s="93">
        <v>0</v>
      </c>
      <c r="F205" s="94"/>
      <c r="G205" s="95" t="s">
        <v>463</v>
      </c>
      <c r="H205" s="96">
        <v>17622665.6</v>
      </c>
      <c r="I205" s="96">
        <v>14583179.21</v>
      </c>
      <c r="J205" s="96">
        <v>10284887.05</v>
      </c>
      <c r="K205" s="96">
        <v>7136398.42</v>
      </c>
      <c r="L205" s="96">
        <v>3148488.63</v>
      </c>
      <c r="M205" s="96">
        <v>662108.39</v>
      </c>
      <c r="N205" s="96">
        <v>3226430.32</v>
      </c>
      <c r="O205" s="96">
        <v>185500.27</v>
      </c>
      <c r="P205" s="96">
        <v>0</v>
      </c>
      <c r="Q205" s="96">
        <v>224253.18</v>
      </c>
      <c r="R205" s="96">
        <v>3039486.39</v>
      </c>
      <c r="S205" s="96">
        <v>3039486.39</v>
      </c>
      <c r="T205" s="96">
        <v>68450</v>
      </c>
      <c r="U205" s="98">
        <v>0</v>
      </c>
    </row>
    <row r="206" spans="1:21" ht="12.75">
      <c r="A206" s="240">
        <v>2</v>
      </c>
      <c r="B206" s="241">
        <v>25</v>
      </c>
      <c r="C206" s="241">
        <v>6</v>
      </c>
      <c r="D206" s="93">
        <v>3</v>
      </c>
      <c r="E206" s="93">
        <v>0</v>
      </c>
      <c r="F206" s="94"/>
      <c r="G206" s="95" t="s">
        <v>464</v>
      </c>
      <c r="H206" s="96">
        <v>17441543.83</v>
      </c>
      <c r="I206" s="96">
        <v>15117049.05</v>
      </c>
      <c r="J206" s="96">
        <v>10509203.23</v>
      </c>
      <c r="K206" s="96">
        <v>7553044.49</v>
      </c>
      <c r="L206" s="96">
        <v>2956158.74</v>
      </c>
      <c r="M206" s="96">
        <v>1045587.52</v>
      </c>
      <c r="N206" s="96">
        <v>3071983.17</v>
      </c>
      <c r="O206" s="96">
        <v>129771.3</v>
      </c>
      <c r="P206" s="96">
        <v>0</v>
      </c>
      <c r="Q206" s="96">
        <v>360503.83</v>
      </c>
      <c r="R206" s="96">
        <v>2324494.78</v>
      </c>
      <c r="S206" s="96">
        <v>2324494.78</v>
      </c>
      <c r="T206" s="96">
        <v>1320742.37</v>
      </c>
      <c r="U206" s="98">
        <v>0</v>
      </c>
    </row>
    <row r="207" spans="1:21" ht="12.75">
      <c r="A207" s="240">
        <v>2</v>
      </c>
      <c r="B207" s="241">
        <v>17</v>
      </c>
      <c r="C207" s="241">
        <v>5</v>
      </c>
      <c r="D207" s="93">
        <v>3</v>
      </c>
      <c r="E207" s="93">
        <v>0</v>
      </c>
      <c r="F207" s="94"/>
      <c r="G207" s="95" t="s">
        <v>465</v>
      </c>
      <c r="H207" s="96">
        <v>14143921.1</v>
      </c>
      <c r="I207" s="96">
        <v>13191689.55</v>
      </c>
      <c r="J207" s="96">
        <v>9714197.75</v>
      </c>
      <c r="K207" s="96">
        <v>6853003.16</v>
      </c>
      <c r="L207" s="96">
        <v>2861194.59</v>
      </c>
      <c r="M207" s="96">
        <v>509774.21</v>
      </c>
      <c r="N207" s="96">
        <v>2284340.68</v>
      </c>
      <c r="O207" s="96">
        <v>167796.78</v>
      </c>
      <c r="P207" s="96">
        <v>0</v>
      </c>
      <c r="Q207" s="96">
        <v>515580.13</v>
      </c>
      <c r="R207" s="96">
        <v>952231.55</v>
      </c>
      <c r="S207" s="96">
        <v>952231.55</v>
      </c>
      <c r="T207" s="96">
        <v>76778.85</v>
      </c>
      <c r="U207" s="98">
        <v>0</v>
      </c>
    </row>
    <row r="208" spans="1:21" ht="12.75">
      <c r="A208" s="240">
        <v>2</v>
      </c>
      <c r="B208" s="241">
        <v>12</v>
      </c>
      <c r="C208" s="241">
        <v>5</v>
      </c>
      <c r="D208" s="93">
        <v>3</v>
      </c>
      <c r="E208" s="93">
        <v>0</v>
      </c>
      <c r="F208" s="94"/>
      <c r="G208" s="95" t="s">
        <v>466</v>
      </c>
      <c r="H208" s="96">
        <v>7910941.44</v>
      </c>
      <c r="I208" s="96">
        <v>7773482.66</v>
      </c>
      <c r="J208" s="96">
        <v>5317651.55</v>
      </c>
      <c r="K208" s="96">
        <v>3719564.66</v>
      </c>
      <c r="L208" s="96">
        <v>1598086.89</v>
      </c>
      <c r="M208" s="96">
        <v>431832.39</v>
      </c>
      <c r="N208" s="96">
        <v>1739615.91</v>
      </c>
      <c r="O208" s="96">
        <v>104989.25</v>
      </c>
      <c r="P208" s="96">
        <v>0</v>
      </c>
      <c r="Q208" s="96">
        <v>179393.56</v>
      </c>
      <c r="R208" s="96">
        <v>137458.78</v>
      </c>
      <c r="S208" s="96">
        <v>137458.78</v>
      </c>
      <c r="T208" s="96">
        <v>5068.55</v>
      </c>
      <c r="U208" s="98">
        <v>0</v>
      </c>
    </row>
    <row r="209" spans="1:21" ht="12.75">
      <c r="A209" s="240">
        <v>2</v>
      </c>
      <c r="B209" s="241">
        <v>22</v>
      </c>
      <c r="C209" s="241">
        <v>3</v>
      </c>
      <c r="D209" s="93">
        <v>3</v>
      </c>
      <c r="E209" s="93">
        <v>0</v>
      </c>
      <c r="F209" s="94"/>
      <c r="G209" s="95" t="s">
        <v>467</v>
      </c>
      <c r="H209" s="96">
        <v>41541024.97</v>
      </c>
      <c r="I209" s="96">
        <v>36993412.23</v>
      </c>
      <c r="J209" s="96">
        <v>25972433.35</v>
      </c>
      <c r="K209" s="96">
        <v>16277286.03</v>
      </c>
      <c r="L209" s="96">
        <v>9695147.32</v>
      </c>
      <c r="M209" s="96">
        <v>3086177.53</v>
      </c>
      <c r="N209" s="96">
        <v>6437287.1</v>
      </c>
      <c r="O209" s="96">
        <v>185909.25</v>
      </c>
      <c r="P209" s="96">
        <v>0</v>
      </c>
      <c r="Q209" s="96">
        <v>1311605</v>
      </c>
      <c r="R209" s="96">
        <v>4547612.74</v>
      </c>
      <c r="S209" s="96">
        <v>4337612.74</v>
      </c>
      <c r="T209" s="96">
        <v>3013559.32</v>
      </c>
      <c r="U209" s="98">
        <v>210000</v>
      </c>
    </row>
    <row r="210" spans="1:21" ht="12.75">
      <c r="A210" s="240">
        <v>2</v>
      </c>
      <c r="B210" s="241">
        <v>24</v>
      </c>
      <c r="C210" s="241">
        <v>5</v>
      </c>
      <c r="D210" s="93">
        <v>3</v>
      </c>
      <c r="E210" s="93">
        <v>0</v>
      </c>
      <c r="F210" s="94"/>
      <c r="G210" s="95" t="s">
        <v>468</v>
      </c>
      <c r="H210" s="96">
        <v>40084367.9</v>
      </c>
      <c r="I210" s="96">
        <v>39013698.58</v>
      </c>
      <c r="J210" s="96">
        <v>30226943.29</v>
      </c>
      <c r="K210" s="96">
        <v>20802819.02</v>
      </c>
      <c r="L210" s="96">
        <v>9424124.27</v>
      </c>
      <c r="M210" s="96">
        <v>1556795.03</v>
      </c>
      <c r="N210" s="96">
        <v>6111610.39</v>
      </c>
      <c r="O210" s="96">
        <v>333866.82</v>
      </c>
      <c r="P210" s="96">
        <v>0</v>
      </c>
      <c r="Q210" s="96">
        <v>784483.05</v>
      </c>
      <c r="R210" s="96">
        <v>1070669.32</v>
      </c>
      <c r="S210" s="96">
        <v>1070669.32</v>
      </c>
      <c r="T210" s="96">
        <v>199135.05</v>
      </c>
      <c r="U210" s="98">
        <v>0</v>
      </c>
    </row>
    <row r="211" spans="1:21" ht="12.75">
      <c r="A211" s="240">
        <v>2</v>
      </c>
      <c r="B211" s="241">
        <v>24</v>
      </c>
      <c r="C211" s="241">
        <v>6</v>
      </c>
      <c r="D211" s="93">
        <v>3</v>
      </c>
      <c r="E211" s="93">
        <v>0</v>
      </c>
      <c r="F211" s="94"/>
      <c r="G211" s="95" t="s">
        <v>469</v>
      </c>
      <c r="H211" s="96">
        <v>31039880.47</v>
      </c>
      <c r="I211" s="96">
        <v>27009492.63</v>
      </c>
      <c r="J211" s="96">
        <v>18441347.56</v>
      </c>
      <c r="K211" s="96">
        <v>12317847.77</v>
      </c>
      <c r="L211" s="96">
        <v>6123499.79</v>
      </c>
      <c r="M211" s="96">
        <v>2066753.44</v>
      </c>
      <c r="N211" s="96">
        <v>5418787.09</v>
      </c>
      <c r="O211" s="96">
        <v>332091.45</v>
      </c>
      <c r="P211" s="96">
        <v>0</v>
      </c>
      <c r="Q211" s="96">
        <v>750513.09</v>
      </c>
      <c r="R211" s="96">
        <v>4030387.84</v>
      </c>
      <c r="S211" s="96">
        <v>4030387.84</v>
      </c>
      <c r="T211" s="96">
        <v>3808135.54</v>
      </c>
      <c r="U211" s="98">
        <v>0</v>
      </c>
    </row>
    <row r="212" spans="1:21" ht="12.75">
      <c r="A212" s="240">
        <v>2</v>
      </c>
      <c r="B212" s="241">
        <v>24</v>
      </c>
      <c r="C212" s="241">
        <v>7</v>
      </c>
      <c r="D212" s="93">
        <v>3</v>
      </c>
      <c r="E212" s="93">
        <v>0</v>
      </c>
      <c r="F212" s="94"/>
      <c r="G212" s="95" t="s">
        <v>470</v>
      </c>
      <c r="H212" s="96">
        <v>9033550.64</v>
      </c>
      <c r="I212" s="96">
        <v>8972803</v>
      </c>
      <c r="J212" s="96">
        <v>5481990.63</v>
      </c>
      <c r="K212" s="96">
        <v>3736703.26</v>
      </c>
      <c r="L212" s="96">
        <v>1745287.37</v>
      </c>
      <c r="M212" s="96">
        <v>1152138.03</v>
      </c>
      <c r="N212" s="96">
        <v>2026357.85</v>
      </c>
      <c r="O212" s="96">
        <v>7425</v>
      </c>
      <c r="P212" s="96">
        <v>0</v>
      </c>
      <c r="Q212" s="96">
        <v>304891.49</v>
      </c>
      <c r="R212" s="96">
        <v>60747.64</v>
      </c>
      <c r="S212" s="96">
        <v>60747.64</v>
      </c>
      <c r="T212" s="96">
        <v>0</v>
      </c>
      <c r="U212" s="98">
        <v>0</v>
      </c>
    </row>
    <row r="213" spans="1:21" ht="12.75">
      <c r="A213" s="240">
        <v>2</v>
      </c>
      <c r="B213" s="241">
        <v>19</v>
      </c>
      <c r="C213" s="241">
        <v>8</v>
      </c>
      <c r="D213" s="93">
        <v>3</v>
      </c>
      <c r="E213" s="93">
        <v>0</v>
      </c>
      <c r="F213" s="94"/>
      <c r="G213" s="95" t="s">
        <v>471</v>
      </c>
      <c r="H213" s="96">
        <v>23768670.22</v>
      </c>
      <c r="I213" s="96">
        <v>22095449.35</v>
      </c>
      <c r="J213" s="96">
        <v>16433998.89</v>
      </c>
      <c r="K213" s="96">
        <v>9033490.57</v>
      </c>
      <c r="L213" s="96">
        <v>7400508.32</v>
      </c>
      <c r="M213" s="96">
        <v>1807762.2</v>
      </c>
      <c r="N213" s="96">
        <v>2688097.17</v>
      </c>
      <c r="O213" s="96">
        <v>141134.61</v>
      </c>
      <c r="P213" s="96">
        <v>340493.02</v>
      </c>
      <c r="Q213" s="96">
        <v>683963.46</v>
      </c>
      <c r="R213" s="96">
        <v>1673220.87</v>
      </c>
      <c r="S213" s="96">
        <v>1673220.87</v>
      </c>
      <c r="T213" s="96">
        <v>0</v>
      </c>
      <c r="U213" s="98">
        <v>0</v>
      </c>
    </row>
    <row r="214" spans="1:21" ht="12.75">
      <c r="A214" s="240">
        <v>2</v>
      </c>
      <c r="B214" s="241">
        <v>20</v>
      </c>
      <c r="C214" s="241">
        <v>6</v>
      </c>
      <c r="D214" s="93">
        <v>3</v>
      </c>
      <c r="E214" s="93">
        <v>0</v>
      </c>
      <c r="F214" s="94"/>
      <c r="G214" s="95" t="s">
        <v>472</v>
      </c>
      <c r="H214" s="96">
        <v>37037918.57</v>
      </c>
      <c r="I214" s="96">
        <v>28153476.4</v>
      </c>
      <c r="J214" s="96">
        <v>18422038.59</v>
      </c>
      <c r="K214" s="96">
        <v>11069648.12</v>
      </c>
      <c r="L214" s="96">
        <v>7352390.47</v>
      </c>
      <c r="M214" s="96">
        <v>3430567.89</v>
      </c>
      <c r="N214" s="96">
        <v>4891680.96</v>
      </c>
      <c r="O214" s="96">
        <v>233258.94</v>
      </c>
      <c r="P214" s="96">
        <v>0</v>
      </c>
      <c r="Q214" s="96">
        <v>1175930.02</v>
      </c>
      <c r="R214" s="96">
        <v>8884442.17</v>
      </c>
      <c r="S214" s="96">
        <v>8884442.17</v>
      </c>
      <c r="T214" s="96">
        <v>3018989.43</v>
      </c>
      <c r="U214" s="98">
        <v>0</v>
      </c>
    </row>
    <row r="215" spans="1:21" ht="15">
      <c r="A215" s="240"/>
      <c r="B215" s="241"/>
      <c r="C215" s="241"/>
      <c r="D215" s="93"/>
      <c r="E215" s="93"/>
      <c r="F215" s="113" t="s">
        <v>473</v>
      </c>
      <c r="G215" s="95"/>
      <c r="H215" s="109">
        <v>50675727.26</v>
      </c>
      <c r="I215" s="109">
        <v>44749949.70999999</v>
      </c>
      <c r="J215" s="109">
        <v>38359629.17</v>
      </c>
      <c r="K215" s="109">
        <v>2785419.58</v>
      </c>
      <c r="L215" s="109">
        <v>35574209.59</v>
      </c>
      <c r="M215" s="109">
        <v>319266.68</v>
      </c>
      <c r="N215" s="109">
        <v>408803.0800000001</v>
      </c>
      <c r="O215" s="109">
        <v>41492.65</v>
      </c>
      <c r="P215" s="109">
        <v>0</v>
      </c>
      <c r="Q215" s="109">
        <v>5620758.13</v>
      </c>
      <c r="R215" s="109">
        <v>5925777.55</v>
      </c>
      <c r="S215" s="109">
        <v>5229477.55</v>
      </c>
      <c r="T215" s="109">
        <v>3908187.95</v>
      </c>
      <c r="U215" s="111">
        <v>696300</v>
      </c>
    </row>
    <row r="216" spans="1:21" ht="12.75">
      <c r="A216" s="240">
        <v>2</v>
      </c>
      <c r="B216" s="241">
        <v>15</v>
      </c>
      <c r="C216" s="241">
        <v>1</v>
      </c>
      <c r="D216" s="93" t="s">
        <v>474</v>
      </c>
      <c r="E216" s="93">
        <v>8</v>
      </c>
      <c r="F216" s="94"/>
      <c r="G216" s="95" t="s">
        <v>475</v>
      </c>
      <c r="H216" s="96">
        <v>183420.66</v>
      </c>
      <c r="I216" s="96">
        <v>183420.66</v>
      </c>
      <c r="J216" s="96">
        <v>159520.66</v>
      </c>
      <c r="K216" s="96">
        <v>43487.66</v>
      </c>
      <c r="L216" s="96">
        <v>116033</v>
      </c>
      <c r="M216" s="96">
        <v>0</v>
      </c>
      <c r="N216" s="96">
        <v>23900</v>
      </c>
      <c r="O216" s="96">
        <v>0</v>
      </c>
      <c r="P216" s="96">
        <v>0</v>
      </c>
      <c r="Q216" s="96">
        <v>0</v>
      </c>
      <c r="R216" s="96">
        <v>0</v>
      </c>
      <c r="S216" s="96">
        <v>0</v>
      </c>
      <c r="T216" s="96">
        <v>0</v>
      </c>
      <c r="U216" s="98">
        <v>0</v>
      </c>
    </row>
    <row r="217" spans="1:21" ht="12.75">
      <c r="A217" s="240">
        <v>2</v>
      </c>
      <c r="B217" s="241">
        <v>63</v>
      </c>
      <c r="C217" s="241">
        <v>1</v>
      </c>
      <c r="D217" s="93" t="s">
        <v>474</v>
      </c>
      <c r="E217" s="93">
        <v>8</v>
      </c>
      <c r="F217" s="94"/>
      <c r="G217" s="95" t="s">
        <v>476</v>
      </c>
      <c r="H217" s="96">
        <v>40080747.06</v>
      </c>
      <c r="I217" s="96">
        <v>38940769.51</v>
      </c>
      <c r="J217" s="96">
        <v>33268239.18</v>
      </c>
      <c r="K217" s="96">
        <v>886704.83</v>
      </c>
      <c r="L217" s="96">
        <v>32381534.35</v>
      </c>
      <c r="M217" s="96">
        <v>0</v>
      </c>
      <c r="N217" s="96">
        <v>98654.72</v>
      </c>
      <c r="O217" s="96">
        <v>0</v>
      </c>
      <c r="P217" s="96">
        <v>0</v>
      </c>
      <c r="Q217" s="96">
        <v>5573875.61</v>
      </c>
      <c r="R217" s="96">
        <v>1139977.55</v>
      </c>
      <c r="S217" s="96">
        <v>1139977.55</v>
      </c>
      <c r="T217" s="96">
        <v>0</v>
      </c>
      <c r="U217" s="98">
        <v>0</v>
      </c>
    </row>
    <row r="218" spans="1:21" ht="12.75">
      <c r="A218" s="240">
        <v>2</v>
      </c>
      <c r="B218" s="241">
        <v>9</v>
      </c>
      <c r="C218" s="241">
        <v>7</v>
      </c>
      <c r="D218" s="93" t="s">
        <v>474</v>
      </c>
      <c r="E218" s="93">
        <v>8</v>
      </c>
      <c r="F218" s="94"/>
      <c r="G218" s="95" t="s">
        <v>477</v>
      </c>
      <c r="H218" s="96">
        <v>797774.89</v>
      </c>
      <c r="I218" s="96">
        <v>770899.39</v>
      </c>
      <c r="J218" s="96">
        <v>762649.39</v>
      </c>
      <c r="K218" s="96">
        <v>226010.81</v>
      </c>
      <c r="L218" s="96">
        <v>536638.58</v>
      </c>
      <c r="M218" s="96">
        <v>0</v>
      </c>
      <c r="N218" s="96">
        <v>8250</v>
      </c>
      <c r="O218" s="96">
        <v>0</v>
      </c>
      <c r="P218" s="96">
        <v>0</v>
      </c>
      <c r="Q218" s="96">
        <v>0</v>
      </c>
      <c r="R218" s="96">
        <v>26875.5</v>
      </c>
      <c r="S218" s="96">
        <v>26875.5</v>
      </c>
      <c r="T218" s="96">
        <v>0</v>
      </c>
      <c r="U218" s="98">
        <v>0</v>
      </c>
    </row>
    <row r="219" spans="1:21" ht="12.75">
      <c r="A219" s="240">
        <v>2</v>
      </c>
      <c r="B219" s="241">
        <v>10</v>
      </c>
      <c r="C219" s="241">
        <v>1</v>
      </c>
      <c r="D219" s="93" t="s">
        <v>474</v>
      </c>
      <c r="E219" s="93">
        <v>8</v>
      </c>
      <c r="F219" s="94"/>
      <c r="G219" s="95" t="s">
        <v>478</v>
      </c>
      <c r="H219" s="96">
        <v>70769.03</v>
      </c>
      <c r="I219" s="96">
        <v>70769.03</v>
      </c>
      <c r="J219" s="96">
        <v>70769.03</v>
      </c>
      <c r="K219" s="96">
        <v>40794.63</v>
      </c>
      <c r="L219" s="96">
        <v>29974.4</v>
      </c>
      <c r="M219" s="96">
        <v>0</v>
      </c>
      <c r="N219" s="96">
        <v>0</v>
      </c>
      <c r="O219" s="96">
        <v>0</v>
      </c>
      <c r="P219" s="96">
        <v>0</v>
      </c>
      <c r="Q219" s="96">
        <v>0</v>
      </c>
      <c r="R219" s="96">
        <v>0</v>
      </c>
      <c r="S219" s="96">
        <v>0</v>
      </c>
      <c r="T219" s="96">
        <v>0</v>
      </c>
      <c r="U219" s="98">
        <v>0</v>
      </c>
    </row>
    <row r="220" spans="1:21" ht="12.75">
      <c r="A220" s="240">
        <v>2</v>
      </c>
      <c r="B220" s="241">
        <v>20</v>
      </c>
      <c r="C220" s="241">
        <v>2</v>
      </c>
      <c r="D220" s="93" t="s">
        <v>474</v>
      </c>
      <c r="E220" s="93">
        <v>8</v>
      </c>
      <c r="F220" s="94"/>
      <c r="G220" s="95" t="s">
        <v>479</v>
      </c>
      <c r="H220" s="96">
        <v>330488.01</v>
      </c>
      <c r="I220" s="96">
        <v>286488.01</v>
      </c>
      <c r="J220" s="96">
        <v>278088.01</v>
      </c>
      <c r="K220" s="96">
        <v>65591.51</v>
      </c>
      <c r="L220" s="96">
        <v>212496.5</v>
      </c>
      <c r="M220" s="96">
        <v>0</v>
      </c>
      <c r="N220" s="96">
        <v>8400</v>
      </c>
      <c r="O220" s="96">
        <v>0</v>
      </c>
      <c r="P220" s="96">
        <v>0</v>
      </c>
      <c r="Q220" s="96">
        <v>0</v>
      </c>
      <c r="R220" s="96">
        <v>44000</v>
      </c>
      <c r="S220" s="96">
        <v>44000</v>
      </c>
      <c r="T220" s="96">
        <v>0</v>
      </c>
      <c r="U220" s="98">
        <v>0</v>
      </c>
    </row>
    <row r="221" spans="1:21" ht="12.75">
      <c r="A221" s="240">
        <v>2</v>
      </c>
      <c r="B221" s="241">
        <v>61</v>
      </c>
      <c r="C221" s="241">
        <v>1</v>
      </c>
      <c r="D221" s="93" t="s">
        <v>474</v>
      </c>
      <c r="E221" s="93">
        <v>8</v>
      </c>
      <c r="F221" s="94"/>
      <c r="G221" s="95" t="s">
        <v>480</v>
      </c>
      <c r="H221" s="96">
        <v>5570914.83</v>
      </c>
      <c r="I221" s="96">
        <v>1602290.33</v>
      </c>
      <c r="J221" s="96">
        <v>1527856.24</v>
      </c>
      <c r="K221" s="96">
        <v>482225.9</v>
      </c>
      <c r="L221" s="96">
        <v>1045630.34</v>
      </c>
      <c r="M221" s="96">
        <v>0</v>
      </c>
      <c r="N221" s="96">
        <v>604</v>
      </c>
      <c r="O221" s="96">
        <v>26947.57</v>
      </c>
      <c r="P221" s="96">
        <v>0</v>
      </c>
      <c r="Q221" s="96">
        <v>46882.52</v>
      </c>
      <c r="R221" s="96">
        <v>3968624.5</v>
      </c>
      <c r="S221" s="96">
        <v>3968624.5</v>
      </c>
      <c r="T221" s="96">
        <v>3908187.95</v>
      </c>
      <c r="U221" s="98">
        <v>0</v>
      </c>
    </row>
    <row r="222" spans="1:21" ht="12.75">
      <c r="A222" s="240">
        <v>2</v>
      </c>
      <c r="B222" s="241">
        <v>2</v>
      </c>
      <c r="C222" s="241">
        <v>5</v>
      </c>
      <c r="D222" s="93" t="s">
        <v>474</v>
      </c>
      <c r="E222" s="93">
        <v>8</v>
      </c>
      <c r="F222" s="94"/>
      <c r="G222" s="95" t="s">
        <v>481</v>
      </c>
      <c r="H222" s="96">
        <v>159078.47</v>
      </c>
      <c r="I222" s="96">
        <v>159078.47</v>
      </c>
      <c r="J222" s="96">
        <v>158178.47</v>
      </c>
      <c r="K222" s="96">
        <v>69010.93</v>
      </c>
      <c r="L222" s="96">
        <v>89167.54</v>
      </c>
      <c r="M222" s="96">
        <v>0</v>
      </c>
      <c r="N222" s="96">
        <v>900</v>
      </c>
      <c r="O222" s="96">
        <v>0</v>
      </c>
      <c r="P222" s="96">
        <v>0</v>
      </c>
      <c r="Q222" s="96">
        <v>0</v>
      </c>
      <c r="R222" s="96">
        <v>0</v>
      </c>
      <c r="S222" s="96">
        <v>0</v>
      </c>
      <c r="T222" s="96">
        <v>0</v>
      </c>
      <c r="U222" s="98">
        <v>0</v>
      </c>
    </row>
    <row r="223" spans="1:21" ht="12.75">
      <c r="A223" s="240">
        <v>2</v>
      </c>
      <c r="B223" s="241">
        <v>8</v>
      </c>
      <c r="C223" s="241">
        <v>6</v>
      </c>
      <c r="D223" s="93" t="s">
        <v>474</v>
      </c>
      <c r="E223" s="93">
        <v>8</v>
      </c>
      <c r="F223" s="94"/>
      <c r="G223" s="95" t="s">
        <v>482</v>
      </c>
      <c r="H223" s="96">
        <v>15682.16</v>
      </c>
      <c r="I223" s="96">
        <v>15682.16</v>
      </c>
      <c r="J223" s="96">
        <v>15602.16</v>
      </c>
      <c r="K223" s="96">
        <v>11298.5</v>
      </c>
      <c r="L223" s="96">
        <v>4303.66</v>
      </c>
      <c r="M223" s="96">
        <v>0</v>
      </c>
      <c r="N223" s="96">
        <v>80</v>
      </c>
      <c r="O223" s="96">
        <v>0</v>
      </c>
      <c r="P223" s="96">
        <v>0</v>
      </c>
      <c r="Q223" s="96">
        <v>0</v>
      </c>
      <c r="R223" s="96">
        <v>0</v>
      </c>
      <c r="S223" s="96">
        <v>0</v>
      </c>
      <c r="T223" s="96">
        <v>0</v>
      </c>
      <c r="U223" s="98">
        <v>0</v>
      </c>
    </row>
    <row r="224" spans="1:21" ht="12.75">
      <c r="A224" s="240">
        <v>2</v>
      </c>
      <c r="B224" s="241">
        <v>16</v>
      </c>
      <c r="C224" s="241">
        <v>4</v>
      </c>
      <c r="D224" s="93" t="s">
        <v>474</v>
      </c>
      <c r="E224" s="93">
        <v>8</v>
      </c>
      <c r="F224" s="94"/>
      <c r="G224" s="95" t="s">
        <v>483</v>
      </c>
      <c r="H224" s="96">
        <v>2043577.09</v>
      </c>
      <c r="I224" s="96">
        <v>1993577.09</v>
      </c>
      <c r="J224" s="96">
        <v>1725589.13</v>
      </c>
      <c r="K224" s="96">
        <v>640181.61</v>
      </c>
      <c r="L224" s="96">
        <v>1085407.52</v>
      </c>
      <c r="M224" s="96">
        <v>0</v>
      </c>
      <c r="N224" s="96">
        <v>267987.96</v>
      </c>
      <c r="O224" s="96">
        <v>0</v>
      </c>
      <c r="P224" s="96">
        <v>0</v>
      </c>
      <c r="Q224" s="96">
        <v>0</v>
      </c>
      <c r="R224" s="96">
        <v>50000</v>
      </c>
      <c r="S224" s="96">
        <v>50000</v>
      </c>
      <c r="T224" s="96">
        <v>0</v>
      </c>
      <c r="U224" s="98">
        <v>0</v>
      </c>
    </row>
    <row r="225" spans="1:21" ht="12.75">
      <c r="A225" s="240">
        <v>2</v>
      </c>
      <c r="B225" s="241">
        <v>25</v>
      </c>
      <c r="C225" s="241">
        <v>2</v>
      </c>
      <c r="D225" s="93" t="s">
        <v>474</v>
      </c>
      <c r="E225" s="93">
        <v>8</v>
      </c>
      <c r="F225" s="94"/>
      <c r="G225" s="95" t="s">
        <v>484</v>
      </c>
      <c r="H225" s="96">
        <v>439867.81</v>
      </c>
      <c r="I225" s="96">
        <v>439867.81</v>
      </c>
      <c r="J225" s="96">
        <v>120601.13</v>
      </c>
      <c r="K225" s="96">
        <v>90233.97</v>
      </c>
      <c r="L225" s="96">
        <v>30367.16</v>
      </c>
      <c r="M225" s="96">
        <v>319266.68</v>
      </c>
      <c r="N225" s="96">
        <v>0</v>
      </c>
      <c r="O225" s="96">
        <v>0</v>
      </c>
      <c r="P225" s="96">
        <v>0</v>
      </c>
      <c r="Q225" s="96">
        <v>0</v>
      </c>
      <c r="R225" s="96">
        <v>0</v>
      </c>
      <c r="S225" s="96">
        <v>0</v>
      </c>
      <c r="T225" s="96">
        <v>0</v>
      </c>
      <c r="U225" s="98">
        <v>0</v>
      </c>
    </row>
    <row r="226" spans="1:21" ht="12.75">
      <c r="A226" s="240">
        <v>2</v>
      </c>
      <c r="B226" s="241">
        <v>1</v>
      </c>
      <c r="C226" s="241">
        <v>1</v>
      </c>
      <c r="D226" s="93" t="s">
        <v>474</v>
      </c>
      <c r="E226" s="93">
        <v>8</v>
      </c>
      <c r="F226" s="94"/>
      <c r="G226" s="95" t="s">
        <v>485</v>
      </c>
      <c r="H226" s="96">
        <v>37532.07</v>
      </c>
      <c r="I226" s="96">
        <v>37532.07</v>
      </c>
      <c r="J226" s="96">
        <v>37532.07</v>
      </c>
      <c r="K226" s="96">
        <v>26797.48</v>
      </c>
      <c r="L226" s="96">
        <v>10734.59</v>
      </c>
      <c r="M226" s="96">
        <v>0</v>
      </c>
      <c r="N226" s="96">
        <v>0</v>
      </c>
      <c r="O226" s="96">
        <v>0</v>
      </c>
      <c r="P226" s="96">
        <v>0</v>
      </c>
      <c r="Q226" s="96">
        <v>0</v>
      </c>
      <c r="R226" s="96">
        <v>0</v>
      </c>
      <c r="S226" s="96">
        <v>0</v>
      </c>
      <c r="T226" s="96">
        <v>0</v>
      </c>
      <c r="U226" s="98">
        <v>0</v>
      </c>
    </row>
    <row r="227" spans="1:21" ht="12.75">
      <c r="A227" s="240">
        <v>2</v>
      </c>
      <c r="B227" s="241">
        <v>17</v>
      </c>
      <c r="C227" s="241">
        <v>4</v>
      </c>
      <c r="D227" s="93" t="s">
        <v>474</v>
      </c>
      <c r="E227" s="93">
        <v>8</v>
      </c>
      <c r="F227" s="94"/>
      <c r="G227" s="95" t="s">
        <v>486</v>
      </c>
      <c r="H227" s="96">
        <v>945875.18</v>
      </c>
      <c r="I227" s="96">
        <v>249575.18</v>
      </c>
      <c r="J227" s="96">
        <v>235003.7</v>
      </c>
      <c r="K227" s="96">
        <v>203081.75</v>
      </c>
      <c r="L227" s="96">
        <v>31921.95</v>
      </c>
      <c r="M227" s="96">
        <v>0</v>
      </c>
      <c r="N227" s="96">
        <v>26.4</v>
      </c>
      <c r="O227" s="96">
        <v>14545.08</v>
      </c>
      <c r="P227" s="96">
        <v>0</v>
      </c>
      <c r="Q227" s="96">
        <v>0</v>
      </c>
      <c r="R227" s="96">
        <v>696300</v>
      </c>
      <c r="S227" s="96">
        <v>0</v>
      </c>
      <c r="T227" s="96">
        <v>0</v>
      </c>
      <c r="U227" s="98">
        <v>696300</v>
      </c>
    </row>
    <row r="228" spans="1:21" ht="12.75">
      <c r="A228" s="240"/>
      <c r="B228" s="241"/>
      <c r="C228" s="241"/>
      <c r="D228" s="93"/>
      <c r="E228" s="93"/>
      <c r="F228" s="94"/>
      <c r="G228" s="95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8"/>
    </row>
    <row r="229" spans="1:21" ht="12.75">
      <c r="A229" s="240"/>
      <c r="B229" s="241"/>
      <c r="C229" s="241"/>
      <c r="D229" s="93"/>
      <c r="E229" s="93"/>
      <c r="F229" s="94"/>
      <c r="G229" s="95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8"/>
    </row>
    <row r="230" spans="1:21" ht="12.75">
      <c r="A230" s="240"/>
      <c r="B230" s="241"/>
      <c r="C230" s="241"/>
      <c r="D230" s="93"/>
      <c r="E230" s="93"/>
      <c r="F230" s="94"/>
      <c r="G230" s="95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8"/>
    </row>
    <row r="231" spans="1:21" ht="12.75">
      <c r="A231" s="240"/>
      <c r="B231" s="241"/>
      <c r="C231" s="241"/>
      <c r="D231" s="93"/>
      <c r="E231" s="93"/>
      <c r="F231" s="94"/>
      <c r="G231" s="95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8"/>
    </row>
    <row r="232" spans="1:21" ht="12.75">
      <c r="A232" s="240"/>
      <c r="B232" s="241"/>
      <c r="C232" s="241"/>
      <c r="D232" s="93"/>
      <c r="E232" s="93"/>
      <c r="F232" s="94"/>
      <c r="G232" s="95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8"/>
    </row>
    <row r="233" spans="1:21" ht="12.75">
      <c r="A233" s="240"/>
      <c r="B233" s="241"/>
      <c r="C233" s="241"/>
      <c r="D233" s="93"/>
      <c r="E233" s="93"/>
      <c r="F233" s="94"/>
      <c r="G233" s="95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8"/>
    </row>
    <row r="234" spans="1:21" ht="13.5" thickBot="1">
      <c r="A234" s="258"/>
      <c r="B234" s="259"/>
      <c r="C234" s="259"/>
      <c r="D234" s="288"/>
      <c r="E234" s="288"/>
      <c r="F234" s="289"/>
      <c r="G234" s="290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84"/>
    </row>
    <row r="235" spans="1:3" ht="12.75">
      <c r="A235" s="287"/>
      <c r="B235" s="287"/>
      <c r="C235" s="287"/>
    </row>
    <row r="236" spans="1:3" ht="12.75">
      <c r="A236" s="287"/>
      <c r="B236" s="287"/>
      <c r="C236" s="287"/>
    </row>
    <row r="237" spans="1:3" ht="12.75">
      <c r="A237" s="287"/>
      <c r="B237" s="287"/>
      <c r="C237" s="287"/>
    </row>
    <row r="238" spans="1:3" ht="12.75">
      <c r="A238" s="287"/>
      <c r="B238" s="287"/>
      <c r="C238" s="287"/>
    </row>
    <row r="239" spans="1:3" ht="12.75">
      <c r="A239" s="287"/>
      <c r="B239" s="287"/>
      <c r="C239" s="287"/>
    </row>
    <row r="240" spans="1:3" ht="12.75">
      <c r="A240" s="287"/>
      <c r="B240" s="287"/>
      <c r="C240" s="287"/>
    </row>
    <row r="241" spans="1:3" ht="12.75">
      <c r="A241" s="287"/>
      <c r="B241" s="287"/>
      <c r="C241" s="287"/>
    </row>
    <row r="242" spans="1:3" ht="12.75">
      <c r="A242" s="287"/>
      <c r="B242" s="287"/>
      <c r="C242" s="287"/>
    </row>
    <row r="243" spans="1:3" ht="12.75">
      <c r="A243" s="287"/>
      <c r="B243" s="287"/>
      <c r="C243" s="287"/>
    </row>
    <row r="244" spans="1:3" ht="12.75">
      <c r="A244" s="287"/>
      <c r="B244" s="287"/>
      <c r="C244" s="287"/>
    </row>
    <row r="245" spans="1:3" ht="12.75">
      <c r="A245" s="287"/>
      <c r="B245" s="287"/>
      <c r="C245" s="287"/>
    </row>
    <row r="246" spans="1:3" ht="12.75">
      <c r="A246" s="287"/>
      <c r="B246" s="287"/>
      <c r="C246" s="287"/>
    </row>
    <row r="247" spans="1:3" ht="12.75">
      <c r="A247" s="287"/>
      <c r="B247" s="287"/>
      <c r="C247" s="287"/>
    </row>
    <row r="248" spans="1:3" ht="12.75">
      <c r="A248" s="287"/>
      <c r="B248" s="287"/>
      <c r="C248" s="287"/>
    </row>
    <row r="249" spans="1:3" ht="12.75">
      <c r="A249" s="287"/>
      <c r="B249" s="287"/>
      <c r="C249" s="287"/>
    </row>
    <row r="250" spans="1:3" ht="12.75">
      <c r="A250" s="287"/>
      <c r="B250" s="287"/>
      <c r="C250" s="287"/>
    </row>
    <row r="251" spans="1:3" ht="12.75">
      <c r="A251" s="287"/>
      <c r="B251" s="287"/>
      <c r="C251" s="287"/>
    </row>
    <row r="252" spans="1:3" ht="12.75">
      <c r="A252" s="287"/>
      <c r="B252" s="287"/>
      <c r="C252" s="287"/>
    </row>
    <row r="253" spans="1:3" ht="12.75">
      <c r="A253" s="287"/>
      <c r="B253" s="287"/>
      <c r="C253" s="287"/>
    </row>
    <row r="254" spans="1:3" ht="12.75">
      <c r="A254" s="287"/>
      <c r="B254" s="287"/>
      <c r="C254" s="287"/>
    </row>
    <row r="255" spans="1:3" ht="12.75">
      <c r="A255" s="287"/>
      <c r="B255" s="287"/>
      <c r="C255" s="287"/>
    </row>
    <row r="256" spans="1:3" ht="12.75">
      <c r="A256" s="287"/>
      <c r="B256" s="287"/>
      <c r="C256" s="287"/>
    </row>
    <row r="257" spans="1:3" ht="12.75">
      <c r="A257" s="287"/>
      <c r="B257" s="287"/>
      <c r="C257" s="287"/>
    </row>
    <row r="258" spans="1:3" ht="12.75">
      <c r="A258" s="287"/>
      <c r="B258" s="287"/>
      <c r="C258" s="287"/>
    </row>
    <row r="259" spans="1:3" ht="12.75">
      <c r="A259" s="287"/>
      <c r="B259" s="287"/>
      <c r="C259" s="287"/>
    </row>
    <row r="260" spans="1:3" ht="12.75">
      <c r="A260" s="287"/>
      <c r="B260" s="287"/>
      <c r="C260" s="287"/>
    </row>
    <row r="261" spans="1:3" ht="12.75">
      <c r="A261" s="287"/>
      <c r="B261" s="287"/>
      <c r="C261" s="287"/>
    </row>
    <row r="262" spans="1:3" ht="12.75">
      <c r="A262" s="287"/>
      <c r="B262" s="287"/>
      <c r="C262" s="287"/>
    </row>
    <row r="263" spans="1:3" ht="12.75">
      <c r="A263" s="287"/>
      <c r="B263" s="287"/>
      <c r="C263" s="287"/>
    </row>
    <row r="264" spans="1:3" ht="12.75">
      <c r="A264" s="287"/>
      <c r="B264" s="287"/>
      <c r="C264" s="287"/>
    </row>
    <row r="265" spans="1:3" ht="12.75">
      <c r="A265" s="287"/>
      <c r="B265" s="287"/>
      <c r="C265" s="287"/>
    </row>
    <row r="266" spans="1:3" ht="12.75">
      <c r="A266" s="287"/>
      <c r="B266" s="287"/>
      <c r="C266" s="287"/>
    </row>
    <row r="267" spans="1:3" ht="12.75">
      <c r="A267" s="287"/>
      <c r="B267" s="287"/>
      <c r="C267" s="287"/>
    </row>
    <row r="268" spans="1:3" ht="12.75">
      <c r="A268" s="287"/>
      <c r="B268" s="287"/>
      <c r="C268" s="287"/>
    </row>
    <row r="269" spans="1:3" ht="12.75">
      <c r="A269" s="287"/>
      <c r="B269" s="287"/>
      <c r="C269" s="287"/>
    </row>
    <row r="270" spans="1:3" ht="12.75">
      <c r="A270" s="287"/>
      <c r="B270" s="287"/>
      <c r="C270" s="287"/>
    </row>
    <row r="271" spans="1:3" ht="12.75">
      <c r="A271" s="287"/>
      <c r="B271" s="287"/>
      <c r="C271" s="287"/>
    </row>
    <row r="272" spans="1:3" ht="12.75">
      <c r="A272" s="287"/>
      <c r="B272" s="287"/>
      <c r="C272" s="287"/>
    </row>
    <row r="273" spans="1:3" ht="12.75">
      <c r="A273" s="287"/>
      <c r="B273" s="287"/>
      <c r="C273" s="287"/>
    </row>
    <row r="274" spans="1:3" ht="12.75">
      <c r="A274" s="287"/>
      <c r="B274" s="287"/>
      <c r="C274" s="287"/>
    </row>
    <row r="275" spans="1:3" ht="12.75">
      <c r="A275" s="287"/>
      <c r="B275" s="287"/>
      <c r="C275" s="287"/>
    </row>
    <row r="276" spans="1:3" ht="12.75">
      <c r="A276" s="287"/>
      <c r="B276" s="287"/>
      <c r="C276" s="287"/>
    </row>
    <row r="277" spans="1:3" ht="12.75">
      <c r="A277" s="287"/>
      <c r="B277" s="287"/>
      <c r="C277" s="287"/>
    </row>
    <row r="278" spans="1:3" ht="12.75">
      <c r="A278" s="287"/>
      <c r="B278" s="287"/>
      <c r="C278" s="287"/>
    </row>
    <row r="279" spans="1:3" ht="12.75">
      <c r="A279" s="287"/>
      <c r="B279" s="287"/>
      <c r="C279" s="287"/>
    </row>
    <row r="280" spans="1:3" ht="12.75">
      <c r="A280" s="287"/>
      <c r="B280" s="287"/>
      <c r="C280" s="287"/>
    </row>
    <row r="281" spans="1:3" ht="12.75">
      <c r="A281" s="287"/>
      <c r="B281" s="287"/>
      <c r="C281" s="287"/>
    </row>
    <row r="282" spans="1:3" ht="12.75">
      <c r="A282" s="287"/>
      <c r="B282" s="287"/>
      <c r="C282" s="287"/>
    </row>
    <row r="283" spans="1:3" ht="12.75">
      <c r="A283" s="287"/>
      <c r="B283" s="287"/>
      <c r="C283" s="287"/>
    </row>
    <row r="284" spans="1:3" ht="12.75">
      <c r="A284" s="287"/>
      <c r="B284" s="287"/>
      <c r="C284" s="287"/>
    </row>
    <row r="285" spans="1:3" ht="12.75">
      <c r="A285" s="287"/>
      <c r="B285" s="287"/>
      <c r="C285" s="287"/>
    </row>
    <row r="286" spans="1:3" ht="12.75">
      <c r="A286" s="287"/>
      <c r="B286" s="287"/>
      <c r="C286" s="287"/>
    </row>
    <row r="287" spans="1:3" ht="12.75">
      <c r="A287" s="287"/>
      <c r="B287" s="287"/>
      <c r="C287" s="287"/>
    </row>
    <row r="288" spans="1:3" ht="12.75">
      <c r="A288" s="287"/>
      <c r="B288" s="287"/>
      <c r="C288" s="287"/>
    </row>
    <row r="289" spans="1:3" ht="12.75">
      <c r="A289" s="287"/>
      <c r="B289" s="287"/>
      <c r="C289" s="287"/>
    </row>
    <row r="290" spans="1:3" ht="12.75">
      <c r="A290" s="287"/>
      <c r="B290" s="287"/>
      <c r="C290" s="287"/>
    </row>
    <row r="291" spans="1:3" ht="12.75">
      <c r="A291" s="287"/>
      <c r="B291" s="287"/>
      <c r="C291" s="287"/>
    </row>
    <row r="292" spans="1:3" ht="12.75">
      <c r="A292" s="287"/>
      <c r="B292" s="287"/>
      <c r="C292" s="287"/>
    </row>
    <row r="293" spans="1:3" ht="12.75">
      <c r="A293" s="287"/>
      <c r="B293" s="287"/>
      <c r="C293" s="287"/>
    </row>
    <row r="294" spans="1:3" ht="12.75">
      <c r="A294" s="287"/>
      <c r="B294" s="287"/>
      <c r="C294" s="287"/>
    </row>
    <row r="295" spans="1:3" ht="12.75">
      <c r="A295" s="287"/>
      <c r="B295" s="287"/>
      <c r="C295" s="287"/>
    </row>
    <row r="296" spans="1:3" ht="12.75">
      <c r="A296" s="287"/>
      <c r="B296" s="287"/>
      <c r="C296" s="287"/>
    </row>
    <row r="297" spans="1:3" ht="12.75">
      <c r="A297" s="287"/>
      <c r="B297" s="287"/>
      <c r="C297" s="287"/>
    </row>
    <row r="298" spans="1:3" ht="12.75">
      <c r="A298" s="287"/>
      <c r="B298" s="287"/>
      <c r="C298" s="287"/>
    </row>
    <row r="299" spans="1:3" ht="12.75">
      <c r="A299" s="287"/>
      <c r="B299" s="287"/>
      <c r="C299" s="287"/>
    </row>
    <row r="300" spans="1:3" ht="12.75">
      <c r="A300" s="287"/>
      <c r="B300" s="287"/>
      <c r="C300" s="287"/>
    </row>
    <row r="301" spans="1:3" ht="12.75">
      <c r="A301" s="287"/>
      <c r="B301" s="287"/>
      <c r="C301" s="287"/>
    </row>
    <row r="302" spans="1:3" ht="12.75">
      <c r="A302" s="287"/>
      <c r="B302" s="287"/>
      <c r="C302" s="287"/>
    </row>
    <row r="303" spans="1:3" ht="12.75">
      <c r="A303" s="287"/>
      <c r="B303" s="287"/>
      <c r="C303" s="287"/>
    </row>
    <row r="304" spans="1:3" ht="12.75">
      <c r="A304" s="287"/>
      <c r="B304" s="287"/>
      <c r="C304" s="287"/>
    </row>
    <row r="305" spans="1:3" ht="12.75">
      <c r="A305" s="287"/>
      <c r="B305" s="287"/>
      <c r="C305" s="287"/>
    </row>
    <row r="306" spans="1:3" ht="12.75">
      <c r="A306" s="287"/>
      <c r="B306" s="287"/>
      <c r="C306" s="287"/>
    </row>
    <row r="307" spans="1:3" ht="12.75">
      <c r="A307" s="287"/>
      <c r="B307" s="287"/>
      <c r="C307" s="287"/>
    </row>
    <row r="308" spans="1:3" ht="12.75">
      <c r="A308" s="287"/>
      <c r="B308" s="287"/>
      <c r="C308" s="287"/>
    </row>
    <row r="309" spans="1:3" ht="12.75">
      <c r="A309" s="287"/>
      <c r="B309" s="287"/>
      <c r="C309" s="287"/>
    </row>
    <row r="310" spans="1:3" ht="12.75">
      <c r="A310" s="287"/>
      <c r="B310" s="287"/>
      <c r="C310" s="287"/>
    </row>
    <row r="311" spans="1:3" ht="12.75">
      <c r="A311" s="287"/>
      <c r="B311" s="287"/>
      <c r="C311" s="287"/>
    </row>
    <row r="312" spans="1:3" ht="12.75">
      <c r="A312" s="287"/>
      <c r="B312" s="287"/>
      <c r="C312" s="287"/>
    </row>
    <row r="313" spans="1:3" ht="12.75">
      <c r="A313" s="287"/>
      <c r="B313" s="287"/>
      <c r="C313" s="287"/>
    </row>
    <row r="314" spans="1:3" ht="12.75">
      <c r="A314" s="287"/>
      <c r="B314" s="287"/>
      <c r="C314" s="287"/>
    </row>
    <row r="315" spans="1:3" ht="12.75">
      <c r="A315" s="287"/>
      <c r="B315" s="287"/>
      <c r="C315" s="287"/>
    </row>
    <row r="316" spans="1:3" ht="12.75">
      <c r="A316" s="287"/>
      <c r="B316" s="287"/>
      <c r="C316" s="287"/>
    </row>
    <row r="317" spans="1:3" ht="12.75">
      <c r="A317" s="287"/>
      <c r="B317" s="287"/>
      <c r="C317" s="287"/>
    </row>
    <row r="318" spans="1:3" ht="12.75">
      <c r="A318" s="287"/>
      <c r="B318" s="287"/>
      <c r="C318" s="287"/>
    </row>
    <row r="319" spans="1:3" ht="12.75">
      <c r="A319" s="287"/>
      <c r="B319" s="287"/>
      <c r="C319" s="287"/>
    </row>
    <row r="320" spans="1:3" ht="12.75">
      <c r="A320" s="287"/>
      <c r="B320" s="287"/>
      <c r="C320" s="287"/>
    </row>
    <row r="321" spans="1:3" ht="12.75">
      <c r="A321" s="287"/>
      <c r="B321" s="287"/>
      <c r="C321" s="287"/>
    </row>
    <row r="322" spans="1:3" ht="12.75">
      <c r="A322" s="287"/>
      <c r="B322" s="287"/>
      <c r="C322" s="287"/>
    </row>
    <row r="323" spans="1:3" ht="12.75">
      <c r="A323" s="287"/>
      <c r="B323" s="287"/>
      <c r="C323" s="287"/>
    </row>
    <row r="324" spans="1:3" ht="12.75">
      <c r="A324" s="287"/>
      <c r="B324" s="287"/>
      <c r="C324" s="287"/>
    </row>
    <row r="325" spans="1:3" ht="12.75">
      <c r="A325" s="287"/>
      <c r="B325" s="287"/>
      <c r="C325" s="287"/>
    </row>
    <row r="326" spans="1:3" ht="12.75">
      <c r="A326" s="287"/>
      <c r="B326" s="287"/>
      <c r="C326" s="287"/>
    </row>
    <row r="327" spans="1:3" ht="12.75">
      <c r="A327" s="287"/>
      <c r="B327" s="287"/>
      <c r="C327" s="287"/>
    </row>
    <row r="328" spans="1:3" ht="12.75">
      <c r="A328" s="287"/>
      <c r="B328" s="287"/>
      <c r="C328" s="287"/>
    </row>
    <row r="329" spans="1:3" ht="12.75">
      <c r="A329" s="287"/>
      <c r="B329" s="287"/>
      <c r="C329" s="287"/>
    </row>
    <row r="330" spans="1:3" ht="12.75">
      <c r="A330" s="287"/>
      <c r="B330" s="287"/>
      <c r="C330" s="287"/>
    </row>
    <row r="331" spans="1:3" ht="12.75">
      <c r="A331" s="287"/>
      <c r="B331" s="287"/>
      <c r="C331" s="287"/>
    </row>
    <row r="332" spans="1:3" ht="12.75">
      <c r="A332" s="287"/>
      <c r="B332" s="287"/>
      <c r="C332" s="287"/>
    </row>
    <row r="333" spans="1:3" ht="12.75">
      <c r="A333" s="287"/>
      <c r="B333" s="287"/>
      <c r="C333" s="287"/>
    </row>
    <row r="334" spans="1:3" ht="12.75">
      <c r="A334" s="287"/>
      <c r="B334" s="287"/>
      <c r="C334" s="287"/>
    </row>
    <row r="335" spans="1:3" ht="12.75">
      <c r="A335" s="287"/>
      <c r="B335" s="287"/>
      <c r="C335" s="287"/>
    </row>
    <row r="336" spans="1:3" ht="12.75">
      <c r="A336" s="287"/>
      <c r="B336" s="287"/>
      <c r="C336" s="287"/>
    </row>
    <row r="337" spans="1:3" ht="12.75">
      <c r="A337" s="287"/>
      <c r="B337" s="287"/>
      <c r="C337" s="287"/>
    </row>
    <row r="338" spans="1:3" ht="12.75">
      <c r="A338" s="287"/>
      <c r="B338" s="287"/>
      <c r="C338" s="287"/>
    </row>
    <row r="339" spans="1:3" ht="12.75">
      <c r="A339" s="287"/>
      <c r="B339" s="287"/>
      <c r="C339" s="287"/>
    </row>
    <row r="340" spans="1:3" ht="12.75">
      <c r="A340" s="287"/>
      <c r="B340" s="287"/>
      <c r="C340" s="287"/>
    </row>
    <row r="341" spans="1:3" ht="12.75">
      <c r="A341" s="287"/>
      <c r="B341" s="287"/>
      <c r="C341" s="287"/>
    </row>
    <row r="342" spans="1:3" ht="12.75">
      <c r="A342" s="287"/>
      <c r="B342" s="287"/>
      <c r="C342" s="287"/>
    </row>
    <row r="343" spans="1:3" ht="12.75">
      <c r="A343" s="287"/>
      <c r="B343" s="287"/>
      <c r="C343" s="287"/>
    </row>
    <row r="344" spans="1:3" ht="12.75">
      <c r="A344" s="287"/>
      <c r="B344" s="287"/>
      <c r="C344" s="287"/>
    </row>
    <row r="345" spans="1:3" ht="12.75">
      <c r="A345" s="287"/>
      <c r="B345" s="287"/>
      <c r="C345" s="287"/>
    </row>
    <row r="346" spans="1:3" ht="12.75">
      <c r="A346" s="287"/>
      <c r="B346" s="287"/>
      <c r="C346" s="287"/>
    </row>
    <row r="347" spans="1:3" ht="12.75">
      <c r="A347" s="287"/>
      <c r="B347" s="287"/>
      <c r="C347" s="287"/>
    </row>
    <row r="348" spans="1:3" ht="12.75">
      <c r="A348" s="287"/>
      <c r="B348" s="287"/>
      <c r="C348" s="287"/>
    </row>
    <row r="349" spans="1:3" ht="12.75">
      <c r="A349" s="287"/>
      <c r="B349" s="287"/>
      <c r="C349" s="287"/>
    </row>
    <row r="350" spans="1:3" ht="12.75">
      <c r="A350" s="287"/>
      <c r="B350" s="287"/>
      <c r="C350" s="287"/>
    </row>
    <row r="351" spans="1:3" ht="12.75">
      <c r="A351" s="287"/>
      <c r="B351" s="287"/>
      <c r="C351" s="287"/>
    </row>
    <row r="352" spans="1:3" ht="12.75">
      <c r="A352" s="287"/>
      <c r="B352" s="287"/>
      <c r="C352" s="287"/>
    </row>
    <row r="353" spans="1:3" ht="12.75">
      <c r="A353" s="287"/>
      <c r="B353" s="287"/>
      <c r="C353" s="287"/>
    </row>
    <row r="354" spans="1:3" ht="12.75">
      <c r="A354" s="287"/>
      <c r="B354" s="287"/>
      <c r="C354" s="287"/>
    </row>
    <row r="355" spans="1:3" ht="12.75">
      <c r="A355" s="287"/>
      <c r="B355" s="287"/>
      <c r="C355" s="287"/>
    </row>
    <row r="356" spans="1:3" ht="12.75">
      <c r="A356" s="287"/>
      <c r="B356" s="287"/>
      <c r="C356" s="287"/>
    </row>
    <row r="357" spans="1:3" ht="12.75">
      <c r="A357" s="287"/>
      <c r="B357" s="287"/>
      <c r="C357" s="287"/>
    </row>
    <row r="358" spans="1:3" ht="12.75">
      <c r="A358" s="287"/>
      <c r="B358" s="287"/>
      <c r="C358" s="287"/>
    </row>
    <row r="359" spans="1:3" ht="12.75">
      <c r="A359" s="287"/>
      <c r="B359" s="287"/>
      <c r="C359" s="287"/>
    </row>
    <row r="360" spans="1:3" ht="12.75">
      <c r="A360" s="287"/>
      <c r="B360" s="287"/>
      <c r="C360" s="287"/>
    </row>
    <row r="361" spans="1:3" ht="12.75">
      <c r="A361" s="287"/>
      <c r="B361" s="287"/>
      <c r="C361" s="287"/>
    </row>
    <row r="362" spans="1:3" ht="12.75">
      <c r="A362" s="287"/>
      <c r="B362" s="287"/>
      <c r="C362" s="287"/>
    </row>
    <row r="363" spans="1:3" ht="12.75">
      <c r="A363" s="287"/>
      <c r="B363" s="287"/>
      <c r="C363" s="287"/>
    </row>
    <row r="364" spans="1:3" ht="12.75">
      <c r="A364" s="287"/>
      <c r="B364" s="287"/>
      <c r="C364" s="287"/>
    </row>
    <row r="365" spans="1:3" ht="12.75">
      <c r="A365" s="287"/>
      <c r="B365" s="287"/>
      <c r="C365" s="287"/>
    </row>
    <row r="366" spans="1:3" ht="12.75">
      <c r="A366" s="287"/>
      <c r="B366" s="287"/>
      <c r="C366" s="287"/>
    </row>
    <row r="367" spans="1:3" ht="12.75">
      <c r="A367" s="287"/>
      <c r="B367" s="287"/>
      <c r="C367" s="287"/>
    </row>
    <row r="368" spans="1:3" ht="12.75">
      <c r="A368" s="287"/>
      <c r="B368" s="287"/>
      <c r="C368" s="287"/>
    </row>
    <row r="369" spans="1:3" ht="12.75">
      <c r="A369" s="287"/>
      <c r="B369" s="287"/>
      <c r="C369" s="287"/>
    </row>
    <row r="370" spans="1:3" ht="12.75">
      <c r="A370" s="287"/>
      <c r="B370" s="287"/>
      <c r="C370" s="287"/>
    </row>
    <row r="371" spans="1:3" ht="12.75">
      <c r="A371" s="287"/>
      <c r="B371" s="287"/>
      <c r="C371" s="287"/>
    </row>
    <row r="372" spans="1:3" ht="12.75">
      <c r="A372" s="287"/>
      <c r="B372" s="287"/>
      <c r="C372" s="287"/>
    </row>
    <row r="373" spans="1:3" ht="12.75">
      <c r="A373" s="287"/>
      <c r="B373" s="287"/>
      <c r="C373" s="287"/>
    </row>
    <row r="374" spans="1:3" ht="12.75">
      <c r="A374" s="287"/>
      <c r="B374" s="287"/>
      <c r="C374" s="287"/>
    </row>
    <row r="375" spans="1:3" ht="12.75">
      <c r="A375" s="287"/>
      <c r="B375" s="287"/>
      <c r="C375" s="287"/>
    </row>
    <row r="376" spans="1:3" ht="12.75">
      <c r="A376" s="287"/>
      <c r="B376" s="287"/>
      <c r="C376" s="287"/>
    </row>
    <row r="377" spans="1:3" ht="12.75">
      <c r="A377" s="287"/>
      <c r="B377" s="287"/>
      <c r="C377" s="287"/>
    </row>
    <row r="378" spans="1:3" ht="12.75">
      <c r="A378" s="287"/>
      <c r="B378" s="287"/>
      <c r="C378" s="287"/>
    </row>
    <row r="379" spans="1:3" ht="12.75">
      <c r="A379" s="287"/>
      <c r="B379" s="287"/>
      <c r="C379" s="287"/>
    </row>
    <row r="380" spans="1:3" ht="12.75">
      <c r="A380" s="287"/>
      <c r="B380" s="287"/>
      <c r="C380" s="287"/>
    </row>
    <row r="381" spans="1:3" ht="12.75">
      <c r="A381" s="287"/>
      <c r="B381" s="287"/>
      <c r="C381" s="287"/>
    </row>
    <row r="382" spans="1:3" ht="12.75">
      <c r="A382" s="287"/>
      <c r="B382" s="287"/>
      <c r="C382" s="287"/>
    </row>
    <row r="383" spans="1:3" ht="12.75">
      <c r="A383" s="287"/>
      <c r="B383" s="287"/>
      <c r="C383" s="287"/>
    </row>
    <row r="384" spans="1:3" ht="12.75">
      <c r="A384" s="287"/>
      <c r="B384" s="287"/>
      <c r="C384" s="287"/>
    </row>
    <row r="385" spans="1:3" ht="12.75">
      <c r="A385" s="287"/>
      <c r="B385" s="287"/>
      <c r="C385" s="287"/>
    </row>
    <row r="386" spans="1:3" ht="12.75">
      <c r="A386" s="287"/>
      <c r="B386" s="287"/>
      <c r="C386" s="287"/>
    </row>
    <row r="387" spans="1:3" ht="12.75">
      <c r="A387" s="287"/>
      <c r="B387" s="287"/>
      <c r="C387" s="287"/>
    </row>
    <row r="388" spans="1:3" ht="12.75">
      <c r="A388" s="287"/>
      <c r="B388" s="287"/>
      <c r="C388" s="287"/>
    </row>
    <row r="389" spans="1:3" ht="12.75">
      <c r="A389" s="287"/>
      <c r="B389" s="287"/>
      <c r="C389" s="287"/>
    </row>
    <row r="390" spans="1:3" ht="12.75">
      <c r="A390" s="287"/>
      <c r="B390" s="287"/>
      <c r="C390" s="287"/>
    </row>
    <row r="391" spans="1:3" ht="12.75">
      <c r="A391" s="287"/>
      <c r="B391" s="287"/>
      <c r="C391" s="287"/>
    </row>
    <row r="392" spans="1:3" ht="12.75">
      <c r="A392" s="287"/>
      <c r="B392" s="287"/>
      <c r="C392" s="287"/>
    </row>
    <row r="393" spans="1:3" ht="12.75">
      <c r="A393" s="287"/>
      <c r="B393" s="287"/>
      <c r="C393" s="287"/>
    </row>
    <row r="394" spans="1:3" ht="12.75">
      <c r="A394" s="287"/>
      <c r="B394" s="287"/>
      <c r="C394" s="287"/>
    </row>
    <row r="395" spans="1:3" ht="12.75">
      <c r="A395" s="287"/>
      <c r="B395" s="287"/>
      <c r="C395" s="287"/>
    </row>
    <row r="396" spans="1:3" ht="12.75">
      <c r="A396" s="287"/>
      <c r="B396" s="287"/>
      <c r="C396" s="287"/>
    </row>
    <row r="397" spans="1:3" ht="12.75">
      <c r="A397" s="287"/>
      <c r="B397" s="287"/>
      <c r="C397" s="287"/>
    </row>
    <row r="398" spans="1:3" ht="12.75">
      <c r="A398" s="287"/>
      <c r="B398" s="287"/>
      <c r="C398" s="287"/>
    </row>
    <row r="399" spans="1:3" ht="12.75">
      <c r="A399" s="287"/>
      <c r="B399" s="287"/>
      <c r="C399" s="287"/>
    </row>
    <row r="400" spans="1:3" ht="12.75">
      <c r="A400" s="287"/>
      <c r="B400" s="287"/>
      <c r="C400" s="287"/>
    </row>
    <row r="401" spans="1:3" ht="12.75">
      <c r="A401" s="287"/>
      <c r="B401" s="287"/>
      <c r="C401" s="287"/>
    </row>
    <row r="402" spans="1:3" ht="12.75">
      <c r="A402" s="287"/>
      <c r="B402" s="287"/>
      <c r="C402" s="287"/>
    </row>
    <row r="403" spans="1:3" ht="12.75">
      <c r="A403" s="287"/>
      <c r="B403" s="287"/>
      <c r="C403" s="287"/>
    </row>
    <row r="404" spans="1:3" ht="12.75">
      <c r="A404" s="287"/>
      <c r="B404" s="287"/>
      <c r="C404" s="287"/>
    </row>
    <row r="405" spans="1:3" ht="12.75">
      <c r="A405" s="287"/>
      <c r="B405" s="287"/>
      <c r="C405" s="287"/>
    </row>
    <row r="406" spans="1:3" ht="12.75">
      <c r="A406" s="287"/>
      <c r="B406" s="287"/>
      <c r="C406" s="287"/>
    </row>
    <row r="407" spans="1:3" ht="12.75">
      <c r="A407" s="287"/>
      <c r="B407" s="287"/>
      <c r="C407" s="287"/>
    </row>
    <row r="408" spans="1:3" ht="12.75">
      <c r="A408" s="287"/>
      <c r="B408" s="287"/>
      <c r="C408" s="287"/>
    </row>
    <row r="409" spans="1:3" ht="12.75">
      <c r="A409" s="287"/>
      <c r="B409" s="287"/>
      <c r="C409" s="287"/>
    </row>
    <row r="410" spans="1:3" ht="12.75">
      <c r="A410" s="287"/>
      <c r="B410" s="287"/>
      <c r="C410" s="287"/>
    </row>
    <row r="411" spans="1:3" ht="12.75">
      <c r="A411" s="287"/>
      <c r="B411" s="287"/>
      <c r="C411" s="287"/>
    </row>
    <row r="412" spans="1:3" ht="12.75">
      <c r="A412" s="287"/>
      <c r="B412" s="287"/>
      <c r="C412" s="287"/>
    </row>
    <row r="413" spans="1:3" ht="12.75">
      <c r="A413" s="287"/>
      <c r="B413" s="287"/>
      <c r="C413" s="287"/>
    </row>
    <row r="414" spans="1:3" ht="12.75">
      <c r="A414" s="287"/>
      <c r="B414" s="287"/>
      <c r="C414" s="287"/>
    </row>
    <row r="415" spans="1:3" ht="12.75">
      <c r="A415" s="287"/>
      <c r="B415" s="287"/>
      <c r="C415" s="287"/>
    </row>
    <row r="416" spans="1:3" ht="12.75">
      <c r="A416" s="287"/>
      <c r="B416" s="287"/>
      <c r="C416" s="287"/>
    </row>
    <row r="417" spans="1:3" ht="12.75">
      <c r="A417" s="287"/>
      <c r="B417" s="287"/>
      <c r="C417" s="287"/>
    </row>
    <row r="418" spans="1:3" ht="12.75">
      <c r="A418" s="287"/>
      <c r="B418" s="287"/>
      <c r="C418" s="287"/>
    </row>
    <row r="419" spans="1:3" ht="12.75">
      <c r="A419" s="287"/>
      <c r="B419" s="287"/>
      <c r="C419" s="287"/>
    </row>
    <row r="420" spans="1:3" ht="12.75">
      <c r="A420" s="287"/>
      <c r="B420" s="287"/>
      <c r="C420" s="287"/>
    </row>
    <row r="421" spans="1:3" ht="12.75">
      <c r="A421" s="287"/>
      <c r="B421" s="287"/>
      <c r="C421" s="287"/>
    </row>
    <row r="422" spans="1:3" ht="12.75">
      <c r="A422" s="287"/>
      <c r="B422" s="287"/>
      <c r="C422" s="287"/>
    </row>
    <row r="423" spans="1:3" ht="12.75">
      <c r="A423" s="287"/>
      <c r="B423" s="287"/>
      <c r="C423" s="287"/>
    </row>
    <row r="424" spans="1:3" ht="12.75">
      <c r="A424" s="287"/>
      <c r="B424" s="287"/>
      <c r="C424" s="287"/>
    </row>
    <row r="425" spans="1:3" ht="12.75">
      <c r="A425" s="287"/>
      <c r="B425" s="287"/>
      <c r="C425" s="287"/>
    </row>
    <row r="426" spans="1:3" ht="12.75">
      <c r="A426" s="287"/>
      <c r="B426" s="287"/>
      <c r="C426" s="287"/>
    </row>
    <row r="427" spans="1:3" ht="12.75">
      <c r="A427" s="287"/>
      <c r="B427" s="287"/>
      <c r="C427" s="287"/>
    </row>
    <row r="428" spans="1:3" ht="12.75">
      <c r="A428" s="287"/>
      <c r="B428" s="287"/>
      <c r="C428" s="287"/>
    </row>
    <row r="429" spans="1:3" ht="12.75">
      <c r="A429" s="287"/>
      <c r="B429" s="287"/>
      <c r="C429" s="287"/>
    </row>
    <row r="430" spans="1:3" ht="12.75">
      <c r="A430" s="287"/>
      <c r="B430" s="287"/>
      <c r="C430" s="287"/>
    </row>
    <row r="431" spans="1:3" ht="12.75">
      <c r="A431" s="287"/>
      <c r="B431" s="287"/>
      <c r="C431" s="287"/>
    </row>
    <row r="432" spans="1:3" ht="12.75">
      <c r="A432" s="287"/>
      <c r="B432" s="287"/>
      <c r="C432" s="287"/>
    </row>
    <row r="433" spans="1:3" ht="12.75">
      <c r="A433" s="287"/>
      <c r="B433" s="287"/>
      <c r="C433" s="287"/>
    </row>
    <row r="434" spans="1:3" ht="12.75">
      <c r="A434" s="287"/>
      <c r="B434" s="287"/>
      <c r="C434" s="287"/>
    </row>
    <row r="435" spans="1:3" ht="12.75">
      <c r="A435" s="287"/>
      <c r="B435" s="287"/>
      <c r="C435" s="287"/>
    </row>
    <row r="436" spans="1:3" ht="12.75">
      <c r="A436" s="287"/>
      <c r="B436" s="287"/>
      <c r="C436" s="287"/>
    </row>
    <row r="437" spans="1:3" ht="12.75">
      <c r="A437" s="287"/>
      <c r="B437" s="287"/>
      <c r="C437" s="287"/>
    </row>
    <row r="438" spans="1:3" ht="12.75">
      <c r="A438" s="287"/>
      <c r="B438" s="287"/>
      <c r="C438" s="287"/>
    </row>
    <row r="439" spans="1:3" ht="12.75">
      <c r="A439" s="287"/>
      <c r="B439" s="287"/>
      <c r="C439" s="287"/>
    </row>
    <row r="440" spans="1:3" ht="12.75">
      <c r="A440" s="287"/>
      <c r="B440" s="287"/>
      <c r="C440" s="287"/>
    </row>
    <row r="441" spans="1:3" ht="12.75">
      <c r="A441" s="287"/>
      <c r="B441" s="287"/>
      <c r="C441" s="287"/>
    </row>
    <row r="442" spans="1:3" ht="12.75">
      <c r="A442" s="287"/>
      <c r="B442" s="287"/>
      <c r="C442" s="287"/>
    </row>
    <row r="443" spans="1:3" ht="12.75">
      <c r="A443" s="287"/>
      <c r="B443" s="287"/>
      <c r="C443" s="287"/>
    </row>
    <row r="444" spans="1:3" ht="12.75">
      <c r="A444" s="287"/>
      <c r="B444" s="287"/>
      <c r="C444" s="287"/>
    </row>
    <row r="445" spans="1:3" ht="12.75">
      <c r="A445" s="287"/>
      <c r="B445" s="287"/>
      <c r="C445" s="287"/>
    </row>
    <row r="446" spans="1:3" ht="12.75">
      <c r="A446" s="287"/>
      <c r="B446" s="287"/>
      <c r="C446" s="287"/>
    </row>
    <row r="447" spans="1:3" ht="12.75">
      <c r="A447" s="287"/>
      <c r="B447" s="287"/>
      <c r="C447" s="287"/>
    </row>
    <row r="448" spans="1:3" ht="12.75">
      <c r="A448" s="287"/>
      <c r="B448" s="287"/>
      <c r="C448" s="287"/>
    </row>
    <row r="449" spans="1:3" ht="12.75">
      <c r="A449" s="287"/>
      <c r="B449" s="287"/>
      <c r="C449" s="287"/>
    </row>
    <row r="450" spans="1:3" ht="12.75">
      <c r="A450" s="287"/>
      <c r="B450" s="287"/>
      <c r="C450" s="287"/>
    </row>
    <row r="451" spans="1:3" ht="12.75">
      <c r="A451" s="287"/>
      <c r="B451" s="287"/>
      <c r="C451" s="287"/>
    </row>
    <row r="452" spans="1:3" ht="12.75">
      <c r="A452" s="287"/>
      <c r="B452" s="287"/>
      <c r="C452" s="287"/>
    </row>
    <row r="453" spans="1:3" ht="12.75">
      <c r="A453" s="287"/>
      <c r="B453" s="287"/>
      <c r="C453" s="287"/>
    </row>
    <row r="454" spans="1:3" ht="12.75">
      <c r="A454" s="287"/>
      <c r="B454" s="287"/>
      <c r="C454" s="287"/>
    </row>
    <row r="455" spans="1:3" ht="12.75">
      <c r="A455" s="287"/>
      <c r="B455" s="287"/>
      <c r="C455" s="287"/>
    </row>
    <row r="456" spans="1:3" ht="12.75">
      <c r="A456" s="287"/>
      <c r="B456" s="287"/>
      <c r="C456" s="287"/>
    </row>
    <row r="457" spans="1:3" ht="12.75">
      <c r="A457" s="287"/>
      <c r="B457" s="287"/>
      <c r="C457" s="287"/>
    </row>
    <row r="458" spans="1:3" ht="12.75">
      <c r="A458" s="287"/>
      <c r="B458" s="287"/>
      <c r="C458" s="287"/>
    </row>
    <row r="459" spans="1:3" ht="12.75">
      <c r="A459" s="287"/>
      <c r="B459" s="287"/>
      <c r="C459" s="287"/>
    </row>
    <row r="460" spans="1:3" ht="12.75">
      <c r="A460" s="287"/>
      <c r="B460" s="287"/>
      <c r="C460" s="287"/>
    </row>
    <row r="461" spans="1:3" ht="12.75">
      <c r="A461" s="287"/>
      <c r="B461" s="287"/>
      <c r="C461" s="287"/>
    </row>
    <row r="462" spans="1:3" ht="12.75">
      <c r="A462" s="287"/>
      <c r="B462" s="287"/>
      <c r="C462" s="287"/>
    </row>
    <row r="463" spans="1:3" ht="12.75">
      <c r="A463" s="287"/>
      <c r="B463" s="287"/>
      <c r="C463" s="287"/>
    </row>
    <row r="464" spans="1:3" ht="12.75">
      <c r="A464" s="287"/>
      <c r="B464" s="287"/>
      <c r="C464" s="287"/>
    </row>
    <row r="465" spans="1:3" ht="12.75">
      <c r="A465" s="287"/>
      <c r="B465" s="287"/>
      <c r="C465" s="287"/>
    </row>
    <row r="466" spans="1:3" ht="12.75">
      <c r="A466" s="287"/>
      <c r="B466" s="287"/>
      <c r="C466" s="287"/>
    </row>
    <row r="467" spans="1:3" ht="12.75">
      <c r="A467" s="287"/>
      <c r="B467" s="287"/>
      <c r="C467" s="287"/>
    </row>
    <row r="468" spans="1:3" ht="12.75">
      <c r="A468" s="287"/>
      <c r="B468" s="287"/>
      <c r="C468" s="287"/>
    </row>
    <row r="469" spans="1:3" ht="12.75">
      <c r="A469" s="287"/>
      <c r="B469" s="287"/>
      <c r="C469" s="287"/>
    </row>
    <row r="470" spans="1:3" ht="12.75">
      <c r="A470" s="287"/>
      <c r="B470" s="287"/>
      <c r="C470" s="287"/>
    </row>
    <row r="471" spans="1:3" ht="12.75">
      <c r="A471" s="287"/>
      <c r="B471" s="287"/>
      <c r="C471" s="287"/>
    </row>
    <row r="472" spans="1:3" ht="12.75">
      <c r="A472" s="287"/>
      <c r="B472" s="287"/>
      <c r="C472" s="287"/>
    </row>
    <row r="473" spans="1:3" ht="12.75">
      <c r="A473" s="287"/>
      <c r="B473" s="287"/>
      <c r="C473" s="287"/>
    </row>
    <row r="474" spans="1:3" ht="12.75">
      <c r="A474" s="287"/>
      <c r="B474" s="287"/>
      <c r="C474" s="287"/>
    </row>
    <row r="475" spans="1:3" ht="12.75">
      <c r="A475" s="287"/>
      <c r="B475" s="287"/>
      <c r="C475" s="287"/>
    </row>
    <row r="476" spans="1:3" ht="12.75">
      <c r="A476" s="287"/>
      <c r="B476" s="287"/>
      <c r="C476" s="287"/>
    </row>
    <row r="477" spans="1:3" ht="12.75">
      <c r="A477" s="287"/>
      <c r="B477" s="287"/>
      <c r="C477" s="287"/>
    </row>
    <row r="478" spans="1:3" ht="12.75">
      <c r="A478" s="287"/>
      <c r="B478" s="287"/>
      <c r="C478" s="287"/>
    </row>
    <row r="479" spans="1:3" ht="12.75">
      <c r="A479" s="287"/>
      <c r="B479" s="287"/>
      <c r="C479" s="287"/>
    </row>
    <row r="480" spans="1:3" ht="12.75">
      <c r="A480" s="287"/>
      <c r="B480" s="287"/>
      <c r="C480" s="287"/>
    </row>
    <row r="481" spans="1:3" ht="12.75">
      <c r="A481" s="287"/>
      <c r="B481" s="287"/>
      <c r="C481" s="287"/>
    </row>
    <row r="482" spans="1:3" ht="12.75">
      <c r="A482" s="287"/>
      <c r="B482" s="287"/>
      <c r="C482" s="287"/>
    </row>
    <row r="483" spans="1:3" ht="12.75">
      <c r="A483" s="287"/>
      <c r="B483" s="287"/>
      <c r="C483" s="287"/>
    </row>
    <row r="484" spans="1:3" ht="12.75">
      <c r="A484" s="287"/>
      <c r="B484" s="287"/>
      <c r="C484" s="287"/>
    </row>
    <row r="485" spans="1:3" ht="12.75">
      <c r="A485" s="287"/>
      <c r="B485" s="287"/>
      <c r="C485" s="287"/>
    </row>
    <row r="486" spans="1:3" ht="12.75">
      <c r="A486" s="287"/>
      <c r="B486" s="287"/>
      <c r="C486" s="287"/>
    </row>
    <row r="487" spans="1:3" ht="12.75">
      <c r="A487" s="287"/>
      <c r="B487" s="287"/>
      <c r="C487" s="287"/>
    </row>
    <row r="488" spans="1:3" ht="12.75">
      <c r="A488" s="287"/>
      <c r="B488" s="287"/>
      <c r="C488" s="287"/>
    </row>
    <row r="489" spans="1:3" ht="12.75">
      <c r="A489" s="287"/>
      <c r="B489" s="287"/>
      <c r="C489" s="287"/>
    </row>
    <row r="490" spans="1:3" ht="12.75">
      <c r="A490" s="287"/>
      <c r="B490" s="287"/>
      <c r="C490" s="287"/>
    </row>
    <row r="491" spans="1:3" ht="12.75">
      <c r="A491" s="287"/>
      <c r="B491" s="287"/>
      <c r="C491" s="287"/>
    </row>
    <row r="492" spans="1:3" ht="12.75">
      <c r="A492" s="287"/>
      <c r="B492" s="287"/>
      <c r="C492" s="287"/>
    </row>
    <row r="493" spans="1:3" ht="12.75">
      <c r="A493" s="287"/>
      <c r="B493" s="287"/>
      <c r="C493" s="287"/>
    </row>
    <row r="494" spans="1:3" ht="12.75">
      <c r="A494" s="287"/>
      <c r="B494" s="287"/>
      <c r="C494" s="287"/>
    </row>
    <row r="495" spans="1:3" ht="12.75">
      <c r="A495" s="287"/>
      <c r="B495" s="287"/>
      <c r="C495" s="287"/>
    </row>
    <row r="496" spans="1:3" ht="12.75">
      <c r="A496" s="287"/>
      <c r="B496" s="287"/>
      <c r="C496" s="287"/>
    </row>
    <row r="497" spans="1:3" ht="12.75">
      <c r="A497" s="287"/>
      <c r="B497" s="287"/>
      <c r="C497" s="287"/>
    </row>
    <row r="498" spans="1:3" ht="12.75">
      <c r="A498" s="287"/>
      <c r="B498" s="287"/>
      <c r="C498" s="287"/>
    </row>
    <row r="499" spans="1:3" ht="12.75">
      <c r="A499" s="287"/>
      <c r="B499" s="287"/>
      <c r="C499" s="287"/>
    </row>
    <row r="500" spans="1:3" ht="12.75">
      <c r="A500" s="287"/>
      <c r="B500" s="287"/>
      <c r="C500" s="287"/>
    </row>
    <row r="501" spans="1:3" ht="12.75">
      <c r="A501" s="287"/>
      <c r="B501" s="287"/>
      <c r="C501" s="287"/>
    </row>
    <row r="502" spans="1:3" ht="12.75">
      <c r="A502" s="287"/>
      <c r="B502" s="287"/>
      <c r="C502" s="287"/>
    </row>
    <row r="503" spans="1:3" ht="12.75">
      <c r="A503" s="287"/>
      <c r="B503" s="287"/>
      <c r="C503" s="287"/>
    </row>
    <row r="504" spans="1:3" ht="12.75">
      <c r="A504" s="287"/>
      <c r="B504" s="287"/>
      <c r="C504" s="287"/>
    </row>
    <row r="505" spans="1:3" ht="12.75">
      <c r="A505" s="287"/>
      <c r="B505" s="287"/>
      <c r="C505" s="287"/>
    </row>
    <row r="506" spans="1:3" ht="12.75">
      <c r="A506" s="287"/>
      <c r="B506" s="287"/>
      <c r="C506" s="287"/>
    </row>
    <row r="507" spans="1:3" ht="12.75">
      <c r="A507" s="287"/>
      <c r="B507" s="287"/>
      <c r="C507" s="287"/>
    </row>
    <row r="508" spans="1:3" ht="12.75">
      <c r="A508" s="287"/>
      <c r="B508" s="287"/>
      <c r="C508" s="287"/>
    </row>
    <row r="509" spans="1:3" ht="12.75">
      <c r="A509" s="287"/>
      <c r="B509" s="287"/>
      <c r="C509" s="287"/>
    </row>
    <row r="510" spans="1:3" ht="12.75">
      <c r="A510" s="287"/>
      <c r="B510" s="287"/>
      <c r="C510" s="287"/>
    </row>
    <row r="511" spans="1:3" ht="12.75">
      <c r="A511" s="287"/>
      <c r="B511" s="287"/>
      <c r="C511" s="287"/>
    </row>
    <row r="512" spans="1:3" ht="12.75">
      <c r="A512" s="287"/>
      <c r="B512" s="287"/>
      <c r="C512" s="287"/>
    </row>
    <row r="513" spans="1:3" ht="12.75">
      <c r="A513" s="287"/>
      <c r="B513" s="287"/>
      <c r="C513" s="287"/>
    </row>
    <row r="514" spans="1:3" ht="12.75">
      <c r="A514" s="287"/>
      <c r="B514" s="287"/>
      <c r="C514" s="287"/>
    </row>
    <row r="515" spans="1:3" ht="12.75">
      <c r="A515" s="287"/>
      <c r="B515" s="287"/>
      <c r="C515" s="287"/>
    </row>
    <row r="516" spans="1:3" ht="12.75">
      <c r="A516" s="287"/>
      <c r="B516" s="287"/>
      <c r="C516" s="287"/>
    </row>
    <row r="517" spans="1:3" ht="12.75">
      <c r="A517" s="287"/>
      <c r="B517" s="287"/>
      <c r="C517" s="287"/>
    </row>
    <row r="518" spans="1:3" ht="12.75">
      <c r="A518" s="287"/>
      <c r="B518" s="287"/>
      <c r="C518" s="287"/>
    </row>
    <row r="519" spans="1:3" ht="12.75">
      <c r="A519" s="287"/>
      <c r="B519" s="287"/>
      <c r="C519" s="287"/>
    </row>
    <row r="520" spans="1:3" ht="12.75">
      <c r="A520" s="287"/>
      <c r="B520" s="287"/>
      <c r="C520" s="287"/>
    </row>
    <row r="521" spans="1:3" ht="12.75">
      <c r="A521" s="287"/>
      <c r="B521" s="287"/>
      <c r="C521" s="287"/>
    </row>
    <row r="522" spans="1:3" ht="12.75">
      <c r="A522" s="287"/>
      <c r="B522" s="287"/>
      <c r="C522" s="287"/>
    </row>
    <row r="523" spans="1:3" ht="12.75">
      <c r="A523" s="287"/>
      <c r="B523" s="287"/>
      <c r="C523" s="287"/>
    </row>
    <row r="524" spans="1:3" ht="12.75">
      <c r="A524" s="287"/>
      <c r="B524" s="287"/>
      <c r="C524" s="287"/>
    </row>
    <row r="525" spans="1:3" ht="12.75">
      <c r="A525" s="287"/>
      <c r="B525" s="287"/>
      <c r="C525" s="287"/>
    </row>
    <row r="526" spans="1:3" ht="12.75">
      <c r="A526" s="287"/>
      <c r="B526" s="287"/>
      <c r="C526" s="287"/>
    </row>
    <row r="527" spans="1:3" ht="12.75">
      <c r="A527" s="287"/>
      <c r="B527" s="287"/>
      <c r="C527" s="287"/>
    </row>
    <row r="528" spans="1:3" ht="12.75">
      <c r="A528" s="287"/>
      <c r="B528" s="287"/>
      <c r="C528" s="287"/>
    </row>
    <row r="529" spans="1:3" ht="12.75">
      <c r="A529" s="287"/>
      <c r="B529" s="287"/>
      <c r="C529" s="287"/>
    </row>
    <row r="530" spans="1:3" ht="12.75">
      <c r="A530" s="287"/>
      <c r="B530" s="287"/>
      <c r="C530" s="287"/>
    </row>
    <row r="531" spans="1:3" ht="12.75">
      <c r="A531" s="287"/>
      <c r="B531" s="287"/>
      <c r="C531" s="287"/>
    </row>
    <row r="532" spans="1:3" ht="12.75">
      <c r="A532" s="287"/>
      <c r="B532" s="287"/>
      <c r="C532" s="287"/>
    </row>
    <row r="533" spans="1:3" ht="12.75">
      <c r="A533" s="287"/>
      <c r="B533" s="287"/>
      <c r="C533" s="287"/>
    </row>
    <row r="534" spans="1:3" ht="12.75">
      <c r="A534" s="287"/>
      <c r="B534" s="287"/>
      <c r="C534" s="287"/>
    </row>
    <row r="535" spans="1:3" ht="12.75">
      <c r="A535" s="287"/>
      <c r="B535" s="287"/>
      <c r="C535" s="287"/>
    </row>
    <row r="536" spans="1:3" ht="12.75">
      <c r="A536" s="287"/>
      <c r="B536" s="287"/>
      <c r="C536" s="287"/>
    </row>
    <row r="537" spans="1:3" ht="12.75">
      <c r="A537" s="287"/>
      <c r="B537" s="287"/>
      <c r="C537" s="287"/>
    </row>
    <row r="538" spans="1:3" ht="12.75">
      <c r="A538" s="287"/>
      <c r="B538" s="287"/>
      <c r="C538" s="287"/>
    </row>
    <row r="539" spans="1:3" ht="12.75">
      <c r="A539" s="287"/>
      <c r="B539" s="287"/>
      <c r="C539" s="287"/>
    </row>
    <row r="540" spans="1:3" ht="12.75">
      <c r="A540" s="287"/>
      <c r="B540" s="287"/>
      <c r="C540" s="287"/>
    </row>
    <row r="541" spans="1:3" ht="12.75">
      <c r="A541" s="287"/>
      <c r="B541" s="287"/>
      <c r="C541" s="287"/>
    </row>
    <row r="542" spans="1:3" ht="12.75">
      <c r="A542" s="287"/>
      <c r="B542" s="287"/>
      <c r="C542" s="287"/>
    </row>
    <row r="543" spans="1:3" ht="12.75">
      <c r="A543" s="287"/>
      <c r="B543" s="287"/>
      <c r="C543" s="287"/>
    </row>
    <row r="544" spans="1:3" ht="12.75">
      <c r="A544" s="287"/>
      <c r="B544" s="287"/>
      <c r="C544" s="287"/>
    </row>
    <row r="545" spans="1:3" ht="12.75">
      <c r="A545" s="287"/>
      <c r="B545" s="287"/>
      <c r="C545" s="287"/>
    </row>
    <row r="546" spans="1:3" ht="12.75">
      <c r="A546" s="287"/>
      <c r="B546" s="287"/>
      <c r="C546" s="287"/>
    </row>
    <row r="547" spans="1:3" ht="12.75">
      <c r="A547" s="287"/>
      <c r="B547" s="287"/>
      <c r="C547" s="287"/>
    </row>
    <row r="548" spans="1:3" ht="12.75">
      <c r="A548" s="287"/>
      <c r="B548" s="287"/>
      <c r="C548" s="287"/>
    </row>
    <row r="549" spans="1:3" ht="12.75">
      <c r="A549" s="287"/>
      <c r="B549" s="287"/>
      <c r="C549" s="287"/>
    </row>
    <row r="550" spans="1:3" ht="12.75">
      <c r="A550" s="287"/>
      <c r="B550" s="287"/>
      <c r="C550" s="287"/>
    </row>
    <row r="551" spans="1:3" ht="12.75">
      <c r="A551" s="287"/>
      <c r="B551" s="287"/>
      <c r="C551" s="287"/>
    </row>
    <row r="552" spans="1:3" ht="12.75">
      <c r="A552" s="287"/>
      <c r="B552" s="287"/>
      <c r="C552" s="287"/>
    </row>
    <row r="553" spans="1:3" ht="12.75">
      <c r="A553" s="287"/>
      <c r="B553" s="287"/>
      <c r="C553" s="287"/>
    </row>
    <row r="554" spans="1:3" ht="12.75">
      <c r="A554" s="287"/>
      <c r="B554" s="287"/>
      <c r="C554" s="287"/>
    </row>
    <row r="555" spans="1:3" ht="12.75">
      <c r="A555" s="287"/>
      <c r="B555" s="287"/>
      <c r="C555" s="287"/>
    </row>
    <row r="556" spans="1:3" ht="12.75">
      <c r="A556" s="287"/>
      <c r="B556" s="287"/>
      <c r="C556" s="287"/>
    </row>
    <row r="557" spans="1:3" ht="12.75">
      <c r="A557" s="287"/>
      <c r="B557" s="287"/>
      <c r="C557" s="287"/>
    </row>
    <row r="558" spans="1:3" ht="12.75">
      <c r="A558" s="287"/>
      <c r="B558" s="287"/>
      <c r="C558" s="287"/>
    </row>
    <row r="559" spans="1:3" ht="12.75">
      <c r="A559" s="287"/>
      <c r="B559" s="287"/>
      <c r="C559" s="287"/>
    </row>
    <row r="560" spans="1:3" ht="12.75">
      <c r="A560" s="287"/>
      <c r="B560" s="287"/>
      <c r="C560" s="287"/>
    </row>
    <row r="561" spans="1:3" ht="12.75">
      <c r="A561" s="287"/>
      <c r="B561" s="287"/>
      <c r="C561" s="287"/>
    </row>
    <row r="562" spans="1:3" ht="12.75">
      <c r="A562" s="287"/>
      <c r="B562" s="287"/>
      <c r="C562" s="287"/>
    </row>
    <row r="563" spans="1:3" ht="12.75">
      <c r="A563" s="287"/>
      <c r="B563" s="287"/>
      <c r="C563" s="287"/>
    </row>
    <row r="564" spans="1:3" ht="12.75">
      <c r="A564" s="287"/>
      <c r="B564" s="287"/>
      <c r="C564" s="287"/>
    </row>
    <row r="565" spans="1:3" ht="12.75">
      <c r="A565" s="287"/>
      <c r="B565" s="287"/>
      <c r="C565" s="287"/>
    </row>
    <row r="566" spans="1:3" ht="12.75">
      <c r="A566" s="287"/>
      <c r="B566" s="287"/>
      <c r="C566" s="287"/>
    </row>
    <row r="567" spans="1:3" ht="12.75">
      <c r="A567" s="287"/>
      <c r="B567" s="287"/>
      <c r="C567" s="287"/>
    </row>
    <row r="568" spans="1:3" ht="12.75">
      <c r="A568" s="287"/>
      <c r="B568" s="287"/>
      <c r="C568" s="287"/>
    </row>
    <row r="569" spans="1:3" ht="12.75">
      <c r="A569" s="287"/>
      <c r="B569" s="287"/>
      <c r="C569" s="287"/>
    </row>
    <row r="570" spans="1:3" ht="12.75">
      <c r="A570" s="287"/>
      <c r="B570" s="287"/>
      <c r="C570" s="287"/>
    </row>
    <row r="571" spans="1:3" ht="12.75">
      <c r="A571" s="287"/>
      <c r="B571" s="287"/>
      <c r="C571" s="287"/>
    </row>
    <row r="572" spans="1:3" ht="12.75">
      <c r="A572" s="287"/>
      <c r="B572" s="287"/>
      <c r="C572" s="287"/>
    </row>
    <row r="573" spans="1:3" ht="12.75">
      <c r="A573" s="287"/>
      <c r="B573" s="287"/>
      <c r="C573" s="287"/>
    </row>
    <row r="574" spans="1:3" ht="12.75">
      <c r="A574" s="287"/>
      <c r="B574" s="287"/>
      <c r="C574" s="287"/>
    </row>
    <row r="575" spans="1:3" ht="12.75">
      <c r="A575" s="287"/>
      <c r="B575" s="287"/>
      <c r="C575" s="287"/>
    </row>
    <row r="576" spans="1:3" ht="12.75">
      <c r="A576" s="287"/>
      <c r="B576" s="287"/>
      <c r="C576" s="287"/>
    </row>
    <row r="577" spans="1:3" ht="12.75">
      <c r="A577" s="287"/>
      <c r="B577" s="287"/>
      <c r="C577" s="287"/>
    </row>
    <row r="578" spans="1:3" ht="12.75">
      <c r="A578" s="287"/>
      <c r="B578" s="287"/>
      <c r="C578" s="287"/>
    </row>
    <row r="579" spans="1:3" ht="12.75">
      <c r="A579" s="287"/>
      <c r="B579" s="287"/>
      <c r="C579" s="287"/>
    </row>
    <row r="580" spans="1:3" ht="12.75">
      <c r="A580" s="287"/>
      <c r="B580" s="287"/>
      <c r="C580" s="287"/>
    </row>
    <row r="581" spans="1:3" ht="12.75">
      <c r="A581" s="287"/>
      <c r="B581" s="287"/>
      <c r="C581" s="287"/>
    </row>
    <row r="582" spans="1:3" ht="12.75">
      <c r="A582" s="287"/>
      <c r="B582" s="287"/>
      <c r="C582" s="287"/>
    </row>
    <row r="583" spans="1:3" ht="12.75">
      <c r="A583" s="287"/>
      <c r="B583" s="287"/>
      <c r="C583" s="287"/>
    </row>
    <row r="584" spans="1:3" ht="12.75">
      <c r="A584" s="287"/>
      <c r="B584" s="287"/>
      <c r="C584" s="287"/>
    </row>
    <row r="585" spans="1:3" ht="12.75">
      <c r="A585" s="287"/>
      <c r="B585" s="287"/>
      <c r="C585" s="287"/>
    </row>
    <row r="586" spans="1:3" ht="12.75">
      <c r="A586" s="287"/>
      <c r="B586" s="287"/>
      <c r="C586" s="287"/>
    </row>
    <row r="587" spans="1:3" ht="12.75">
      <c r="A587" s="287"/>
      <c r="B587" s="287"/>
      <c r="C587" s="287"/>
    </row>
    <row r="588" spans="1:3" ht="12.75">
      <c r="A588" s="287"/>
      <c r="B588" s="287"/>
      <c r="C588" s="287"/>
    </row>
    <row r="589" spans="1:3" ht="12.75">
      <c r="A589" s="287"/>
      <c r="B589" s="287"/>
      <c r="C589" s="287"/>
    </row>
    <row r="590" spans="1:3" ht="12.75">
      <c r="A590" s="287"/>
      <c r="B590" s="287"/>
      <c r="C590" s="287"/>
    </row>
    <row r="591" spans="1:3" ht="12.75">
      <c r="A591" s="287"/>
      <c r="B591" s="287"/>
      <c r="C591" s="287"/>
    </row>
    <row r="592" spans="1:3" ht="12.75">
      <c r="A592" s="287"/>
      <c r="B592" s="287"/>
      <c r="C592" s="287"/>
    </row>
    <row r="593" spans="1:3" ht="12.75">
      <c r="A593" s="287"/>
      <c r="B593" s="287"/>
      <c r="C593" s="287"/>
    </row>
  </sheetData>
  <sheetProtection/>
  <mergeCells count="25"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F11:G11"/>
    <mergeCell ref="P9:P10"/>
    <mergeCell ref="Q9:Q10"/>
    <mergeCell ref="S9:S10"/>
    <mergeCell ref="O9:O10"/>
    <mergeCell ref="U9:U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59" t="s">
        <v>88</v>
      </c>
      <c r="O1" s="56"/>
      <c r="P1" s="58" t="str">
        <f>1!P1</f>
        <v>14.11.2012</v>
      </c>
      <c r="Q1" s="56"/>
      <c r="R1" s="56"/>
      <c r="S1" s="56"/>
      <c r="T1" s="56"/>
      <c r="U1" s="56"/>
      <c r="V1" s="57"/>
    </row>
    <row r="2" spans="1:23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59" t="s">
        <v>89</v>
      </c>
      <c r="O2" s="56"/>
      <c r="P2" s="56">
        <f>1!P2</f>
        <v>1</v>
      </c>
      <c r="Q2" s="56"/>
      <c r="R2" s="56"/>
      <c r="S2" s="56"/>
      <c r="T2" s="56"/>
      <c r="U2" s="56"/>
      <c r="V2" s="57"/>
      <c r="W2" s="33"/>
    </row>
    <row r="3" spans="1:22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59" t="s">
        <v>90</v>
      </c>
      <c r="O3" s="56"/>
      <c r="P3" s="58" t="str">
        <f>1!P3</f>
        <v>14.11.2012</v>
      </c>
      <c r="Q3" s="56"/>
      <c r="R3" s="56"/>
      <c r="S3" s="56"/>
      <c r="T3" s="56"/>
      <c r="U3" s="56"/>
      <c r="V3" s="57"/>
    </row>
    <row r="4" spans="18:24" ht="12.75">
      <c r="R4" s="33"/>
      <c r="S4" s="33"/>
      <c r="T4" s="33"/>
      <c r="U4" s="33"/>
      <c r="V4" s="33"/>
      <c r="W4" s="33"/>
      <c r="X4" s="33"/>
    </row>
    <row r="5" spans="1:22" s="33" customFormat="1" ht="18">
      <c r="A5" s="32" t="str">
        <f>'Spis tabel'!B18</f>
        <v>Tabela 9. Wydatki jst wg ważniejszych działów klasyfikacji budżetowej wg stanu na koniec III kwartału 2012 roku    (plan)</v>
      </c>
      <c r="N5" s="32"/>
      <c r="T5" s="34"/>
      <c r="V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3"/>
      <c r="S6" s="33"/>
      <c r="T6" s="33"/>
      <c r="U6" s="33"/>
      <c r="V6" s="33"/>
      <c r="W6" s="33"/>
      <c r="X6" s="33"/>
    </row>
    <row r="7" spans="1:22" s="33" customFormat="1" ht="17.2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334" t="s">
        <v>278</v>
      </c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6"/>
      <c r="V7" s="469" t="s">
        <v>38</v>
      </c>
    </row>
    <row r="8" spans="1:22" s="33" customFormat="1" ht="74.25" customHeight="1" thickBot="1">
      <c r="A8" s="322"/>
      <c r="B8" s="342"/>
      <c r="C8" s="342"/>
      <c r="D8" s="342"/>
      <c r="E8" s="342"/>
      <c r="F8" s="330"/>
      <c r="G8" s="331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8" t="s">
        <v>99</v>
      </c>
      <c r="U8" s="38" t="s">
        <v>50</v>
      </c>
      <c r="V8" s="470"/>
    </row>
    <row r="9" spans="1:22" s="170" customFormat="1" ht="13.5" thickBot="1">
      <c r="A9" s="47">
        <v>1</v>
      </c>
      <c r="B9" s="48">
        <v>2</v>
      </c>
      <c r="C9" s="48">
        <v>3</v>
      </c>
      <c r="D9" s="48">
        <v>4</v>
      </c>
      <c r="E9" s="48">
        <v>5</v>
      </c>
      <c r="F9" s="439">
        <v>6</v>
      </c>
      <c r="G9" s="440"/>
      <c r="H9" s="48">
        <v>7</v>
      </c>
      <c r="I9" s="48">
        <v>8</v>
      </c>
      <c r="J9" s="48">
        <v>9</v>
      </c>
      <c r="K9" s="48">
        <v>10</v>
      </c>
      <c r="L9" s="48">
        <v>11</v>
      </c>
      <c r="M9" s="48">
        <v>12</v>
      </c>
      <c r="N9" s="48">
        <v>13</v>
      </c>
      <c r="O9" s="48">
        <v>14</v>
      </c>
      <c r="P9" s="48">
        <v>15</v>
      </c>
      <c r="Q9" s="48">
        <v>16</v>
      </c>
      <c r="R9" s="48">
        <v>17</v>
      </c>
      <c r="S9" s="48">
        <v>18</v>
      </c>
      <c r="T9" s="49">
        <v>19</v>
      </c>
      <c r="U9" s="49">
        <v>20</v>
      </c>
      <c r="V9" s="51">
        <v>21</v>
      </c>
    </row>
    <row r="10" spans="1:22" s="90" customFormat="1" ht="15">
      <c r="A10" s="238"/>
      <c r="B10" s="239"/>
      <c r="C10" s="239"/>
      <c r="D10" s="99"/>
      <c r="E10" s="99"/>
      <c r="F10" s="100" t="s">
        <v>284</v>
      </c>
      <c r="G10" s="101"/>
      <c r="H10" s="102">
        <v>430834460.04999995</v>
      </c>
      <c r="I10" s="102">
        <v>38135369.129999995</v>
      </c>
      <c r="J10" s="102">
        <v>2706480685.95</v>
      </c>
      <c r="K10" s="102">
        <v>121859840.63000001</v>
      </c>
      <c r="L10" s="102">
        <v>779101649.0799999</v>
      </c>
      <c r="M10" s="102">
        <v>1372067141.13</v>
      </c>
      <c r="N10" s="102">
        <v>321245741.1</v>
      </c>
      <c r="O10" s="102">
        <v>4094597668.879999</v>
      </c>
      <c r="P10" s="102">
        <v>302138912.83000004</v>
      </c>
      <c r="Q10" s="102">
        <v>1684473180.65</v>
      </c>
      <c r="R10" s="102">
        <v>970999466.4100001</v>
      </c>
      <c r="S10" s="102">
        <v>852552360.1999999</v>
      </c>
      <c r="T10" s="102">
        <v>361871485</v>
      </c>
      <c r="U10" s="103">
        <v>1788456632.8</v>
      </c>
      <c r="V10" s="104">
        <v>15824814593.839998</v>
      </c>
    </row>
    <row r="11" spans="1:22" s="33" customFormat="1" ht="12.75">
      <c r="A11" s="240">
        <v>2</v>
      </c>
      <c r="B11" s="241">
        <v>0</v>
      </c>
      <c r="C11" s="241">
        <v>0</v>
      </c>
      <c r="D11" s="93">
        <v>0</v>
      </c>
      <c r="E11" s="93">
        <v>0</v>
      </c>
      <c r="F11" s="94"/>
      <c r="G11" s="95" t="s">
        <v>285</v>
      </c>
      <c r="H11" s="96">
        <v>246226895</v>
      </c>
      <c r="I11" s="96">
        <v>440737</v>
      </c>
      <c r="J11" s="96">
        <v>763432471</v>
      </c>
      <c r="K11" s="96">
        <v>31361784</v>
      </c>
      <c r="L11" s="96">
        <v>5172183</v>
      </c>
      <c r="M11" s="96">
        <v>114287866</v>
      </c>
      <c r="N11" s="96">
        <v>3190000</v>
      </c>
      <c r="O11" s="96">
        <v>179659439</v>
      </c>
      <c r="P11" s="96">
        <v>102953163</v>
      </c>
      <c r="Q11" s="96">
        <v>17247356</v>
      </c>
      <c r="R11" s="96">
        <v>2191954</v>
      </c>
      <c r="S11" s="96">
        <v>107917209</v>
      </c>
      <c r="T11" s="96">
        <v>13973785</v>
      </c>
      <c r="U11" s="97">
        <v>226316391</v>
      </c>
      <c r="V11" s="98">
        <v>1814371233</v>
      </c>
    </row>
    <row r="12" spans="1:22" s="90" customFormat="1" ht="15">
      <c r="A12" s="242"/>
      <c r="B12" s="243"/>
      <c r="C12" s="243"/>
      <c r="D12" s="106"/>
      <c r="E12" s="106"/>
      <c r="F12" s="107" t="s">
        <v>286</v>
      </c>
      <c r="G12" s="108"/>
      <c r="H12" s="109">
        <v>22842027</v>
      </c>
      <c r="I12" s="109">
        <v>0</v>
      </c>
      <c r="J12" s="109">
        <v>257025719.01000002</v>
      </c>
      <c r="K12" s="109">
        <v>5280074.74</v>
      </c>
      <c r="L12" s="109">
        <v>24125078</v>
      </c>
      <c r="M12" s="109">
        <v>228521349.41</v>
      </c>
      <c r="N12" s="109">
        <v>108091010</v>
      </c>
      <c r="O12" s="109">
        <v>622855886.05</v>
      </c>
      <c r="P12" s="109">
        <v>97512821.79</v>
      </c>
      <c r="Q12" s="109">
        <v>310239473.41</v>
      </c>
      <c r="R12" s="109">
        <v>10476225</v>
      </c>
      <c r="S12" s="109">
        <v>4379890</v>
      </c>
      <c r="T12" s="109">
        <v>9060775.31</v>
      </c>
      <c r="U12" s="110">
        <v>340248637.57</v>
      </c>
      <c r="V12" s="111">
        <v>2040658967.2899997</v>
      </c>
    </row>
    <row r="13" spans="1:22" s="33" customFormat="1" ht="12.75">
      <c r="A13" s="244">
        <v>2</v>
      </c>
      <c r="B13" s="245">
        <v>1</v>
      </c>
      <c r="C13" s="245">
        <v>0</v>
      </c>
      <c r="D13" s="10">
        <v>0</v>
      </c>
      <c r="E13" s="10">
        <v>1</v>
      </c>
      <c r="F13" s="19"/>
      <c r="G13" s="18" t="s">
        <v>287</v>
      </c>
      <c r="H13" s="11">
        <v>20000</v>
      </c>
      <c r="I13" s="11">
        <v>0</v>
      </c>
      <c r="J13" s="11">
        <v>6802317</v>
      </c>
      <c r="K13" s="11">
        <v>40188</v>
      </c>
      <c r="L13" s="11">
        <v>309012</v>
      </c>
      <c r="M13" s="11">
        <v>8400811</v>
      </c>
      <c r="N13" s="11">
        <v>3959664</v>
      </c>
      <c r="O13" s="11">
        <v>34314387</v>
      </c>
      <c r="P13" s="11">
        <v>2666770</v>
      </c>
      <c r="Q13" s="11">
        <v>4553270</v>
      </c>
      <c r="R13" s="11">
        <v>15000</v>
      </c>
      <c r="S13" s="11">
        <v>51000</v>
      </c>
      <c r="T13" s="11">
        <v>68888</v>
      </c>
      <c r="U13" s="68">
        <v>11656897</v>
      </c>
      <c r="V13" s="71">
        <v>72858204</v>
      </c>
    </row>
    <row r="14" spans="1:22" ht="12.75">
      <c r="A14" s="244">
        <v>2</v>
      </c>
      <c r="B14" s="245">
        <v>2</v>
      </c>
      <c r="C14" s="245">
        <v>0</v>
      </c>
      <c r="D14" s="10">
        <v>0</v>
      </c>
      <c r="E14" s="10">
        <v>1</v>
      </c>
      <c r="F14" s="19"/>
      <c r="G14" s="18" t="s">
        <v>288</v>
      </c>
      <c r="H14" s="11">
        <v>818480</v>
      </c>
      <c r="I14" s="11">
        <v>0</v>
      </c>
      <c r="J14" s="11">
        <v>9032119</v>
      </c>
      <c r="K14" s="11">
        <v>35000</v>
      </c>
      <c r="L14" s="11">
        <v>943000</v>
      </c>
      <c r="M14" s="11">
        <v>6593512</v>
      </c>
      <c r="N14" s="11">
        <v>4311460</v>
      </c>
      <c r="O14" s="11">
        <v>33817316</v>
      </c>
      <c r="P14" s="11">
        <v>3497025</v>
      </c>
      <c r="Q14" s="11">
        <v>12443674</v>
      </c>
      <c r="R14" s="11">
        <v>80000</v>
      </c>
      <c r="S14" s="11">
        <v>160000</v>
      </c>
      <c r="T14" s="11">
        <v>94000</v>
      </c>
      <c r="U14" s="68">
        <v>15478143</v>
      </c>
      <c r="V14" s="71">
        <v>87303729</v>
      </c>
    </row>
    <row r="15" spans="1:22" ht="12.75">
      <c r="A15" s="244">
        <v>2</v>
      </c>
      <c r="B15" s="245">
        <v>3</v>
      </c>
      <c r="C15" s="245">
        <v>0</v>
      </c>
      <c r="D15" s="11">
        <v>0</v>
      </c>
      <c r="E15" s="11">
        <v>1</v>
      </c>
      <c r="F15" s="42"/>
      <c r="G15" s="41" t="s">
        <v>289</v>
      </c>
      <c r="H15" s="11">
        <v>72739</v>
      </c>
      <c r="I15" s="11">
        <v>0</v>
      </c>
      <c r="J15" s="11">
        <v>2053588</v>
      </c>
      <c r="K15" s="11">
        <v>0</v>
      </c>
      <c r="L15" s="11">
        <v>689005</v>
      </c>
      <c r="M15" s="11">
        <v>8983984</v>
      </c>
      <c r="N15" s="11">
        <v>4283671</v>
      </c>
      <c r="O15" s="11">
        <v>56426569</v>
      </c>
      <c r="P15" s="11">
        <v>3255500</v>
      </c>
      <c r="Q15" s="11">
        <v>13854919</v>
      </c>
      <c r="R15" s="11">
        <v>90000</v>
      </c>
      <c r="S15" s="11">
        <v>72000</v>
      </c>
      <c r="T15" s="11">
        <v>8000</v>
      </c>
      <c r="U15" s="68">
        <v>13927775</v>
      </c>
      <c r="V15" s="71">
        <v>103717750</v>
      </c>
    </row>
    <row r="16" spans="1:22" ht="12.75">
      <c r="A16" s="244">
        <v>2</v>
      </c>
      <c r="B16" s="245">
        <v>4</v>
      </c>
      <c r="C16" s="245">
        <v>0</v>
      </c>
      <c r="D16" s="16">
        <v>0</v>
      </c>
      <c r="E16" s="16">
        <v>1</v>
      </c>
      <c r="F16" s="23"/>
      <c r="G16" s="21" t="s">
        <v>290</v>
      </c>
      <c r="H16" s="11">
        <v>5846659</v>
      </c>
      <c r="I16" s="11">
        <v>0</v>
      </c>
      <c r="J16" s="11">
        <v>2766317</v>
      </c>
      <c r="K16" s="11">
        <v>0</v>
      </c>
      <c r="L16" s="11">
        <v>318300</v>
      </c>
      <c r="M16" s="11">
        <v>6568416</v>
      </c>
      <c r="N16" s="11">
        <v>3145020</v>
      </c>
      <c r="O16" s="11">
        <v>14660595</v>
      </c>
      <c r="P16" s="11">
        <v>4911167</v>
      </c>
      <c r="Q16" s="11">
        <v>4406787</v>
      </c>
      <c r="R16" s="11">
        <v>0</v>
      </c>
      <c r="S16" s="11">
        <v>45000</v>
      </c>
      <c r="T16" s="11">
        <v>45000</v>
      </c>
      <c r="U16" s="68">
        <v>5806215</v>
      </c>
      <c r="V16" s="71">
        <v>48519476</v>
      </c>
    </row>
    <row r="17" spans="1:22" ht="12.75">
      <c r="A17" s="244">
        <v>2</v>
      </c>
      <c r="B17" s="245">
        <v>5</v>
      </c>
      <c r="C17" s="245">
        <v>0</v>
      </c>
      <c r="D17" s="16">
        <v>0</v>
      </c>
      <c r="E17" s="16">
        <v>1</v>
      </c>
      <c r="F17" s="23"/>
      <c r="G17" s="21" t="s">
        <v>291</v>
      </c>
      <c r="H17" s="11">
        <v>4053079</v>
      </c>
      <c r="I17" s="11">
        <v>0</v>
      </c>
      <c r="J17" s="11">
        <v>7352620</v>
      </c>
      <c r="K17" s="11">
        <v>2777649</v>
      </c>
      <c r="L17" s="11">
        <v>129000</v>
      </c>
      <c r="M17" s="11">
        <v>7201149</v>
      </c>
      <c r="N17" s="11">
        <v>3314403</v>
      </c>
      <c r="O17" s="11">
        <v>12437304</v>
      </c>
      <c r="P17" s="11">
        <v>2188247</v>
      </c>
      <c r="Q17" s="11">
        <v>10884700</v>
      </c>
      <c r="R17" s="11">
        <v>190000</v>
      </c>
      <c r="S17" s="11">
        <v>150000</v>
      </c>
      <c r="T17" s="11">
        <v>100000</v>
      </c>
      <c r="U17" s="68">
        <v>6425327</v>
      </c>
      <c r="V17" s="71">
        <v>57203478</v>
      </c>
    </row>
    <row r="18" spans="1:22" ht="12.75">
      <c r="A18" s="244">
        <v>2</v>
      </c>
      <c r="B18" s="245">
        <v>6</v>
      </c>
      <c r="C18" s="245">
        <v>0</v>
      </c>
      <c r="D18" s="16">
        <v>0</v>
      </c>
      <c r="E18" s="16">
        <v>1</v>
      </c>
      <c r="F18" s="23"/>
      <c r="G18" s="21" t="s">
        <v>292</v>
      </c>
      <c r="H18" s="11">
        <v>113502</v>
      </c>
      <c r="I18" s="11">
        <v>0</v>
      </c>
      <c r="J18" s="11">
        <v>22823805</v>
      </c>
      <c r="K18" s="11">
        <v>24000</v>
      </c>
      <c r="L18" s="11">
        <v>299700</v>
      </c>
      <c r="M18" s="11">
        <v>10107630</v>
      </c>
      <c r="N18" s="11">
        <v>50000</v>
      </c>
      <c r="O18" s="11">
        <v>11948059</v>
      </c>
      <c r="P18" s="11">
        <v>5024533</v>
      </c>
      <c r="Q18" s="11">
        <v>15429986</v>
      </c>
      <c r="R18" s="11">
        <v>82626</v>
      </c>
      <c r="S18" s="11">
        <v>108000</v>
      </c>
      <c r="T18" s="11">
        <v>110000</v>
      </c>
      <c r="U18" s="68">
        <v>16346507</v>
      </c>
      <c r="V18" s="71">
        <v>82468348</v>
      </c>
    </row>
    <row r="19" spans="1:22" ht="12.75">
      <c r="A19" s="244">
        <v>2</v>
      </c>
      <c r="B19" s="245">
        <v>7</v>
      </c>
      <c r="C19" s="245">
        <v>0</v>
      </c>
      <c r="D19" s="16">
        <v>0</v>
      </c>
      <c r="E19" s="16">
        <v>1</v>
      </c>
      <c r="F19" s="23"/>
      <c r="G19" s="21" t="s">
        <v>293</v>
      </c>
      <c r="H19" s="11">
        <v>10000</v>
      </c>
      <c r="I19" s="11">
        <v>0</v>
      </c>
      <c r="J19" s="11">
        <v>10193951</v>
      </c>
      <c r="K19" s="11">
        <v>5000</v>
      </c>
      <c r="L19" s="11">
        <v>163750</v>
      </c>
      <c r="M19" s="11">
        <v>5000209</v>
      </c>
      <c r="N19" s="11">
        <v>3024816</v>
      </c>
      <c r="O19" s="11">
        <v>10363739</v>
      </c>
      <c r="P19" s="11">
        <v>1883356</v>
      </c>
      <c r="Q19" s="11">
        <v>7752554</v>
      </c>
      <c r="R19" s="11">
        <v>11458</v>
      </c>
      <c r="S19" s="11">
        <v>0</v>
      </c>
      <c r="T19" s="11">
        <v>25000</v>
      </c>
      <c r="U19" s="68">
        <v>4214598</v>
      </c>
      <c r="V19" s="71">
        <v>42648431</v>
      </c>
    </row>
    <row r="20" spans="1:22" ht="12.75">
      <c r="A20" s="244">
        <v>2</v>
      </c>
      <c r="B20" s="245">
        <v>8</v>
      </c>
      <c r="C20" s="245">
        <v>0</v>
      </c>
      <c r="D20" s="16">
        <v>0</v>
      </c>
      <c r="E20" s="16">
        <v>1</v>
      </c>
      <c r="F20" s="23"/>
      <c r="G20" s="21" t="s">
        <v>294</v>
      </c>
      <c r="H20" s="11">
        <v>12000</v>
      </c>
      <c r="I20" s="11">
        <v>0</v>
      </c>
      <c r="J20" s="11">
        <v>13002329</v>
      </c>
      <c r="K20" s="11">
        <v>78000</v>
      </c>
      <c r="L20" s="11">
        <v>449840</v>
      </c>
      <c r="M20" s="11">
        <v>11811966</v>
      </c>
      <c r="N20" s="11">
        <v>8669736</v>
      </c>
      <c r="O20" s="11">
        <v>59513872</v>
      </c>
      <c r="P20" s="11">
        <v>7141075</v>
      </c>
      <c r="Q20" s="11">
        <v>40953260</v>
      </c>
      <c r="R20" s="11">
        <v>152000</v>
      </c>
      <c r="S20" s="11">
        <v>170114</v>
      </c>
      <c r="T20" s="11">
        <v>170000</v>
      </c>
      <c r="U20" s="68">
        <v>27452002</v>
      </c>
      <c r="V20" s="71">
        <v>169576194</v>
      </c>
    </row>
    <row r="21" spans="1:22" ht="12.75">
      <c r="A21" s="244">
        <v>2</v>
      </c>
      <c r="B21" s="245">
        <v>9</v>
      </c>
      <c r="C21" s="245">
        <v>0</v>
      </c>
      <c r="D21" s="16">
        <v>0</v>
      </c>
      <c r="E21" s="16">
        <v>1</v>
      </c>
      <c r="F21" s="23"/>
      <c r="G21" s="21" t="s">
        <v>295</v>
      </c>
      <c r="H21" s="11">
        <v>10000</v>
      </c>
      <c r="I21" s="11">
        <v>0</v>
      </c>
      <c r="J21" s="11">
        <v>5679415</v>
      </c>
      <c r="K21" s="11">
        <v>10000</v>
      </c>
      <c r="L21" s="11">
        <v>143500</v>
      </c>
      <c r="M21" s="11">
        <v>5926439</v>
      </c>
      <c r="N21" s="11">
        <v>12000</v>
      </c>
      <c r="O21" s="11">
        <v>5857807.6</v>
      </c>
      <c r="P21" s="11">
        <v>4458000</v>
      </c>
      <c r="Q21" s="11">
        <v>24667431</v>
      </c>
      <c r="R21" s="11">
        <v>0</v>
      </c>
      <c r="S21" s="11">
        <v>54000</v>
      </c>
      <c r="T21" s="11">
        <v>10000</v>
      </c>
      <c r="U21" s="68">
        <v>8717602.94</v>
      </c>
      <c r="V21" s="71">
        <v>55546195.54</v>
      </c>
    </row>
    <row r="22" spans="1:22" ht="12.75">
      <c r="A22" s="244">
        <v>2</v>
      </c>
      <c r="B22" s="245">
        <v>10</v>
      </c>
      <c r="C22" s="245">
        <v>0</v>
      </c>
      <c r="D22" s="16">
        <v>0</v>
      </c>
      <c r="E22" s="16">
        <v>1</v>
      </c>
      <c r="F22" s="23"/>
      <c r="G22" s="21" t="s">
        <v>296</v>
      </c>
      <c r="H22" s="11">
        <v>658417</v>
      </c>
      <c r="I22" s="11">
        <v>0</v>
      </c>
      <c r="J22" s="11">
        <v>12543965</v>
      </c>
      <c r="K22" s="11">
        <v>139040</v>
      </c>
      <c r="L22" s="11">
        <v>120600</v>
      </c>
      <c r="M22" s="11">
        <v>6650648</v>
      </c>
      <c r="N22" s="11">
        <v>4618290</v>
      </c>
      <c r="O22" s="11">
        <v>17822869</v>
      </c>
      <c r="P22" s="11">
        <v>2589294</v>
      </c>
      <c r="Q22" s="11">
        <v>5284405</v>
      </c>
      <c r="R22" s="11">
        <v>26625</v>
      </c>
      <c r="S22" s="11">
        <v>79987</v>
      </c>
      <c r="T22" s="11">
        <v>23000</v>
      </c>
      <c r="U22" s="68">
        <v>12390476</v>
      </c>
      <c r="V22" s="71">
        <v>62947616</v>
      </c>
    </row>
    <row r="23" spans="1:22" ht="12.75">
      <c r="A23" s="244">
        <v>2</v>
      </c>
      <c r="B23" s="245">
        <v>11</v>
      </c>
      <c r="C23" s="245">
        <v>0</v>
      </c>
      <c r="D23" s="16">
        <v>0</v>
      </c>
      <c r="E23" s="16">
        <v>1</v>
      </c>
      <c r="F23" s="23"/>
      <c r="G23" s="21" t="s">
        <v>297</v>
      </c>
      <c r="H23" s="11">
        <v>5000</v>
      </c>
      <c r="I23" s="11">
        <v>0</v>
      </c>
      <c r="J23" s="11">
        <v>19841193</v>
      </c>
      <c r="K23" s="11">
        <v>0</v>
      </c>
      <c r="L23" s="11">
        <v>1740435</v>
      </c>
      <c r="M23" s="11">
        <v>15734976</v>
      </c>
      <c r="N23" s="11">
        <v>4472749</v>
      </c>
      <c r="O23" s="11">
        <v>16023637</v>
      </c>
      <c r="P23" s="11">
        <v>7731665</v>
      </c>
      <c r="Q23" s="11">
        <v>6496467</v>
      </c>
      <c r="R23" s="11">
        <v>51000</v>
      </c>
      <c r="S23" s="11">
        <v>203800</v>
      </c>
      <c r="T23" s="11">
        <v>275000</v>
      </c>
      <c r="U23" s="68">
        <v>24865047</v>
      </c>
      <c r="V23" s="71">
        <v>97440969</v>
      </c>
    </row>
    <row r="24" spans="1:22" ht="12.75">
      <c r="A24" s="244">
        <v>2</v>
      </c>
      <c r="B24" s="245">
        <v>12</v>
      </c>
      <c r="C24" s="245">
        <v>0</v>
      </c>
      <c r="D24" s="16">
        <v>0</v>
      </c>
      <c r="E24" s="16">
        <v>1</v>
      </c>
      <c r="F24" s="23"/>
      <c r="G24" s="21" t="s">
        <v>298</v>
      </c>
      <c r="H24" s="11">
        <v>4960000</v>
      </c>
      <c r="I24" s="11">
        <v>0</v>
      </c>
      <c r="J24" s="11">
        <v>8141437</v>
      </c>
      <c r="K24" s="11">
        <v>3000</v>
      </c>
      <c r="L24" s="11">
        <v>6514807</v>
      </c>
      <c r="M24" s="11">
        <v>4345717</v>
      </c>
      <c r="N24" s="11">
        <v>4188015</v>
      </c>
      <c r="O24" s="11">
        <v>13538255</v>
      </c>
      <c r="P24" s="11">
        <v>2060850</v>
      </c>
      <c r="Q24" s="11">
        <v>8390490</v>
      </c>
      <c r="R24" s="11">
        <v>195000</v>
      </c>
      <c r="S24" s="11">
        <v>58000</v>
      </c>
      <c r="T24" s="11">
        <v>377551</v>
      </c>
      <c r="U24" s="68">
        <v>9047837</v>
      </c>
      <c r="V24" s="71">
        <v>61820959</v>
      </c>
    </row>
    <row r="25" spans="1:22" ht="12.75">
      <c r="A25" s="244">
        <v>2</v>
      </c>
      <c r="B25" s="245">
        <v>13</v>
      </c>
      <c r="C25" s="245">
        <v>0</v>
      </c>
      <c r="D25" s="16">
        <v>0</v>
      </c>
      <c r="E25" s="16">
        <v>1</v>
      </c>
      <c r="F25" s="23"/>
      <c r="G25" s="21" t="s">
        <v>299</v>
      </c>
      <c r="H25" s="11">
        <v>96000</v>
      </c>
      <c r="I25" s="11">
        <v>0</v>
      </c>
      <c r="J25" s="11">
        <v>5475290</v>
      </c>
      <c r="K25" s="11">
        <v>1978329.49</v>
      </c>
      <c r="L25" s="11">
        <v>50000</v>
      </c>
      <c r="M25" s="11">
        <v>5164533.32</v>
      </c>
      <c r="N25" s="11">
        <v>3760143</v>
      </c>
      <c r="O25" s="11">
        <v>11341735.58</v>
      </c>
      <c r="P25" s="11">
        <v>2459022.03</v>
      </c>
      <c r="Q25" s="11">
        <v>10790001.8</v>
      </c>
      <c r="R25" s="11">
        <v>6812500</v>
      </c>
      <c r="S25" s="11">
        <v>7000</v>
      </c>
      <c r="T25" s="11">
        <v>2104867.31</v>
      </c>
      <c r="U25" s="68">
        <v>11170074.36</v>
      </c>
      <c r="V25" s="71">
        <v>61209496.89</v>
      </c>
    </row>
    <row r="26" spans="1:22" ht="12.75">
      <c r="A26" s="244">
        <v>2</v>
      </c>
      <c r="B26" s="245">
        <v>14</v>
      </c>
      <c r="C26" s="245">
        <v>0</v>
      </c>
      <c r="D26" s="16">
        <v>0</v>
      </c>
      <c r="E26" s="16">
        <v>1</v>
      </c>
      <c r="F26" s="23"/>
      <c r="G26" s="21" t="s">
        <v>300</v>
      </c>
      <c r="H26" s="11">
        <v>74150</v>
      </c>
      <c r="I26" s="11">
        <v>0</v>
      </c>
      <c r="J26" s="11">
        <v>11442876</v>
      </c>
      <c r="K26" s="11">
        <v>0</v>
      </c>
      <c r="L26" s="11">
        <v>690320</v>
      </c>
      <c r="M26" s="11">
        <v>7744989</v>
      </c>
      <c r="N26" s="11">
        <v>5888277</v>
      </c>
      <c r="O26" s="11">
        <v>35084758</v>
      </c>
      <c r="P26" s="11">
        <v>3424173</v>
      </c>
      <c r="Q26" s="11">
        <v>15788483</v>
      </c>
      <c r="R26" s="11">
        <v>97000</v>
      </c>
      <c r="S26" s="11">
        <v>182000</v>
      </c>
      <c r="T26" s="11">
        <v>1597000</v>
      </c>
      <c r="U26" s="68">
        <v>15985981</v>
      </c>
      <c r="V26" s="71">
        <v>98000007</v>
      </c>
    </row>
    <row r="27" spans="1:22" ht="12.75">
      <c r="A27" s="244">
        <v>2</v>
      </c>
      <c r="B27" s="245">
        <v>15</v>
      </c>
      <c r="C27" s="245">
        <v>0</v>
      </c>
      <c r="D27" s="16">
        <v>0</v>
      </c>
      <c r="E27" s="16">
        <v>1</v>
      </c>
      <c r="F27" s="23"/>
      <c r="G27" s="21" t="s">
        <v>301</v>
      </c>
      <c r="H27" s="11">
        <v>6000</v>
      </c>
      <c r="I27" s="11">
        <v>0</v>
      </c>
      <c r="J27" s="11">
        <v>2983840</v>
      </c>
      <c r="K27" s="11">
        <v>0</v>
      </c>
      <c r="L27" s="11">
        <v>205345</v>
      </c>
      <c r="M27" s="11">
        <v>7175066</v>
      </c>
      <c r="N27" s="11">
        <v>5375226</v>
      </c>
      <c r="O27" s="11">
        <v>18235273</v>
      </c>
      <c r="P27" s="11">
        <v>2954112</v>
      </c>
      <c r="Q27" s="11">
        <v>8439318</v>
      </c>
      <c r="R27" s="11">
        <v>254949</v>
      </c>
      <c r="S27" s="11">
        <v>49500</v>
      </c>
      <c r="T27" s="11">
        <v>98200</v>
      </c>
      <c r="U27" s="68">
        <v>8953992</v>
      </c>
      <c r="V27" s="71">
        <v>54730821</v>
      </c>
    </row>
    <row r="28" spans="1:22" ht="12.75">
      <c r="A28" s="244">
        <v>2</v>
      </c>
      <c r="B28" s="245">
        <v>16</v>
      </c>
      <c r="C28" s="245">
        <v>0</v>
      </c>
      <c r="D28" s="16">
        <v>0</v>
      </c>
      <c r="E28" s="16">
        <v>1</v>
      </c>
      <c r="F28" s="23"/>
      <c r="G28" s="21" t="s">
        <v>302</v>
      </c>
      <c r="H28" s="11">
        <v>839088</v>
      </c>
      <c r="I28" s="11">
        <v>0</v>
      </c>
      <c r="J28" s="11">
        <v>7773372</v>
      </c>
      <c r="K28" s="11">
        <v>0</v>
      </c>
      <c r="L28" s="11">
        <v>353000</v>
      </c>
      <c r="M28" s="11">
        <v>19481303</v>
      </c>
      <c r="N28" s="11">
        <v>3245978</v>
      </c>
      <c r="O28" s="11">
        <v>10449586</v>
      </c>
      <c r="P28" s="11">
        <v>2407360</v>
      </c>
      <c r="Q28" s="11">
        <v>4845906</v>
      </c>
      <c r="R28" s="11">
        <v>435640</v>
      </c>
      <c r="S28" s="11">
        <v>120000</v>
      </c>
      <c r="T28" s="11">
        <v>0</v>
      </c>
      <c r="U28" s="68">
        <v>13656073</v>
      </c>
      <c r="V28" s="71">
        <v>63607306</v>
      </c>
    </row>
    <row r="29" spans="1:22" ht="12.75">
      <c r="A29" s="244">
        <v>2</v>
      </c>
      <c r="B29" s="245">
        <v>17</v>
      </c>
      <c r="C29" s="245">
        <v>0</v>
      </c>
      <c r="D29" s="16">
        <v>0</v>
      </c>
      <c r="E29" s="16">
        <v>1</v>
      </c>
      <c r="F29" s="23"/>
      <c r="G29" s="21" t="s">
        <v>303</v>
      </c>
      <c r="H29" s="11">
        <v>5000</v>
      </c>
      <c r="I29" s="11">
        <v>0</v>
      </c>
      <c r="J29" s="11">
        <v>4350009</v>
      </c>
      <c r="K29" s="11">
        <v>0</v>
      </c>
      <c r="L29" s="11">
        <v>143500</v>
      </c>
      <c r="M29" s="11">
        <v>3623272</v>
      </c>
      <c r="N29" s="11">
        <v>3197663</v>
      </c>
      <c r="O29" s="11">
        <v>17815254</v>
      </c>
      <c r="P29" s="11">
        <v>1521707</v>
      </c>
      <c r="Q29" s="11">
        <v>4356732</v>
      </c>
      <c r="R29" s="11">
        <v>145667</v>
      </c>
      <c r="S29" s="11">
        <v>0</v>
      </c>
      <c r="T29" s="11">
        <v>0</v>
      </c>
      <c r="U29" s="68">
        <v>10271393</v>
      </c>
      <c r="V29" s="71">
        <v>45430197</v>
      </c>
    </row>
    <row r="30" spans="1:22" ht="12.75">
      <c r="A30" s="244">
        <v>2</v>
      </c>
      <c r="B30" s="245">
        <v>18</v>
      </c>
      <c r="C30" s="245">
        <v>0</v>
      </c>
      <c r="D30" s="16">
        <v>0</v>
      </c>
      <c r="E30" s="16">
        <v>1</v>
      </c>
      <c r="F30" s="23"/>
      <c r="G30" s="21" t="s">
        <v>304</v>
      </c>
      <c r="H30" s="11">
        <v>20000</v>
      </c>
      <c r="I30" s="11">
        <v>0</v>
      </c>
      <c r="J30" s="11">
        <v>3995660</v>
      </c>
      <c r="K30" s="11">
        <v>0</v>
      </c>
      <c r="L30" s="11">
        <v>110000</v>
      </c>
      <c r="M30" s="11">
        <v>4734444</v>
      </c>
      <c r="N30" s="11">
        <v>3278158</v>
      </c>
      <c r="O30" s="11">
        <v>8916190</v>
      </c>
      <c r="P30" s="11">
        <v>1326200</v>
      </c>
      <c r="Q30" s="11">
        <v>5461039</v>
      </c>
      <c r="R30" s="11">
        <v>80000</v>
      </c>
      <c r="S30" s="11">
        <v>664700</v>
      </c>
      <c r="T30" s="11">
        <v>24235</v>
      </c>
      <c r="U30" s="68">
        <v>5050584</v>
      </c>
      <c r="V30" s="71">
        <v>33661210</v>
      </c>
    </row>
    <row r="31" spans="1:22" ht="12.75">
      <c r="A31" s="244">
        <v>2</v>
      </c>
      <c r="B31" s="245">
        <v>19</v>
      </c>
      <c r="C31" s="245">
        <v>0</v>
      </c>
      <c r="D31" s="16">
        <v>0</v>
      </c>
      <c r="E31" s="16">
        <v>1</v>
      </c>
      <c r="F31" s="23"/>
      <c r="G31" s="21" t="s">
        <v>305</v>
      </c>
      <c r="H31" s="11">
        <v>3614678</v>
      </c>
      <c r="I31" s="11">
        <v>0</v>
      </c>
      <c r="J31" s="11">
        <v>20956901</v>
      </c>
      <c r="K31" s="11">
        <v>0</v>
      </c>
      <c r="L31" s="11">
        <v>200000</v>
      </c>
      <c r="M31" s="11">
        <v>13693397.75</v>
      </c>
      <c r="N31" s="11">
        <v>6875615</v>
      </c>
      <c r="O31" s="11">
        <v>61576543.35</v>
      </c>
      <c r="P31" s="11">
        <v>4559019</v>
      </c>
      <c r="Q31" s="11">
        <v>13922518</v>
      </c>
      <c r="R31" s="11">
        <v>156000</v>
      </c>
      <c r="S31" s="11">
        <v>30000</v>
      </c>
      <c r="T31" s="11">
        <v>100000</v>
      </c>
      <c r="U31" s="68">
        <v>22523821</v>
      </c>
      <c r="V31" s="71">
        <v>148208493.1</v>
      </c>
    </row>
    <row r="32" spans="1:22" ht="12.75">
      <c r="A32" s="244">
        <v>2</v>
      </c>
      <c r="B32" s="245">
        <v>20</v>
      </c>
      <c r="C32" s="245">
        <v>0</v>
      </c>
      <c r="D32" s="16">
        <v>0</v>
      </c>
      <c r="E32" s="16">
        <v>1</v>
      </c>
      <c r="F32" s="23"/>
      <c r="G32" s="21" t="s">
        <v>306</v>
      </c>
      <c r="H32" s="11">
        <v>10000</v>
      </c>
      <c r="I32" s="11">
        <v>0</v>
      </c>
      <c r="J32" s="11">
        <v>7780128</v>
      </c>
      <c r="K32" s="11">
        <v>0</v>
      </c>
      <c r="L32" s="11">
        <v>140075</v>
      </c>
      <c r="M32" s="11">
        <v>6486554</v>
      </c>
      <c r="N32" s="11">
        <v>3387848</v>
      </c>
      <c r="O32" s="11">
        <v>20905914</v>
      </c>
      <c r="P32" s="11">
        <v>2147306</v>
      </c>
      <c r="Q32" s="11">
        <v>12407467</v>
      </c>
      <c r="R32" s="11">
        <v>20000</v>
      </c>
      <c r="S32" s="11">
        <v>118000</v>
      </c>
      <c r="T32" s="11">
        <v>1100000</v>
      </c>
      <c r="U32" s="68">
        <v>9841805</v>
      </c>
      <c r="V32" s="71">
        <v>64345097</v>
      </c>
    </row>
    <row r="33" spans="1:22" ht="12.75">
      <c r="A33" s="244">
        <v>2</v>
      </c>
      <c r="B33" s="245">
        <v>21</v>
      </c>
      <c r="C33" s="245">
        <v>0</v>
      </c>
      <c r="D33" s="16">
        <v>0</v>
      </c>
      <c r="E33" s="16">
        <v>1</v>
      </c>
      <c r="F33" s="23"/>
      <c r="G33" s="21" t="s">
        <v>307</v>
      </c>
      <c r="H33" s="11">
        <v>69000</v>
      </c>
      <c r="I33" s="11">
        <v>0</v>
      </c>
      <c r="J33" s="11">
        <v>9267584</v>
      </c>
      <c r="K33" s="11">
        <v>9656</v>
      </c>
      <c r="L33" s="11">
        <v>3814862</v>
      </c>
      <c r="M33" s="11">
        <v>13336463</v>
      </c>
      <c r="N33" s="11">
        <v>10631567</v>
      </c>
      <c r="O33" s="11">
        <v>59135190</v>
      </c>
      <c r="P33" s="11">
        <v>6323491</v>
      </c>
      <c r="Q33" s="11">
        <v>20349457</v>
      </c>
      <c r="R33" s="11">
        <v>620860</v>
      </c>
      <c r="S33" s="11">
        <v>1331989</v>
      </c>
      <c r="T33" s="11">
        <v>175804</v>
      </c>
      <c r="U33" s="68">
        <v>16543822</v>
      </c>
      <c r="V33" s="71">
        <v>141609745</v>
      </c>
    </row>
    <row r="34" spans="1:22" ht="12.75">
      <c r="A34" s="244">
        <v>2</v>
      </c>
      <c r="B34" s="245">
        <v>22</v>
      </c>
      <c r="C34" s="245">
        <v>0</v>
      </c>
      <c r="D34" s="16">
        <v>0</v>
      </c>
      <c r="E34" s="16">
        <v>1</v>
      </c>
      <c r="F34" s="23"/>
      <c r="G34" s="21" t="s">
        <v>308</v>
      </c>
      <c r="H34" s="11">
        <v>1255510</v>
      </c>
      <c r="I34" s="11">
        <v>0</v>
      </c>
      <c r="J34" s="11">
        <v>3978867</v>
      </c>
      <c r="K34" s="11">
        <v>0</v>
      </c>
      <c r="L34" s="11">
        <v>80000</v>
      </c>
      <c r="M34" s="11">
        <v>7928393</v>
      </c>
      <c r="N34" s="11">
        <v>3491439</v>
      </c>
      <c r="O34" s="11">
        <v>20340156</v>
      </c>
      <c r="P34" s="11">
        <v>2194000</v>
      </c>
      <c r="Q34" s="11">
        <v>7248398.5</v>
      </c>
      <c r="R34" s="11">
        <v>50000</v>
      </c>
      <c r="S34" s="11">
        <v>35000</v>
      </c>
      <c r="T34" s="11">
        <v>2203540</v>
      </c>
      <c r="U34" s="68">
        <v>9312405</v>
      </c>
      <c r="V34" s="71">
        <v>58117708.5</v>
      </c>
    </row>
    <row r="35" spans="1:22" ht="12.75">
      <c r="A35" s="244">
        <v>2</v>
      </c>
      <c r="B35" s="245">
        <v>23</v>
      </c>
      <c r="C35" s="245">
        <v>0</v>
      </c>
      <c r="D35" s="16">
        <v>0</v>
      </c>
      <c r="E35" s="16">
        <v>1</v>
      </c>
      <c r="F35" s="23"/>
      <c r="G35" s="21" t="s">
        <v>309</v>
      </c>
      <c r="H35" s="11">
        <v>10000</v>
      </c>
      <c r="I35" s="11">
        <v>0</v>
      </c>
      <c r="J35" s="11">
        <v>30021484</v>
      </c>
      <c r="K35" s="11">
        <v>6000</v>
      </c>
      <c r="L35" s="11">
        <v>1030754</v>
      </c>
      <c r="M35" s="11">
        <v>13709628</v>
      </c>
      <c r="N35" s="11">
        <v>48200</v>
      </c>
      <c r="O35" s="11">
        <v>15648964</v>
      </c>
      <c r="P35" s="11">
        <v>10811603</v>
      </c>
      <c r="Q35" s="11">
        <v>7160124</v>
      </c>
      <c r="R35" s="11">
        <v>519900</v>
      </c>
      <c r="S35" s="11">
        <v>360100</v>
      </c>
      <c r="T35" s="11">
        <v>248390</v>
      </c>
      <c r="U35" s="68">
        <v>21588603</v>
      </c>
      <c r="V35" s="71">
        <v>101163750</v>
      </c>
    </row>
    <row r="36" spans="1:22" ht="12.75">
      <c r="A36" s="244">
        <v>2</v>
      </c>
      <c r="B36" s="245">
        <v>24</v>
      </c>
      <c r="C36" s="245">
        <v>0</v>
      </c>
      <c r="D36" s="16">
        <v>0</v>
      </c>
      <c r="E36" s="16">
        <v>1</v>
      </c>
      <c r="F36" s="23"/>
      <c r="G36" s="21" t="s">
        <v>310</v>
      </c>
      <c r="H36" s="11">
        <v>74250</v>
      </c>
      <c r="I36" s="11">
        <v>0</v>
      </c>
      <c r="J36" s="11">
        <v>11127655.52</v>
      </c>
      <c r="K36" s="11">
        <v>174212.25</v>
      </c>
      <c r="L36" s="11">
        <v>4941665</v>
      </c>
      <c r="M36" s="11">
        <v>7696136.84</v>
      </c>
      <c r="N36" s="11">
        <v>5006536</v>
      </c>
      <c r="O36" s="11">
        <v>20767389.21</v>
      </c>
      <c r="P36" s="11">
        <v>3077785.76</v>
      </c>
      <c r="Q36" s="11">
        <v>20607311.55</v>
      </c>
      <c r="R36" s="11">
        <v>110000</v>
      </c>
      <c r="S36" s="11">
        <v>54000</v>
      </c>
      <c r="T36" s="11">
        <v>45000</v>
      </c>
      <c r="U36" s="68">
        <v>11722056.82</v>
      </c>
      <c r="V36" s="71">
        <v>85403998.95</v>
      </c>
    </row>
    <row r="37" spans="1:22" ht="12.75">
      <c r="A37" s="244">
        <v>2</v>
      </c>
      <c r="B37" s="245">
        <v>25</v>
      </c>
      <c r="C37" s="245">
        <v>0</v>
      </c>
      <c r="D37" s="16">
        <v>0</v>
      </c>
      <c r="E37" s="16">
        <v>1</v>
      </c>
      <c r="F37" s="23"/>
      <c r="G37" s="21" t="s">
        <v>311</v>
      </c>
      <c r="H37" s="11">
        <v>178475</v>
      </c>
      <c r="I37" s="11">
        <v>0</v>
      </c>
      <c r="J37" s="11">
        <v>13938805.49</v>
      </c>
      <c r="K37" s="11">
        <v>0</v>
      </c>
      <c r="L37" s="11">
        <v>474608</v>
      </c>
      <c r="M37" s="11">
        <v>9047749.5</v>
      </c>
      <c r="N37" s="11">
        <v>6752183</v>
      </c>
      <c r="O37" s="11">
        <v>26929059.31</v>
      </c>
      <c r="P37" s="11">
        <v>4505500</v>
      </c>
      <c r="Q37" s="11">
        <v>17822618.56</v>
      </c>
      <c r="R37" s="11">
        <v>280000</v>
      </c>
      <c r="S37" s="11">
        <v>235700</v>
      </c>
      <c r="T37" s="11">
        <v>37300</v>
      </c>
      <c r="U37" s="68">
        <v>15491125.45</v>
      </c>
      <c r="V37" s="71">
        <v>95693124.31</v>
      </c>
    </row>
    <row r="38" spans="1:22" ht="12.75">
      <c r="A38" s="244">
        <v>2</v>
      </c>
      <c r="B38" s="245">
        <v>26</v>
      </c>
      <c r="C38" s="245">
        <v>0</v>
      </c>
      <c r="D38" s="16">
        <v>0</v>
      </c>
      <c r="E38" s="16">
        <v>1</v>
      </c>
      <c r="F38" s="23"/>
      <c r="G38" s="21" t="s">
        <v>312</v>
      </c>
      <c r="H38" s="11">
        <v>10000</v>
      </c>
      <c r="I38" s="11">
        <v>0</v>
      </c>
      <c r="J38" s="11">
        <v>3700191</v>
      </c>
      <c r="K38" s="11">
        <v>0</v>
      </c>
      <c r="L38" s="11">
        <v>70000</v>
      </c>
      <c r="M38" s="11">
        <v>11373963</v>
      </c>
      <c r="N38" s="11">
        <v>3102353</v>
      </c>
      <c r="O38" s="11">
        <v>8985464</v>
      </c>
      <c r="P38" s="11">
        <v>2394061</v>
      </c>
      <c r="Q38" s="11">
        <v>5922156</v>
      </c>
      <c r="R38" s="11">
        <v>0</v>
      </c>
      <c r="S38" s="11">
        <v>40000</v>
      </c>
      <c r="T38" s="11">
        <v>20000</v>
      </c>
      <c r="U38" s="68">
        <v>11808475</v>
      </c>
      <c r="V38" s="71">
        <v>47426663</v>
      </c>
    </row>
    <row r="39" spans="1:22" s="105" customFormat="1" ht="15">
      <c r="A39" s="248"/>
      <c r="B39" s="249"/>
      <c r="C39" s="249"/>
      <c r="D39" s="112"/>
      <c r="E39" s="112"/>
      <c r="F39" s="113" t="s">
        <v>313</v>
      </c>
      <c r="G39" s="114"/>
      <c r="H39" s="115">
        <v>571710.24</v>
      </c>
      <c r="I39" s="115">
        <v>0</v>
      </c>
      <c r="J39" s="115">
        <v>1028631828.05</v>
      </c>
      <c r="K39" s="115">
        <v>59853598.52</v>
      </c>
      <c r="L39" s="115">
        <v>321248887</v>
      </c>
      <c r="M39" s="115">
        <v>288128150</v>
      </c>
      <c r="N39" s="115">
        <v>122217575</v>
      </c>
      <c r="O39" s="115">
        <v>1135571460.32</v>
      </c>
      <c r="P39" s="115">
        <v>40731848.04</v>
      </c>
      <c r="Q39" s="115">
        <v>385841216.64</v>
      </c>
      <c r="R39" s="115">
        <v>221562840.76</v>
      </c>
      <c r="S39" s="115">
        <v>318531688</v>
      </c>
      <c r="T39" s="115">
        <v>71582578.05</v>
      </c>
      <c r="U39" s="116">
        <v>781030812.28</v>
      </c>
      <c r="V39" s="117">
        <v>4775504192.9</v>
      </c>
    </row>
    <row r="40" spans="1:22" ht="12.75">
      <c r="A40" s="244">
        <v>2</v>
      </c>
      <c r="B40" s="245">
        <v>61</v>
      </c>
      <c r="C40" s="245">
        <v>0</v>
      </c>
      <c r="D40" s="16">
        <v>0</v>
      </c>
      <c r="E40" s="16">
        <v>2</v>
      </c>
      <c r="F40" s="23"/>
      <c r="G40" s="21" t="s">
        <v>314</v>
      </c>
      <c r="H40" s="11">
        <v>214971.27</v>
      </c>
      <c r="I40" s="11">
        <v>0</v>
      </c>
      <c r="J40" s="11">
        <v>68052100</v>
      </c>
      <c r="K40" s="11">
        <v>59032129</v>
      </c>
      <c r="L40" s="11">
        <v>11694651</v>
      </c>
      <c r="M40" s="11">
        <v>27822192</v>
      </c>
      <c r="N40" s="11">
        <v>12630922</v>
      </c>
      <c r="O40" s="11">
        <v>124352521</v>
      </c>
      <c r="P40" s="11">
        <v>2456526</v>
      </c>
      <c r="Q40" s="11">
        <v>48281795</v>
      </c>
      <c r="R40" s="11">
        <v>14878529</v>
      </c>
      <c r="S40" s="11">
        <v>21351043</v>
      </c>
      <c r="T40" s="11">
        <v>17970517</v>
      </c>
      <c r="U40" s="68">
        <v>30441141.2</v>
      </c>
      <c r="V40" s="71">
        <v>439179037.47</v>
      </c>
    </row>
    <row r="41" spans="1:22" ht="12.75">
      <c r="A41" s="244">
        <v>2</v>
      </c>
      <c r="B41" s="245">
        <v>62</v>
      </c>
      <c r="C41" s="245">
        <v>0</v>
      </c>
      <c r="D41" s="16">
        <v>0</v>
      </c>
      <c r="E41" s="16">
        <v>2</v>
      </c>
      <c r="F41" s="23"/>
      <c r="G41" s="21" t="s">
        <v>315</v>
      </c>
      <c r="H41" s="11">
        <v>58239.87</v>
      </c>
      <c r="I41" s="11">
        <v>0</v>
      </c>
      <c r="J41" s="11">
        <v>37346624.05</v>
      </c>
      <c r="K41" s="11">
        <v>261469.52</v>
      </c>
      <c r="L41" s="11">
        <v>14144552</v>
      </c>
      <c r="M41" s="11">
        <v>24911901</v>
      </c>
      <c r="N41" s="11">
        <v>13019463</v>
      </c>
      <c r="O41" s="11">
        <v>157353340.32</v>
      </c>
      <c r="P41" s="11">
        <v>3476894.04</v>
      </c>
      <c r="Q41" s="11">
        <v>75149769.64</v>
      </c>
      <c r="R41" s="11">
        <v>19758602.76</v>
      </c>
      <c r="S41" s="11">
        <v>13823000</v>
      </c>
      <c r="T41" s="11">
        <v>7048895.05</v>
      </c>
      <c r="U41" s="68">
        <v>42374700.08</v>
      </c>
      <c r="V41" s="71">
        <v>408727451.33</v>
      </c>
    </row>
    <row r="42" spans="1:22" ht="12.75">
      <c r="A42" s="244">
        <v>2</v>
      </c>
      <c r="B42" s="245">
        <v>64</v>
      </c>
      <c r="C42" s="245">
        <v>0</v>
      </c>
      <c r="D42" s="16">
        <v>0</v>
      </c>
      <c r="E42" s="16">
        <v>2</v>
      </c>
      <c r="F42" s="23"/>
      <c r="G42" s="21" t="s">
        <v>316</v>
      </c>
      <c r="H42" s="11">
        <v>298499.1</v>
      </c>
      <c r="I42" s="11">
        <v>0</v>
      </c>
      <c r="J42" s="11">
        <v>923233104</v>
      </c>
      <c r="K42" s="11">
        <v>560000</v>
      </c>
      <c r="L42" s="11">
        <v>295409684</v>
      </c>
      <c r="M42" s="11">
        <v>235394057</v>
      </c>
      <c r="N42" s="11">
        <v>96567190</v>
      </c>
      <c r="O42" s="11">
        <v>853865599</v>
      </c>
      <c r="P42" s="11">
        <v>34798428</v>
      </c>
      <c r="Q42" s="11">
        <v>262409652</v>
      </c>
      <c r="R42" s="11">
        <v>186925709</v>
      </c>
      <c r="S42" s="11">
        <v>283357645</v>
      </c>
      <c r="T42" s="11">
        <v>46563166</v>
      </c>
      <c r="U42" s="68">
        <v>708214971</v>
      </c>
      <c r="V42" s="71">
        <v>3927597704.1</v>
      </c>
    </row>
    <row r="43" spans="1:22" s="105" customFormat="1" ht="15">
      <c r="A43" s="248"/>
      <c r="B43" s="249"/>
      <c r="C43" s="249"/>
      <c r="D43" s="112"/>
      <c r="E43" s="112"/>
      <c r="F43" s="113" t="s">
        <v>317</v>
      </c>
      <c r="G43" s="114"/>
      <c r="H43" s="115">
        <v>161193827.80999997</v>
      </c>
      <c r="I43" s="115">
        <v>37694632.129999995</v>
      </c>
      <c r="J43" s="115">
        <v>657390667.8899999</v>
      </c>
      <c r="K43" s="115">
        <v>25364383.37</v>
      </c>
      <c r="L43" s="115">
        <v>428555501.0799999</v>
      </c>
      <c r="M43" s="115">
        <v>741129775.72</v>
      </c>
      <c r="N43" s="115">
        <v>87747156.10000001</v>
      </c>
      <c r="O43" s="115">
        <v>2156510883.5099993</v>
      </c>
      <c r="P43" s="115">
        <v>60941080</v>
      </c>
      <c r="Q43" s="115">
        <v>971145134.6000001</v>
      </c>
      <c r="R43" s="115">
        <v>736768446.6500001</v>
      </c>
      <c r="S43" s="115">
        <v>421723573.1999999</v>
      </c>
      <c r="T43" s="115">
        <v>267254346.64</v>
      </c>
      <c r="U43" s="116">
        <v>440860791.95000005</v>
      </c>
      <c r="V43" s="117">
        <v>7194280200.65</v>
      </c>
    </row>
    <row r="44" spans="1:22" s="105" customFormat="1" ht="15">
      <c r="A44" s="248"/>
      <c r="B44" s="249"/>
      <c r="C44" s="249"/>
      <c r="D44" s="112"/>
      <c r="E44" s="112"/>
      <c r="F44" s="113" t="s">
        <v>318</v>
      </c>
      <c r="G44" s="114"/>
      <c r="H44" s="115">
        <v>1603965.7800000005</v>
      </c>
      <c r="I44" s="115">
        <v>10780266</v>
      </c>
      <c r="J44" s="115">
        <v>288555834.84999996</v>
      </c>
      <c r="K44" s="115">
        <v>14253605.629999999</v>
      </c>
      <c r="L44" s="115">
        <v>233906896.80999997</v>
      </c>
      <c r="M44" s="115">
        <v>244218014.73999998</v>
      </c>
      <c r="N44" s="115">
        <v>27120104</v>
      </c>
      <c r="O44" s="115">
        <v>745823041.81</v>
      </c>
      <c r="P44" s="115">
        <v>21376870.6</v>
      </c>
      <c r="Q44" s="115">
        <v>371486685.51</v>
      </c>
      <c r="R44" s="115">
        <v>238567895.62</v>
      </c>
      <c r="S44" s="115">
        <v>172755325.95</v>
      </c>
      <c r="T44" s="115">
        <v>97568247.36</v>
      </c>
      <c r="U44" s="116">
        <v>169844441.22000003</v>
      </c>
      <c r="V44" s="117">
        <v>2637861195.8799996</v>
      </c>
    </row>
    <row r="45" spans="1:22" ht="12.75">
      <c r="A45" s="244">
        <v>2</v>
      </c>
      <c r="B45" s="245">
        <v>2</v>
      </c>
      <c r="C45" s="245">
        <v>1</v>
      </c>
      <c r="D45" s="16">
        <v>1</v>
      </c>
      <c r="E45" s="16">
        <v>0</v>
      </c>
      <c r="F45" s="23"/>
      <c r="G45" s="21" t="s">
        <v>319</v>
      </c>
      <c r="H45" s="11">
        <v>74055</v>
      </c>
      <c r="I45" s="11">
        <v>0</v>
      </c>
      <c r="J45" s="11">
        <v>17852572</v>
      </c>
      <c r="K45" s="11">
        <v>66007</v>
      </c>
      <c r="L45" s="11">
        <v>9445261</v>
      </c>
      <c r="M45" s="11">
        <v>7036338</v>
      </c>
      <c r="N45" s="11">
        <v>1268300</v>
      </c>
      <c r="O45" s="11">
        <v>24535258</v>
      </c>
      <c r="P45" s="11">
        <v>437907</v>
      </c>
      <c r="Q45" s="11">
        <v>14152166</v>
      </c>
      <c r="R45" s="11">
        <v>9282044</v>
      </c>
      <c r="S45" s="11">
        <v>2081455</v>
      </c>
      <c r="T45" s="11">
        <v>3765034</v>
      </c>
      <c r="U45" s="68">
        <v>10957430</v>
      </c>
      <c r="V45" s="71">
        <v>100953827</v>
      </c>
    </row>
    <row r="46" spans="1:22" ht="12.75">
      <c r="A46" s="244">
        <v>2</v>
      </c>
      <c r="B46" s="245">
        <v>21</v>
      </c>
      <c r="C46" s="245">
        <v>1</v>
      </c>
      <c r="D46" s="16">
        <v>1</v>
      </c>
      <c r="E46" s="16">
        <v>0</v>
      </c>
      <c r="F46" s="23"/>
      <c r="G46" s="21" t="s">
        <v>320</v>
      </c>
      <c r="H46" s="11">
        <v>5614.16</v>
      </c>
      <c r="I46" s="11">
        <v>0</v>
      </c>
      <c r="J46" s="11">
        <v>4073496.01</v>
      </c>
      <c r="K46" s="11">
        <v>4095897</v>
      </c>
      <c r="L46" s="11">
        <v>8389484</v>
      </c>
      <c r="M46" s="11">
        <v>3538437</v>
      </c>
      <c r="N46" s="11">
        <v>503674</v>
      </c>
      <c r="O46" s="11">
        <v>11222767</v>
      </c>
      <c r="P46" s="11">
        <v>310000</v>
      </c>
      <c r="Q46" s="11">
        <v>9413545.9</v>
      </c>
      <c r="R46" s="11">
        <v>3264620</v>
      </c>
      <c r="S46" s="11">
        <v>1394514</v>
      </c>
      <c r="T46" s="11">
        <v>2203332</v>
      </c>
      <c r="U46" s="68">
        <v>3150438</v>
      </c>
      <c r="V46" s="71">
        <v>51565819.07</v>
      </c>
    </row>
    <row r="47" spans="1:22" ht="12.75">
      <c r="A47" s="244">
        <v>2</v>
      </c>
      <c r="B47" s="245">
        <v>1</v>
      </c>
      <c r="C47" s="245">
        <v>1</v>
      </c>
      <c r="D47" s="16">
        <v>1</v>
      </c>
      <c r="E47" s="16">
        <v>0</v>
      </c>
      <c r="F47" s="23"/>
      <c r="G47" s="21" t="s">
        <v>321</v>
      </c>
      <c r="H47" s="11">
        <v>3887</v>
      </c>
      <c r="I47" s="11">
        <v>58100</v>
      </c>
      <c r="J47" s="11">
        <v>15818604</v>
      </c>
      <c r="K47" s="11">
        <v>37855</v>
      </c>
      <c r="L47" s="11">
        <v>22461590</v>
      </c>
      <c r="M47" s="11">
        <v>11423846</v>
      </c>
      <c r="N47" s="11">
        <v>1359151</v>
      </c>
      <c r="O47" s="11">
        <v>32939547</v>
      </c>
      <c r="P47" s="11">
        <v>1023125</v>
      </c>
      <c r="Q47" s="11">
        <v>19659015</v>
      </c>
      <c r="R47" s="11">
        <v>7238105</v>
      </c>
      <c r="S47" s="11">
        <v>17582104</v>
      </c>
      <c r="T47" s="11">
        <v>4711922</v>
      </c>
      <c r="U47" s="68">
        <v>6337286</v>
      </c>
      <c r="V47" s="71">
        <v>140654137</v>
      </c>
    </row>
    <row r="48" spans="1:22" ht="12.75">
      <c r="A48" s="244">
        <v>2</v>
      </c>
      <c r="B48" s="245">
        <v>9</v>
      </c>
      <c r="C48" s="245">
        <v>1</v>
      </c>
      <c r="D48" s="16">
        <v>1</v>
      </c>
      <c r="E48" s="16">
        <v>0</v>
      </c>
      <c r="F48" s="23"/>
      <c r="G48" s="21" t="s">
        <v>322</v>
      </c>
      <c r="H48" s="11">
        <v>13127.81</v>
      </c>
      <c r="I48" s="11">
        <v>0</v>
      </c>
      <c r="J48" s="11">
        <v>143000</v>
      </c>
      <c r="K48" s="11">
        <v>0</v>
      </c>
      <c r="L48" s="11">
        <v>1424100</v>
      </c>
      <c r="M48" s="11">
        <v>3881439</v>
      </c>
      <c r="N48" s="11">
        <v>10000</v>
      </c>
      <c r="O48" s="11">
        <v>15826937.85</v>
      </c>
      <c r="P48" s="11">
        <v>356500</v>
      </c>
      <c r="Q48" s="11">
        <v>6686391</v>
      </c>
      <c r="R48" s="11">
        <v>9075879</v>
      </c>
      <c r="S48" s="11">
        <v>1589900</v>
      </c>
      <c r="T48" s="11">
        <v>148000</v>
      </c>
      <c r="U48" s="68">
        <v>1198148</v>
      </c>
      <c r="V48" s="71">
        <v>40353422.66</v>
      </c>
    </row>
    <row r="49" spans="1:22" ht="12.75">
      <c r="A49" s="244">
        <v>2</v>
      </c>
      <c r="B49" s="245">
        <v>8</v>
      </c>
      <c r="C49" s="245">
        <v>1</v>
      </c>
      <c r="D49" s="16">
        <v>1</v>
      </c>
      <c r="E49" s="16">
        <v>0</v>
      </c>
      <c r="F49" s="23"/>
      <c r="G49" s="21" t="s">
        <v>323</v>
      </c>
      <c r="H49" s="11">
        <v>597.53</v>
      </c>
      <c r="I49" s="11">
        <v>0</v>
      </c>
      <c r="J49" s="11">
        <v>739002</v>
      </c>
      <c r="K49" s="11">
        <v>780961.72</v>
      </c>
      <c r="L49" s="11">
        <v>810234</v>
      </c>
      <c r="M49" s="11">
        <v>2535463</v>
      </c>
      <c r="N49" s="11">
        <v>226830</v>
      </c>
      <c r="O49" s="11">
        <v>6314102.02</v>
      </c>
      <c r="P49" s="11">
        <v>271600</v>
      </c>
      <c r="Q49" s="11">
        <v>2652766</v>
      </c>
      <c r="R49" s="11">
        <v>2722878</v>
      </c>
      <c r="S49" s="11">
        <v>1448792</v>
      </c>
      <c r="T49" s="11">
        <v>1478627.49</v>
      </c>
      <c r="U49" s="68">
        <v>952691.51</v>
      </c>
      <c r="V49" s="71">
        <v>20934545.27</v>
      </c>
    </row>
    <row r="50" spans="1:22" ht="12.75">
      <c r="A50" s="244">
        <v>2</v>
      </c>
      <c r="B50" s="245">
        <v>2</v>
      </c>
      <c r="C50" s="245">
        <v>2</v>
      </c>
      <c r="D50" s="16">
        <v>1</v>
      </c>
      <c r="E50" s="16">
        <v>0</v>
      </c>
      <c r="F50" s="23"/>
      <c r="G50" s="21" t="s">
        <v>324</v>
      </c>
      <c r="H50" s="11">
        <v>95442</v>
      </c>
      <c r="I50" s="11">
        <v>0</v>
      </c>
      <c r="J50" s="11">
        <v>19056224</v>
      </c>
      <c r="K50" s="11">
        <v>1000</v>
      </c>
      <c r="L50" s="11">
        <v>9129510</v>
      </c>
      <c r="M50" s="11">
        <v>13265820</v>
      </c>
      <c r="N50" s="11">
        <v>958663</v>
      </c>
      <c r="O50" s="11">
        <v>25199762</v>
      </c>
      <c r="P50" s="11">
        <v>717192</v>
      </c>
      <c r="Q50" s="11">
        <v>15307356</v>
      </c>
      <c r="R50" s="11">
        <v>8509667</v>
      </c>
      <c r="S50" s="11">
        <v>6666194</v>
      </c>
      <c r="T50" s="11">
        <v>4359420</v>
      </c>
      <c r="U50" s="68">
        <v>6551495</v>
      </c>
      <c r="V50" s="71">
        <v>109817745</v>
      </c>
    </row>
    <row r="51" spans="1:22" ht="12.75">
      <c r="A51" s="244">
        <v>2</v>
      </c>
      <c r="B51" s="245">
        <v>3</v>
      </c>
      <c r="C51" s="245">
        <v>1</v>
      </c>
      <c r="D51" s="16">
        <v>1</v>
      </c>
      <c r="E51" s="16">
        <v>0</v>
      </c>
      <c r="F51" s="23"/>
      <c r="G51" s="21" t="s">
        <v>325</v>
      </c>
      <c r="H51" s="11">
        <v>71819.15</v>
      </c>
      <c r="I51" s="11">
        <v>3215000</v>
      </c>
      <c r="J51" s="11">
        <v>29499715</v>
      </c>
      <c r="K51" s="11">
        <v>51000</v>
      </c>
      <c r="L51" s="11">
        <v>16772171</v>
      </c>
      <c r="M51" s="11">
        <v>16284313</v>
      </c>
      <c r="N51" s="11">
        <v>930760</v>
      </c>
      <c r="O51" s="11">
        <v>83279278.74</v>
      </c>
      <c r="P51" s="11">
        <v>2712342</v>
      </c>
      <c r="Q51" s="11">
        <v>30640605</v>
      </c>
      <c r="R51" s="11">
        <v>25203178</v>
      </c>
      <c r="S51" s="11">
        <v>8776155</v>
      </c>
      <c r="T51" s="11">
        <v>9126347</v>
      </c>
      <c r="U51" s="68">
        <v>17955474</v>
      </c>
      <c r="V51" s="71">
        <v>244518157.89</v>
      </c>
    </row>
    <row r="52" spans="1:22" ht="12.75">
      <c r="A52" s="244">
        <v>2</v>
      </c>
      <c r="B52" s="245">
        <v>5</v>
      </c>
      <c r="C52" s="245">
        <v>1</v>
      </c>
      <c r="D52" s="16">
        <v>1</v>
      </c>
      <c r="E52" s="16">
        <v>0</v>
      </c>
      <c r="F52" s="23"/>
      <c r="G52" s="21" t="s">
        <v>326</v>
      </c>
      <c r="H52" s="11">
        <v>55597.62</v>
      </c>
      <c r="I52" s="11">
        <v>3083700</v>
      </c>
      <c r="J52" s="11">
        <v>327867.66</v>
      </c>
      <c r="K52" s="11">
        <v>296260.8</v>
      </c>
      <c r="L52" s="11">
        <v>1407942</v>
      </c>
      <c r="M52" s="11">
        <v>6086386.86</v>
      </c>
      <c r="N52" s="11">
        <v>89000</v>
      </c>
      <c r="O52" s="11">
        <v>22825977.86</v>
      </c>
      <c r="P52" s="11">
        <v>553430</v>
      </c>
      <c r="Q52" s="11">
        <v>11311017.31</v>
      </c>
      <c r="R52" s="11">
        <v>9443732.45</v>
      </c>
      <c r="S52" s="11">
        <v>3723950</v>
      </c>
      <c r="T52" s="11">
        <v>1754885.87</v>
      </c>
      <c r="U52" s="68">
        <v>3654343</v>
      </c>
      <c r="V52" s="71">
        <v>64614091.43</v>
      </c>
    </row>
    <row r="53" spans="1:22" ht="12.75">
      <c r="A53" s="244">
        <v>2</v>
      </c>
      <c r="B53" s="245">
        <v>21</v>
      </c>
      <c r="C53" s="245">
        <v>2</v>
      </c>
      <c r="D53" s="16">
        <v>1</v>
      </c>
      <c r="E53" s="16">
        <v>0</v>
      </c>
      <c r="F53" s="23"/>
      <c r="G53" s="21" t="s">
        <v>327</v>
      </c>
      <c r="H53" s="11">
        <v>6593.5</v>
      </c>
      <c r="I53" s="11">
        <v>0</v>
      </c>
      <c r="J53" s="11">
        <v>2700100</v>
      </c>
      <c r="K53" s="11">
        <v>1540826</v>
      </c>
      <c r="L53" s="11">
        <v>2207400</v>
      </c>
      <c r="M53" s="11">
        <v>2647734.14</v>
      </c>
      <c r="N53" s="11">
        <v>14000</v>
      </c>
      <c r="O53" s="11">
        <v>3804889.12</v>
      </c>
      <c r="P53" s="11">
        <v>91000</v>
      </c>
      <c r="Q53" s="11">
        <v>2468000.18</v>
      </c>
      <c r="R53" s="11">
        <v>1132014</v>
      </c>
      <c r="S53" s="11">
        <v>520000</v>
      </c>
      <c r="T53" s="11">
        <v>25000</v>
      </c>
      <c r="U53" s="68">
        <v>1176646</v>
      </c>
      <c r="V53" s="71">
        <v>18334202.94</v>
      </c>
    </row>
    <row r="54" spans="1:22" ht="12.75">
      <c r="A54" s="244">
        <v>2</v>
      </c>
      <c r="B54" s="245">
        <v>7</v>
      </c>
      <c r="C54" s="245">
        <v>1</v>
      </c>
      <c r="D54" s="16">
        <v>1</v>
      </c>
      <c r="E54" s="16">
        <v>0</v>
      </c>
      <c r="F54" s="23"/>
      <c r="G54" s="21" t="s">
        <v>328</v>
      </c>
      <c r="H54" s="11">
        <v>6486.12</v>
      </c>
      <c r="I54" s="11">
        <v>0</v>
      </c>
      <c r="J54" s="11">
        <v>1032000</v>
      </c>
      <c r="K54" s="11">
        <v>6000</v>
      </c>
      <c r="L54" s="11">
        <v>4910000</v>
      </c>
      <c r="M54" s="11">
        <v>7363846</v>
      </c>
      <c r="N54" s="11">
        <v>19000</v>
      </c>
      <c r="O54" s="11">
        <v>16472180</v>
      </c>
      <c r="P54" s="11">
        <v>385000</v>
      </c>
      <c r="Q54" s="11">
        <v>10074577.4</v>
      </c>
      <c r="R54" s="11">
        <v>2463160</v>
      </c>
      <c r="S54" s="11">
        <v>4099827</v>
      </c>
      <c r="T54" s="11">
        <v>1745200</v>
      </c>
      <c r="U54" s="68">
        <v>2879295</v>
      </c>
      <c r="V54" s="71">
        <v>51456571.52</v>
      </c>
    </row>
    <row r="55" spans="1:22" ht="12.75">
      <c r="A55" s="244">
        <v>2</v>
      </c>
      <c r="B55" s="245">
        <v>6</v>
      </c>
      <c r="C55" s="245">
        <v>1</v>
      </c>
      <c r="D55" s="16">
        <v>1</v>
      </c>
      <c r="E55" s="16">
        <v>0</v>
      </c>
      <c r="F55" s="23"/>
      <c r="G55" s="21" t="s">
        <v>329</v>
      </c>
      <c r="H55" s="11">
        <v>36</v>
      </c>
      <c r="I55" s="11">
        <v>0</v>
      </c>
      <c r="J55" s="11">
        <v>5858364</v>
      </c>
      <c r="K55" s="11">
        <v>2287751</v>
      </c>
      <c r="L55" s="11">
        <v>3942871</v>
      </c>
      <c r="M55" s="11">
        <v>6113104</v>
      </c>
      <c r="N55" s="11">
        <v>610100</v>
      </c>
      <c r="O55" s="11">
        <v>5850011</v>
      </c>
      <c r="P55" s="11">
        <v>480000</v>
      </c>
      <c r="Q55" s="11">
        <v>2337964</v>
      </c>
      <c r="R55" s="11">
        <v>3549516</v>
      </c>
      <c r="S55" s="11">
        <v>849223</v>
      </c>
      <c r="T55" s="11">
        <v>717017</v>
      </c>
      <c r="U55" s="68">
        <v>1157145</v>
      </c>
      <c r="V55" s="71">
        <v>33753102</v>
      </c>
    </row>
    <row r="56" spans="1:22" ht="12.75">
      <c r="A56" s="244">
        <v>2</v>
      </c>
      <c r="B56" s="245">
        <v>8</v>
      </c>
      <c r="C56" s="245">
        <v>2</v>
      </c>
      <c r="D56" s="16">
        <v>1</v>
      </c>
      <c r="E56" s="16">
        <v>0</v>
      </c>
      <c r="F56" s="23"/>
      <c r="G56" s="21" t="s">
        <v>330</v>
      </c>
      <c r="H56" s="11">
        <v>31018.71</v>
      </c>
      <c r="I56" s="11">
        <v>0</v>
      </c>
      <c r="J56" s="11">
        <v>792761</v>
      </c>
      <c r="K56" s="11">
        <v>727653.11</v>
      </c>
      <c r="L56" s="11">
        <v>6400816.52</v>
      </c>
      <c r="M56" s="11">
        <v>9483702</v>
      </c>
      <c r="N56" s="11">
        <v>1059720</v>
      </c>
      <c r="O56" s="11">
        <v>25376003</v>
      </c>
      <c r="P56" s="11">
        <v>700000</v>
      </c>
      <c r="Q56" s="11">
        <v>12518169.1</v>
      </c>
      <c r="R56" s="11">
        <v>6049957.73</v>
      </c>
      <c r="S56" s="11">
        <v>6899905</v>
      </c>
      <c r="T56" s="11">
        <v>3288460</v>
      </c>
      <c r="U56" s="68">
        <v>6216294.06</v>
      </c>
      <c r="V56" s="71">
        <v>79544460.23</v>
      </c>
    </row>
    <row r="57" spans="1:22" ht="12.75">
      <c r="A57" s="244">
        <v>2</v>
      </c>
      <c r="B57" s="245">
        <v>6</v>
      </c>
      <c r="C57" s="245">
        <v>2</v>
      </c>
      <c r="D57" s="16">
        <v>1</v>
      </c>
      <c r="E57" s="16">
        <v>0</v>
      </c>
      <c r="F57" s="23"/>
      <c r="G57" s="21" t="s">
        <v>331</v>
      </c>
      <c r="H57" s="11">
        <v>116369.53</v>
      </c>
      <c r="I57" s="11">
        <v>0</v>
      </c>
      <c r="J57" s="11">
        <v>1768951</v>
      </c>
      <c r="K57" s="11">
        <v>114878</v>
      </c>
      <c r="L57" s="11">
        <v>4927531</v>
      </c>
      <c r="M57" s="11">
        <v>3606668</v>
      </c>
      <c r="N57" s="11">
        <v>661268</v>
      </c>
      <c r="O57" s="11">
        <v>8179834</v>
      </c>
      <c r="P57" s="11">
        <v>190000</v>
      </c>
      <c r="Q57" s="11">
        <v>7331520.4</v>
      </c>
      <c r="R57" s="11">
        <v>3135742</v>
      </c>
      <c r="S57" s="11">
        <v>632641</v>
      </c>
      <c r="T57" s="11">
        <v>1053590</v>
      </c>
      <c r="U57" s="68">
        <v>1357942</v>
      </c>
      <c r="V57" s="71">
        <v>33076934.93</v>
      </c>
    </row>
    <row r="58" spans="1:22" ht="12.75">
      <c r="A58" s="244">
        <v>2</v>
      </c>
      <c r="B58" s="245">
        <v>8</v>
      </c>
      <c r="C58" s="245">
        <v>3</v>
      </c>
      <c r="D58" s="16">
        <v>1</v>
      </c>
      <c r="E58" s="16">
        <v>0</v>
      </c>
      <c r="F58" s="23"/>
      <c r="G58" s="21" t="s">
        <v>332</v>
      </c>
      <c r="H58" s="11">
        <v>64337.17</v>
      </c>
      <c r="I58" s="11">
        <v>0</v>
      </c>
      <c r="J58" s="11">
        <v>3189095</v>
      </c>
      <c r="K58" s="11">
        <v>354080</v>
      </c>
      <c r="L58" s="11">
        <v>4891516</v>
      </c>
      <c r="M58" s="11">
        <v>3876450</v>
      </c>
      <c r="N58" s="11">
        <v>499709</v>
      </c>
      <c r="O58" s="11">
        <v>8220846</v>
      </c>
      <c r="P58" s="11">
        <v>376000</v>
      </c>
      <c r="Q58" s="11">
        <v>4316042</v>
      </c>
      <c r="R58" s="11">
        <v>3128387</v>
      </c>
      <c r="S58" s="11">
        <v>889340</v>
      </c>
      <c r="T58" s="11">
        <v>2063019</v>
      </c>
      <c r="U58" s="68">
        <v>2347512.62</v>
      </c>
      <c r="V58" s="71">
        <v>34216333.79</v>
      </c>
    </row>
    <row r="59" spans="1:22" ht="12.75">
      <c r="A59" s="244">
        <v>2</v>
      </c>
      <c r="B59" s="245">
        <v>10</v>
      </c>
      <c r="C59" s="245">
        <v>1</v>
      </c>
      <c r="D59" s="16">
        <v>1</v>
      </c>
      <c r="E59" s="16">
        <v>0</v>
      </c>
      <c r="F59" s="23"/>
      <c r="G59" s="21" t="s">
        <v>333</v>
      </c>
      <c r="H59" s="11">
        <v>80087.97</v>
      </c>
      <c r="I59" s="11">
        <v>0</v>
      </c>
      <c r="J59" s="11">
        <v>944864</v>
      </c>
      <c r="K59" s="11">
        <v>0</v>
      </c>
      <c r="L59" s="11">
        <v>4475306</v>
      </c>
      <c r="M59" s="11">
        <v>5910893</v>
      </c>
      <c r="N59" s="11">
        <v>706358</v>
      </c>
      <c r="O59" s="11">
        <v>18386851.07</v>
      </c>
      <c r="P59" s="11">
        <v>704334.29</v>
      </c>
      <c r="Q59" s="11">
        <v>9921958.03</v>
      </c>
      <c r="R59" s="11">
        <v>9497701</v>
      </c>
      <c r="S59" s="11">
        <v>1746111</v>
      </c>
      <c r="T59" s="11">
        <v>1372129</v>
      </c>
      <c r="U59" s="68">
        <v>1546591.87</v>
      </c>
      <c r="V59" s="71">
        <v>55293185.23</v>
      </c>
    </row>
    <row r="60" spans="1:22" ht="12.75">
      <c r="A60" s="244">
        <v>2</v>
      </c>
      <c r="B60" s="245">
        <v>11</v>
      </c>
      <c r="C60" s="245">
        <v>1</v>
      </c>
      <c r="D60" s="16">
        <v>1</v>
      </c>
      <c r="E60" s="16">
        <v>0</v>
      </c>
      <c r="F60" s="23"/>
      <c r="G60" s="21" t="s">
        <v>334</v>
      </c>
      <c r="H60" s="11">
        <v>14409.97</v>
      </c>
      <c r="I60" s="11">
        <v>0</v>
      </c>
      <c r="J60" s="11">
        <v>37769500</v>
      </c>
      <c r="K60" s="11">
        <v>11000</v>
      </c>
      <c r="L60" s="11">
        <v>11730000</v>
      </c>
      <c r="M60" s="11">
        <v>21328490</v>
      </c>
      <c r="N60" s="11">
        <v>4246000</v>
      </c>
      <c r="O60" s="11">
        <v>123694771.49</v>
      </c>
      <c r="P60" s="11">
        <v>2057627</v>
      </c>
      <c r="Q60" s="11">
        <v>30277220</v>
      </c>
      <c r="R60" s="11">
        <v>15968336</v>
      </c>
      <c r="S60" s="11">
        <v>16532000</v>
      </c>
      <c r="T60" s="11">
        <v>8280000</v>
      </c>
      <c r="U60" s="68">
        <v>20504854</v>
      </c>
      <c r="V60" s="71">
        <v>292414208.46</v>
      </c>
    </row>
    <row r="61" spans="1:22" ht="12.75">
      <c r="A61" s="244">
        <v>2</v>
      </c>
      <c r="B61" s="245">
        <v>8</v>
      </c>
      <c r="C61" s="245">
        <v>4</v>
      </c>
      <c r="D61" s="16">
        <v>1</v>
      </c>
      <c r="E61" s="16">
        <v>0</v>
      </c>
      <c r="F61" s="23"/>
      <c r="G61" s="21" t="s">
        <v>335</v>
      </c>
      <c r="H61" s="11">
        <v>68534</v>
      </c>
      <c r="I61" s="11">
        <v>0</v>
      </c>
      <c r="J61" s="11">
        <v>1820420</v>
      </c>
      <c r="K61" s="11">
        <v>736705</v>
      </c>
      <c r="L61" s="11">
        <v>3017937</v>
      </c>
      <c r="M61" s="11">
        <v>5296778</v>
      </c>
      <c r="N61" s="11">
        <v>702310</v>
      </c>
      <c r="O61" s="11">
        <v>17065888</v>
      </c>
      <c r="P61" s="11">
        <v>482333</v>
      </c>
      <c r="Q61" s="11">
        <v>10973958</v>
      </c>
      <c r="R61" s="11">
        <v>2037101</v>
      </c>
      <c r="S61" s="11">
        <v>2100000</v>
      </c>
      <c r="T61" s="11">
        <v>4708461</v>
      </c>
      <c r="U61" s="68">
        <v>3420488</v>
      </c>
      <c r="V61" s="71">
        <v>52430913</v>
      </c>
    </row>
    <row r="62" spans="1:22" ht="12.75">
      <c r="A62" s="244">
        <v>2</v>
      </c>
      <c r="B62" s="245">
        <v>14</v>
      </c>
      <c r="C62" s="245">
        <v>1</v>
      </c>
      <c r="D62" s="16">
        <v>1</v>
      </c>
      <c r="E62" s="16">
        <v>0</v>
      </c>
      <c r="F62" s="23"/>
      <c r="G62" s="21" t="s">
        <v>336</v>
      </c>
      <c r="H62" s="11">
        <v>115419</v>
      </c>
      <c r="I62" s="11">
        <v>0</v>
      </c>
      <c r="J62" s="11">
        <v>9240392</v>
      </c>
      <c r="K62" s="11">
        <v>0</v>
      </c>
      <c r="L62" s="11">
        <v>15699220</v>
      </c>
      <c r="M62" s="11">
        <v>10363704</v>
      </c>
      <c r="N62" s="11">
        <v>747931</v>
      </c>
      <c r="O62" s="11">
        <v>29963630</v>
      </c>
      <c r="P62" s="11">
        <v>1190000</v>
      </c>
      <c r="Q62" s="11">
        <v>13753801</v>
      </c>
      <c r="R62" s="11">
        <v>23441661</v>
      </c>
      <c r="S62" s="11">
        <v>6718500</v>
      </c>
      <c r="T62" s="11">
        <v>2440000</v>
      </c>
      <c r="U62" s="68">
        <v>2860763</v>
      </c>
      <c r="V62" s="71">
        <v>116535021</v>
      </c>
    </row>
    <row r="63" spans="1:22" ht="12.75">
      <c r="A63" s="244">
        <v>2</v>
      </c>
      <c r="B63" s="245">
        <v>15</v>
      </c>
      <c r="C63" s="245">
        <v>1</v>
      </c>
      <c r="D63" s="16">
        <v>1</v>
      </c>
      <c r="E63" s="16">
        <v>0</v>
      </c>
      <c r="F63" s="23"/>
      <c r="G63" s="21" t="s">
        <v>337</v>
      </c>
      <c r="H63" s="11">
        <v>43757</v>
      </c>
      <c r="I63" s="11">
        <v>0</v>
      </c>
      <c r="J63" s="11">
        <v>3450823</v>
      </c>
      <c r="K63" s="11">
        <v>0</v>
      </c>
      <c r="L63" s="11">
        <v>9318000</v>
      </c>
      <c r="M63" s="11">
        <v>9393287</v>
      </c>
      <c r="N63" s="11">
        <v>1082310</v>
      </c>
      <c r="O63" s="11">
        <v>25813865</v>
      </c>
      <c r="P63" s="11">
        <v>672100</v>
      </c>
      <c r="Q63" s="11">
        <v>10937877</v>
      </c>
      <c r="R63" s="11">
        <v>4576750</v>
      </c>
      <c r="S63" s="11">
        <v>15380750</v>
      </c>
      <c r="T63" s="11">
        <v>13785464</v>
      </c>
      <c r="U63" s="68">
        <v>4815272</v>
      </c>
      <c r="V63" s="71">
        <v>99270255</v>
      </c>
    </row>
    <row r="64" spans="1:22" ht="12.75">
      <c r="A64" s="244">
        <v>2</v>
      </c>
      <c r="B64" s="245">
        <v>6</v>
      </c>
      <c r="C64" s="245">
        <v>3</v>
      </c>
      <c r="D64" s="16">
        <v>1</v>
      </c>
      <c r="E64" s="16">
        <v>0</v>
      </c>
      <c r="F64" s="23"/>
      <c r="G64" s="21" t="s">
        <v>338</v>
      </c>
      <c r="H64" s="11">
        <v>4706.33</v>
      </c>
      <c r="I64" s="11">
        <v>1009999</v>
      </c>
      <c r="J64" s="11">
        <v>1756500</v>
      </c>
      <c r="K64" s="11">
        <v>985690</v>
      </c>
      <c r="L64" s="11">
        <v>1271085</v>
      </c>
      <c r="M64" s="11">
        <v>2529492.64</v>
      </c>
      <c r="N64" s="11">
        <v>683808</v>
      </c>
      <c r="O64" s="11">
        <v>4879136</v>
      </c>
      <c r="P64" s="11">
        <v>149378.31</v>
      </c>
      <c r="Q64" s="11">
        <v>3161900</v>
      </c>
      <c r="R64" s="11">
        <v>2534049</v>
      </c>
      <c r="S64" s="11">
        <v>507800</v>
      </c>
      <c r="T64" s="11">
        <v>157370</v>
      </c>
      <c r="U64" s="68">
        <v>705254.36</v>
      </c>
      <c r="V64" s="71">
        <v>20336168.64</v>
      </c>
    </row>
    <row r="65" spans="1:22" ht="12.75">
      <c r="A65" s="244">
        <v>2</v>
      </c>
      <c r="B65" s="245">
        <v>2</v>
      </c>
      <c r="C65" s="245">
        <v>3</v>
      </c>
      <c r="D65" s="16">
        <v>1</v>
      </c>
      <c r="E65" s="16">
        <v>0</v>
      </c>
      <c r="F65" s="23"/>
      <c r="G65" s="21" t="s">
        <v>339</v>
      </c>
      <c r="H65" s="11">
        <v>90197</v>
      </c>
      <c r="I65" s="11">
        <v>0</v>
      </c>
      <c r="J65" s="11">
        <v>1407450</v>
      </c>
      <c r="K65" s="11">
        <v>218050</v>
      </c>
      <c r="L65" s="11">
        <v>626000</v>
      </c>
      <c r="M65" s="11">
        <v>3039730</v>
      </c>
      <c r="N65" s="11">
        <v>89000</v>
      </c>
      <c r="O65" s="11">
        <v>6149152</v>
      </c>
      <c r="P65" s="11">
        <v>165776</v>
      </c>
      <c r="Q65" s="11">
        <v>4984400</v>
      </c>
      <c r="R65" s="11">
        <v>1497326</v>
      </c>
      <c r="S65" s="11">
        <v>2643000</v>
      </c>
      <c r="T65" s="11">
        <v>314000</v>
      </c>
      <c r="U65" s="68">
        <v>1092069</v>
      </c>
      <c r="V65" s="71">
        <v>22316150</v>
      </c>
    </row>
    <row r="66" spans="1:22" ht="12.75">
      <c r="A66" s="244">
        <v>2</v>
      </c>
      <c r="B66" s="245">
        <v>2</v>
      </c>
      <c r="C66" s="245">
        <v>4</v>
      </c>
      <c r="D66" s="16">
        <v>1</v>
      </c>
      <c r="E66" s="16">
        <v>0</v>
      </c>
      <c r="F66" s="23"/>
      <c r="G66" s="21" t="s">
        <v>340</v>
      </c>
      <c r="H66" s="11">
        <v>174803.72</v>
      </c>
      <c r="I66" s="11">
        <v>0</v>
      </c>
      <c r="J66" s="11">
        <v>1574260</v>
      </c>
      <c r="K66" s="11">
        <v>0</v>
      </c>
      <c r="L66" s="11">
        <v>2120325</v>
      </c>
      <c r="M66" s="11">
        <v>2347615.1</v>
      </c>
      <c r="N66" s="11">
        <v>468600</v>
      </c>
      <c r="O66" s="11">
        <v>4749382.88</v>
      </c>
      <c r="P66" s="11">
        <v>99500</v>
      </c>
      <c r="Q66" s="11">
        <v>2891525</v>
      </c>
      <c r="R66" s="11">
        <v>992000</v>
      </c>
      <c r="S66" s="11">
        <v>429000</v>
      </c>
      <c r="T66" s="11">
        <v>149875</v>
      </c>
      <c r="U66" s="68">
        <v>574621</v>
      </c>
      <c r="V66" s="71">
        <v>16571507.7</v>
      </c>
    </row>
    <row r="67" spans="1:22" ht="12.75">
      <c r="A67" s="244">
        <v>2</v>
      </c>
      <c r="B67" s="245">
        <v>8</v>
      </c>
      <c r="C67" s="245">
        <v>5</v>
      </c>
      <c r="D67" s="16">
        <v>1</v>
      </c>
      <c r="E67" s="16">
        <v>0</v>
      </c>
      <c r="F67" s="23"/>
      <c r="G67" s="21" t="s">
        <v>341</v>
      </c>
      <c r="H67" s="11">
        <v>970.32</v>
      </c>
      <c r="I67" s="11">
        <v>0</v>
      </c>
      <c r="J67" s="11">
        <v>817844</v>
      </c>
      <c r="K67" s="11">
        <v>9000</v>
      </c>
      <c r="L67" s="11">
        <v>1897454</v>
      </c>
      <c r="M67" s="11">
        <v>3335420</v>
      </c>
      <c r="N67" s="11">
        <v>370884</v>
      </c>
      <c r="O67" s="11">
        <v>6015838</v>
      </c>
      <c r="P67" s="11">
        <v>295500</v>
      </c>
      <c r="Q67" s="11">
        <v>2754176</v>
      </c>
      <c r="R67" s="11">
        <v>3353291</v>
      </c>
      <c r="S67" s="11">
        <v>1068117</v>
      </c>
      <c r="T67" s="11">
        <v>264529</v>
      </c>
      <c r="U67" s="68">
        <v>1095888</v>
      </c>
      <c r="V67" s="71">
        <v>21278911.32</v>
      </c>
    </row>
    <row r="68" spans="1:22" ht="12.75">
      <c r="A68" s="244">
        <v>2</v>
      </c>
      <c r="B68" s="245">
        <v>21</v>
      </c>
      <c r="C68" s="245">
        <v>3</v>
      </c>
      <c r="D68" s="16">
        <v>1</v>
      </c>
      <c r="E68" s="16">
        <v>0</v>
      </c>
      <c r="F68" s="23"/>
      <c r="G68" s="21" t="s">
        <v>342</v>
      </c>
      <c r="H68" s="11">
        <v>2047.81</v>
      </c>
      <c r="I68" s="11">
        <v>0</v>
      </c>
      <c r="J68" s="11">
        <v>451180</v>
      </c>
      <c r="K68" s="11">
        <v>0</v>
      </c>
      <c r="L68" s="11">
        <v>2381748.64</v>
      </c>
      <c r="M68" s="11">
        <v>4352706</v>
      </c>
      <c r="N68" s="11">
        <v>662300</v>
      </c>
      <c r="O68" s="11">
        <v>4012845.4</v>
      </c>
      <c r="P68" s="11">
        <v>415000</v>
      </c>
      <c r="Q68" s="11">
        <v>2823050</v>
      </c>
      <c r="R68" s="11">
        <v>3256103.93</v>
      </c>
      <c r="S68" s="11">
        <v>1185000</v>
      </c>
      <c r="T68" s="11">
        <v>1137700</v>
      </c>
      <c r="U68" s="68">
        <v>919078</v>
      </c>
      <c r="V68" s="71">
        <v>21598759.78</v>
      </c>
    </row>
    <row r="69" spans="1:22" ht="12.75">
      <c r="A69" s="244">
        <v>2</v>
      </c>
      <c r="B69" s="245">
        <v>6</v>
      </c>
      <c r="C69" s="245">
        <v>4</v>
      </c>
      <c r="D69" s="16">
        <v>1</v>
      </c>
      <c r="E69" s="16">
        <v>0</v>
      </c>
      <c r="F69" s="23"/>
      <c r="G69" s="21" t="s">
        <v>343</v>
      </c>
      <c r="H69" s="11">
        <v>26</v>
      </c>
      <c r="I69" s="11">
        <v>1820000</v>
      </c>
      <c r="J69" s="11">
        <v>2471833</v>
      </c>
      <c r="K69" s="11">
        <v>150000</v>
      </c>
      <c r="L69" s="11">
        <v>2247366</v>
      </c>
      <c r="M69" s="11">
        <v>4496055</v>
      </c>
      <c r="N69" s="11">
        <v>433406</v>
      </c>
      <c r="O69" s="11">
        <v>6767943</v>
      </c>
      <c r="P69" s="11">
        <v>463801</v>
      </c>
      <c r="Q69" s="11">
        <v>3632975</v>
      </c>
      <c r="R69" s="11">
        <v>3548745</v>
      </c>
      <c r="S69" s="11">
        <v>1215500</v>
      </c>
      <c r="T69" s="11">
        <v>5094536</v>
      </c>
      <c r="U69" s="68">
        <v>2399174</v>
      </c>
      <c r="V69" s="71">
        <v>34741360</v>
      </c>
    </row>
    <row r="70" spans="1:22" ht="12.75">
      <c r="A70" s="244">
        <v>2</v>
      </c>
      <c r="B70" s="245">
        <v>19</v>
      </c>
      <c r="C70" s="245">
        <v>1</v>
      </c>
      <c r="D70" s="16">
        <v>1</v>
      </c>
      <c r="E70" s="16">
        <v>0</v>
      </c>
      <c r="F70" s="23"/>
      <c r="G70" s="21" t="s">
        <v>344</v>
      </c>
      <c r="H70" s="11">
        <v>11913.32</v>
      </c>
      <c r="I70" s="11">
        <v>0</v>
      </c>
      <c r="J70" s="11">
        <v>25021359</v>
      </c>
      <c r="K70" s="11">
        <v>1397645</v>
      </c>
      <c r="L70" s="11">
        <v>4219000</v>
      </c>
      <c r="M70" s="11">
        <v>18956298</v>
      </c>
      <c r="N70" s="11">
        <v>2278829</v>
      </c>
      <c r="O70" s="11">
        <v>51184945</v>
      </c>
      <c r="P70" s="11">
        <v>1369750</v>
      </c>
      <c r="Q70" s="11">
        <v>23088749.6</v>
      </c>
      <c r="R70" s="11">
        <v>15868947</v>
      </c>
      <c r="S70" s="11">
        <v>5473357</v>
      </c>
      <c r="T70" s="11">
        <v>5554825</v>
      </c>
      <c r="U70" s="68">
        <v>11840122</v>
      </c>
      <c r="V70" s="71">
        <v>166265739.92</v>
      </c>
    </row>
    <row r="71" spans="1:22" ht="12.75">
      <c r="A71" s="244">
        <v>2</v>
      </c>
      <c r="B71" s="245">
        <v>19</v>
      </c>
      <c r="C71" s="245">
        <v>2</v>
      </c>
      <c r="D71" s="16">
        <v>1</v>
      </c>
      <c r="E71" s="16">
        <v>0</v>
      </c>
      <c r="F71" s="23"/>
      <c r="G71" s="21" t="s">
        <v>345</v>
      </c>
      <c r="H71" s="11">
        <v>111968</v>
      </c>
      <c r="I71" s="11">
        <v>0</v>
      </c>
      <c r="J71" s="11">
        <v>4978300</v>
      </c>
      <c r="K71" s="11">
        <v>0</v>
      </c>
      <c r="L71" s="11">
        <v>8286460</v>
      </c>
      <c r="M71" s="11">
        <v>6254261</v>
      </c>
      <c r="N71" s="11">
        <v>506300</v>
      </c>
      <c r="O71" s="11">
        <v>18921328</v>
      </c>
      <c r="P71" s="11">
        <v>476617</v>
      </c>
      <c r="Q71" s="11">
        <v>9108123</v>
      </c>
      <c r="R71" s="11">
        <v>5598385</v>
      </c>
      <c r="S71" s="11">
        <v>1955000</v>
      </c>
      <c r="T71" s="11">
        <v>6586200</v>
      </c>
      <c r="U71" s="68">
        <v>4840548</v>
      </c>
      <c r="V71" s="71">
        <v>67623490</v>
      </c>
    </row>
    <row r="72" spans="1:22" ht="12.75">
      <c r="A72" s="244">
        <v>2</v>
      </c>
      <c r="B72" s="245">
        <v>10</v>
      </c>
      <c r="C72" s="245">
        <v>2</v>
      </c>
      <c r="D72" s="16">
        <v>1</v>
      </c>
      <c r="E72" s="16">
        <v>0</v>
      </c>
      <c r="F72" s="23"/>
      <c r="G72" s="21" t="s">
        <v>346</v>
      </c>
      <c r="H72" s="11">
        <v>530</v>
      </c>
      <c r="I72" s="11">
        <v>788000</v>
      </c>
      <c r="J72" s="11">
        <v>3524115</v>
      </c>
      <c r="K72" s="11">
        <v>95832</v>
      </c>
      <c r="L72" s="11">
        <v>4103160</v>
      </c>
      <c r="M72" s="11">
        <v>3167623</v>
      </c>
      <c r="N72" s="11">
        <v>208870</v>
      </c>
      <c r="O72" s="11">
        <v>5718327</v>
      </c>
      <c r="P72" s="11">
        <v>270000</v>
      </c>
      <c r="Q72" s="11">
        <v>2948970</v>
      </c>
      <c r="R72" s="11">
        <v>2330293</v>
      </c>
      <c r="S72" s="11">
        <v>561300</v>
      </c>
      <c r="T72" s="11">
        <v>206300</v>
      </c>
      <c r="U72" s="68">
        <v>1455488</v>
      </c>
      <c r="V72" s="71">
        <v>25378808</v>
      </c>
    </row>
    <row r="73" spans="1:22" ht="12.75">
      <c r="A73" s="244">
        <v>2</v>
      </c>
      <c r="B73" s="245">
        <v>21</v>
      </c>
      <c r="C73" s="245">
        <v>9</v>
      </c>
      <c r="D73" s="16">
        <v>1</v>
      </c>
      <c r="E73" s="16">
        <v>0</v>
      </c>
      <c r="F73" s="23"/>
      <c r="G73" s="21" t="s">
        <v>347</v>
      </c>
      <c r="H73" s="11">
        <v>131079.5</v>
      </c>
      <c r="I73" s="11">
        <v>0</v>
      </c>
      <c r="J73" s="11">
        <v>75964743</v>
      </c>
      <c r="K73" s="11">
        <v>74800</v>
      </c>
      <c r="L73" s="11">
        <v>55499264</v>
      </c>
      <c r="M73" s="11">
        <v>26848379</v>
      </c>
      <c r="N73" s="11">
        <v>3869259</v>
      </c>
      <c r="O73" s="11">
        <v>83364427</v>
      </c>
      <c r="P73" s="11">
        <v>2343728</v>
      </c>
      <c r="Q73" s="11">
        <v>65685901</v>
      </c>
      <c r="R73" s="11">
        <v>20645281</v>
      </c>
      <c r="S73" s="11">
        <v>50470872</v>
      </c>
      <c r="T73" s="11">
        <v>4805873</v>
      </c>
      <c r="U73" s="68">
        <v>35062982</v>
      </c>
      <c r="V73" s="71">
        <v>424766588.5</v>
      </c>
    </row>
    <row r="74" spans="1:22" ht="12.75">
      <c r="A74" s="244">
        <v>2</v>
      </c>
      <c r="B74" s="245">
        <v>26</v>
      </c>
      <c r="C74" s="245">
        <v>1</v>
      </c>
      <c r="D74" s="16">
        <v>1</v>
      </c>
      <c r="E74" s="16">
        <v>0</v>
      </c>
      <c r="F74" s="23"/>
      <c r="G74" s="21" t="s">
        <v>348</v>
      </c>
      <c r="H74" s="11">
        <v>30499.34</v>
      </c>
      <c r="I74" s="11">
        <v>800867</v>
      </c>
      <c r="J74" s="11">
        <v>933501</v>
      </c>
      <c r="K74" s="11">
        <v>10626</v>
      </c>
      <c r="L74" s="11">
        <v>1568228</v>
      </c>
      <c r="M74" s="11">
        <v>1290822</v>
      </c>
      <c r="N74" s="11">
        <v>562498</v>
      </c>
      <c r="O74" s="11">
        <v>3470349</v>
      </c>
      <c r="P74" s="11">
        <v>32500</v>
      </c>
      <c r="Q74" s="11">
        <v>3214602.59</v>
      </c>
      <c r="R74" s="11">
        <v>1170219.5</v>
      </c>
      <c r="S74" s="11">
        <v>224634</v>
      </c>
      <c r="T74" s="11">
        <v>119644</v>
      </c>
      <c r="U74" s="68">
        <v>512219</v>
      </c>
      <c r="V74" s="71">
        <v>13941209.43</v>
      </c>
    </row>
    <row r="75" spans="1:22" ht="12.75">
      <c r="A75" s="244">
        <v>2</v>
      </c>
      <c r="B75" s="245">
        <v>25</v>
      </c>
      <c r="C75" s="245">
        <v>1</v>
      </c>
      <c r="D75" s="16">
        <v>1</v>
      </c>
      <c r="E75" s="16">
        <v>0</v>
      </c>
      <c r="F75" s="23"/>
      <c r="G75" s="21" t="s">
        <v>349</v>
      </c>
      <c r="H75" s="11">
        <v>23764.1</v>
      </c>
      <c r="I75" s="11">
        <v>4600</v>
      </c>
      <c r="J75" s="11">
        <v>61300</v>
      </c>
      <c r="K75" s="11">
        <v>0</v>
      </c>
      <c r="L75" s="11">
        <v>157267</v>
      </c>
      <c r="M75" s="11">
        <v>1659002</v>
      </c>
      <c r="N75" s="11">
        <v>47066</v>
      </c>
      <c r="O75" s="11">
        <v>4591687</v>
      </c>
      <c r="P75" s="11">
        <v>85500</v>
      </c>
      <c r="Q75" s="11">
        <v>1646721</v>
      </c>
      <c r="R75" s="11">
        <v>937037</v>
      </c>
      <c r="S75" s="11">
        <v>407300</v>
      </c>
      <c r="T75" s="11">
        <v>111100</v>
      </c>
      <c r="U75" s="68">
        <v>495812</v>
      </c>
      <c r="V75" s="71">
        <v>10228156.1</v>
      </c>
    </row>
    <row r="76" spans="1:22" ht="12.75">
      <c r="A76" s="244">
        <v>2</v>
      </c>
      <c r="B76" s="245">
        <v>25</v>
      </c>
      <c r="C76" s="245">
        <v>2</v>
      </c>
      <c r="D76" s="16">
        <v>1</v>
      </c>
      <c r="E76" s="16">
        <v>0</v>
      </c>
      <c r="F76" s="23"/>
      <c r="G76" s="21" t="s">
        <v>350</v>
      </c>
      <c r="H76" s="11">
        <v>147542</v>
      </c>
      <c r="I76" s="11">
        <v>0</v>
      </c>
      <c r="J76" s="11">
        <v>11550625</v>
      </c>
      <c r="K76" s="11">
        <v>204088</v>
      </c>
      <c r="L76" s="11">
        <v>1687000</v>
      </c>
      <c r="M76" s="11">
        <v>10542197</v>
      </c>
      <c r="N76" s="11">
        <v>1006200</v>
      </c>
      <c r="O76" s="11">
        <v>29945524</v>
      </c>
      <c r="P76" s="11">
        <v>1159330</v>
      </c>
      <c r="Q76" s="11">
        <v>12622846</v>
      </c>
      <c r="R76" s="11">
        <v>21588826</v>
      </c>
      <c r="S76" s="11">
        <v>4118960</v>
      </c>
      <c r="T76" s="11">
        <v>5106979</v>
      </c>
      <c r="U76" s="68">
        <v>6552865</v>
      </c>
      <c r="V76" s="71">
        <v>106232982</v>
      </c>
    </row>
    <row r="77" spans="1:22" ht="12.75">
      <c r="A77" s="244">
        <v>2</v>
      </c>
      <c r="B77" s="245">
        <v>26</v>
      </c>
      <c r="C77" s="245">
        <v>2</v>
      </c>
      <c r="D77" s="16">
        <v>1</v>
      </c>
      <c r="E77" s="16">
        <v>0</v>
      </c>
      <c r="F77" s="23"/>
      <c r="G77" s="21" t="s">
        <v>351</v>
      </c>
      <c r="H77" s="11">
        <v>6729.1</v>
      </c>
      <c r="I77" s="11">
        <v>0</v>
      </c>
      <c r="J77" s="11">
        <v>1965074.18</v>
      </c>
      <c r="K77" s="11">
        <v>0</v>
      </c>
      <c r="L77" s="11">
        <v>6481649.65</v>
      </c>
      <c r="M77" s="11">
        <v>5961715</v>
      </c>
      <c r="N77" s="11">
        <v>238000</v>
      </c>
      <c r="O77" s="11">
        <v>11079758.38</v>
      </c>
      <c r="P77" s="11">
        <v>340000</v>
      </c>
      <c r="Q77" s="11">
        <v>8188797</v>
      </c>
      <c r="R77" s="11">
        <v>5526963.01</v>
      </c>
      <c r="S77" s="11">
        <v>2864124.95</v>
      </c>
      <c r="T77" s="11">
        <v>933408</v>
      </c>
      <c r="U77" s="68">
        <v>3258211.8</v>
      </c>
      <c r="V77" s="71">
        <v>46844431.07</v>
      </c>
    </row>
    <row r="78" spans="1:22" s="105" customFormat="1" ht="15">
      <c r="A78" s="248"/>
      <c r="B78" s="249"/>
      <c r="C78" s="249"/>
      <c r="D78" s="112"/>
      <c r="E78" s="112"/>
      <c r="F78" s="113" t="s">
        <v>352</v>
      </c>
      <c r="G78" s="114"/>
      <c r="H78" s="115">
        <v>97823801.49999997</v>
      </c>
      <c r="I78" s="115">
        <v>16367494.93</v>
      </c>
      <c r="J78" s="115">
        <v>163694295.21999997</v>
      </c>
      <c r="K78" s="115">
        <v>2674539.6900000004</v>
      </c>
      <c r="L78" s="115">
        <v>52656403.35</v>
      </c>
      <c r="M78" s="115">
        <v>232809536.9</v>
      </c>
      <c r="N78" s="115">
        <v>25467883.070000004</v>
      </c>
      <c r="O78" s="115">
        <v>634225613.5499998</v>
      </c>
      <c r="P78" s="115">
        <v>15024924.05</v>
      </c>
      <c r="Q78" s="115">
        <v>247328675.99000004</v>
      </c>
      <c r="R78" s="115">
        <v>199322886.32999998</v>
      </c>
      <c r="S78" s="115">
        <v>123173574.54999995</v>
      </c>
      <c r="T78" s="115">
        <v>60238150.470000006</v>
      </c>
      <c r="U78" s="116">
        <v>92058429.13</v>
      </c>
      <c r="V78" s="117">
        <v>1962866208.7299998</v>
      </c>
    </row>
    <row r="79" spans="1:22" ht="12.75">
      <c r="A79" s="244">
        <v>2</v>
      </c>
      <c r="B79" s="245">
        <v>1</v>
      </c>
      <c r="C79" s="245">
        <v>2</v>
      </c>
      <c r="D79" s="16">
        <v>2</v>
      </c>
      <c r="E79" s="16">
        <v>0</v>
      </c>
      <c r="F79" s="23"/>
      <c r="G79" s="21" t="s">
        <v>321</v>
      </c>
      <c r="H79" s="11">
        <v>414928</v>
      </c>
      <c r="I79" s="11">
        <v>0</v>
      </c>
      <c r="J79" s="11">
        <v>2643105</v>
      </c>
      <c r="K79" s="11">
        <v>0</v>
      </c>
      <c r="L79" s="11">
        <v>300000</v>
      </c>
      <c r="M79" s="11">
        <v>5531281</v>
      </c>
      <c r="N79" s="11">
        <v>158200</v>
      </c>
      <c r="O79" s="11">
        <v>16293431</v>
      </c>
      <c r="P79" s="11">
        <v>224033</v>
      </c>
      <c r="Q79" s="11">
        <v>4484700</v>
      </c>
      <c r="R79" s="11">
        <v>1329689</v>
      </c>
      <c r="S79" s="11">
        <v>3185828</v>
      </c>
      <c r="T79" s="11">
        <v>302351</v>
      </c>
      <c r="U79" s="68">
        <v>676698</v>
      </c>
      <c r="V79" s="71">
        <v>35544244</v>
      </c>
    </row>
    <row r="80" spans="1:22" ht="12.75">
      <c r="A80" s="244">
        <v>2</v>
      </c>
      <c r="B80" s="245">
        <v>17</v>
      </c>
      <c r="C80" s="245">
        <v>1</v>
      </c>
      <c r="D80" s="16">
        <v>2</v>
      </c>
      <c r="E80" s="16">
        <v>0</v>
      </c>
      <c r="F80" s="23"/>
      <c r="G80" s="21" t="s">
        <v>353</v>
      </c>
      <c r="H80" s="11">
        <v>318628.5</v>
      </c>
      <c r="I80" s="11">
        <v>64000</v>
      </c>
      <c r="J80" s="11">
        <v>350800</v>
      </c>
      <c r="K80" s="11">
        <v>0</v>
      </c>
      <c r="L80" s="11">
        <v>111000</v>
      </c>
      <c r="M80" s="11">
        <v>2395692</v>
      </c>
      <c r="N80" s="11">
        <v>330000</v>
      </c>
      <c r="O80" s="11">
        <v>5788389.21</v>
      </c>
      <c r="P80" s="11">
        <v>65500</v>
      </c>
      <c r="Q80" s="11">
        <v>2411900</v>
      </c>
      <c r="R80" s="11">
        <v>832236.96</v>
      </c>
      <c r="S80" s="11">
        <v>2248606.67</v>
      </c>
      <c r="T80" s="11">
        <v>152580</v>
      </c>
      <c r="U80" s="68">
        <v>788198.53</v>
      </c>
      <c r="V80" s="71">
        <v>15857531.87</v>
      </c>
    </row>
    <row r="81" spans="1:22" ht="12.75">
      <c r="A81" s="244">
        <v>2</v>
      </c>
      <c r="B81" s="245">
        <v>9</v>
      </c>
      <c r="C81" s="245">
        <v>2</v>
      </c>
      <c r="D81" s="16">
        <v>2</v>
      </c>
      <c r="E81" s="16">
        <v>0</v>
      </c>
      <c r="F81" s="23"/>
      <c r="G81" s="21" t="s">
        <v>322</v>
      </c>
      <c r="H81" s="11">
        <v>6374120.44</v>
      </c>
      <c r="I81" s="11">
        <v>0</v>
      </c>
      <c r="J81" s="11">
        <v>416106</v>
      </c>
      <c r="K81" s="11">
        <v>0</v>
      </c>
      <c r="L81" s="11">
        <v>724022</v>
      </c>
      <c r="M81" s="11">
        <v>3467431</v>
      </c>
      <c r="N81" s="11">
        <v>210600</v>
      </c>
      <c r="O81" s="11">
        <v>8281280</v>
      </c>
      <c r="P81" s="11">
        <v>139761</v>
      </c>
      <c r="Q81" s="11">
        <v>4535714.56</v>
      </c>
      <c r="R81" s="11">
        <v>803520</v>
      </c>
      <c r="S81" s="11">
        <v>641666</v>
      </c>
      <c r="T81" s="11">
        <v>250020</v>
      </c>
      <c r="U81" s="68">
        <v>1115836.8</v>
      </c>
      <c r="V81" s="71">
        <v>26960077.8</v>
      </c>
    </row>
    <row r="82" spans="1:22" ht="12.75">
      <c r="A82" s="244">
        <v>2</v>
      </c>
      <c r="B82" s="245">
        <v>24</v>
      </c>
      <c r="C82" s="245">
        <v>2</v>
      </c>
      <c r="D82" s="16">
        <v>2</v>
      </c>
      <c r="E82" s="16">
        <v>0</v>
      </c>
      <c r="F82" s="23"/>
      <c r="G82" s="21" t="s">
        <v>354</v>
      </c>
      <c r="H82" s="11">
        <v>256970.17</v>
      </c>
      <c r="I82" s="11">
        <v>26208</v>
      </c>
      <c r="J82" s="11">
        <v>90000</v>
      </c>
      <c r="K82" s="11">
        <v>240005</v>
      </c>
      <c r="L82" s="11">
        <v>230928</v>
      </c>
      <c r="M82" s="11">
        <v>1328236</v>
      </c>
      <c r="N82" s="11">
        <v>66228</v>
      </c>
      <c r="O82" s="11">
        <v>3440014</v>
      </c>
      <c r="P82" s="11">
        <v>57726</v>
      </c>
      <c r="Q82" s="11">
        <v>1750651</v>
      </c>
      <c r="R82" s="11">
        <v>267325</v>
      </c>
      <c r="S82" s="11">
        <v>508004</v>
      </c>
      <c r="T82" s="11">
        <v>136700</v>
      </c>
      <c r="U82" s="68">
        <v>267062</v>
      </c>
      <c r="V82" s="71">
        <v>8666057.17</v>
      </c>
    </row>
    <row r="83" spans="1:22" ht="12.75">
      <c r="A83" s="244">
        <v>2</v>
      </c>
      <c r="B83" s="245">
        <v>13</v>
      </c>
      <c r="C83" s="245">
        <v>1</v>
      </c>
      <c r="D83" s="16">
        <v>2</v>
      </c>
      <c r="E83" s="16">
        <v>0</v>
      </c>
      <c r="F83" s="23"/>
      <c r="G83" s="21" t="s">
        <v>355</v>
      </c>
      <c r="H83" s="11">
        <v>179265.15</v>
      </c>
      <c r="I83" s="11">
        <v>364600</v>
      </c>
      <c r="J83" s="11">
        <v>474359</v>
      </c>
      <c r="K83" s="11">
        <v>0</v>
      </c>
      <c r="L83" s="11">
        <v>62134</v>
      </c>
      <c r="M83" s="11">
        <v>2080313</v>
      </c>
      <c r="N83" s="11">
        <v>96200</v>
      </c>
      <c r="O83" s="11">
        <v>4670325.16</v>
      </c>
      <c r="P83" s="11">
        <v>50000</v>
      </c>
      <c r="Q83" s="11">
        <v>3125227.75</v>
      </c>
      <c r="R83" s="11">
        <v>589949</v>
      </c>
      <c r="S83" s="11">
        <v>657458</v>
      </c>
      <c r="T83" s="11">
        <v>176640</v>
      </c>
      <c r="U83" s="68">
        <v>1159679</v>
      </c>
      <c r="V83" s="71">
        <v>13686150.06</v>
      </c>
    </row>
    <row r="84" spans="1:22" ht="12.75">
      <c r="A84" s="244">
        <v>2</v>
      </c>
      <c r="B84" s="245">
        <v>21</v>
      </c>
      <c r="C84" s="245">
        <v>4</v>
      </c>
      <c r="D84" s="16">
        <v>2</v>
      </c>
      <c r="E84" s="16">
        <v>0</v>
      </c>
      <c r="F84" s="23"/>
      <c r="G84" s="21" t="s">
        <v>356</v>
      </c>
      <c r="H84" s="11">
        <v>92592.72</v>
      </c>
      <c r="I84" s="11">
        <v>0</v>
      </c>
      <c r="J84" s="11">
        <v>1878532</v>
      </c>
      <c r="K84" s="11">
        <v>0</v>
      </c>
      <c r="L84" s="11">
        <v>1839000</v>
      </c>
      <c r="M84" s="11">
        <v>1658433</v>
      </c>
      <c r="N84" s="11">
        <v>134000</v>
      </c>
      <c r="O84" s="11">
        <v>6019942</v>
      </c>
      <c r="P84" s="11">
        <v>60000</v>
      </c>
      <c r="Q84" s="11">
        <v>2381611.5</v>
      </c>
      <c r="R84" s="11">
        <v>770500</v>
      </c>
      <c r="S84" s="11">
        <v>1791000</v>
      </c>
      <c r="T84" s="11">
        <v>1139160.09</v>
      </c>
      <c r="U84" s="68">
        <v>425516</v>
      </c>
      <c r="V84" s="71">
        <v>18190287.31</v>
      </c>
    </row>
    <row r="85" spans="1:22" ht="12.75">
      <c r="A85" s="244">
        <v>2</v>
      </c>
      <c r="B85" s="245">
        <v>23</v>
      </c>
      <c r="C85" s="245">
        <v>1</v>
      </c>
      <c r="D85" s="16">
        <v>2</v>
      </c>
      <c r="E85" s="16">
        <v>0</v>
      </c>
      <c r="F85" s="23"/>
      <c r="G85" s="21" t="s">
        <v>357</v>
      </c>
      <c r="H85" s="11">
        <v>149892.44</v>
      </c>
      <c r="I85" s="11">
        <v>42000</v>
      </c>
      <c r="J85" s="11">
        <v>1856600</v>
      </c>
      <c r="K85" s="11">
        <v>0</v>
      </c>
      <c r="L85" s="11">
        <v>574400</v>
      </c>
      <c r="M85" s="11">
        <v>4342289</v>
      </c>
      <c r="N85" s="11">
        <v>217000</v>
      </c>
      <c r="O85" s="11">
        <v>17119958</v>
      </c>
      <c r="P85" s="11">
        <v>190000</v>
      </c>
      <c r="Q85" s="11">
        <v>3865487.86</v>
      </c>
      <c r="R85" s="11">
        <v>8019100</v>
      </c>
      <c r="S85" s="11">
        <v>2022017</v>
      </c>
      <c r="T85" s="11">
        <v>491975</v>
      </c>
      <c r="U85" s="68">
        <v>1487060</v>
      </c>
      <c r="V85" s="71">
        <v>40377779.3</v>
      </c>
    </row>
    <row r="86" spans="1:22" ht="12.75">
      <c r="A86" s="244">
        <v>2</v>
      </c>
      <c r="B86" s="245">
        <v>23</v>
      </c>
      <c r="C86" s="245">
        <v>2</v>
      </c>
      <c r="D86" s="16">
        <v>2</v>
      </c>
      <c r="E86" s="16">
        <v>0</v>
      </c>
      <c r="F86" s="23"/>
      <c r="G86" s="21" t="s">
        <v>358</v>
      </c>
      <c r="H86" s="11">
        <v>775573</v>
      </c>
      <c r="I86" s="11">
        <v>110000</v>
      </c>
      <c r="J86" s="11">
        <v>26542943</v>
      </c>
      <c r="K86" s="11">
        <v>0</v>
      </c>
      <c r="L86" s="11">
        <v>2151170</v>
      </c>
      <c r="M86" s="11">
        <v>8665607</v>
      </c>
      <c r="N86" s="11">
        <v>757680</v>
      </c>
      <c r="O86" s="11">
        <v>33460591</v>
      </c>
      <c r="P86" s="11">
        <v>898177</v>
      </c>
      <c r="Q86" s="11">
        <v>5474135</v>
      </c>
      <c r="R86" s="11">
        <v>16674204</v>
      </c>
      <c r="S86" s="11">
        <v>2298953</v>
      </c>
      <c r="T86" s="11">
        <v>2065756</v>
      </c>
      <c r="U86" s="68">
        <v>4500318</v>
      </c>
      <c r="V86" s="71">
        <v>104375107</v>
      </c>
    </row>
    <row r="87" spans="1:22" ht="12.75">
      <c r="A87" s="244">
        <v>2</v>
      </c>
      <c r="B87" s="245">
        <v>19</v>
      </c>
      <c r="C87" s="245">
        <v>3</v>
      </c>
      <c r="D87" s="16">
        <v>2</v>
      </c>
      <c r="E87" s="16">
        <v>0</v>
      </c>
      <c r="F87" s="23"/>
      <c r="G87" s="21" t="s">
        <v>359</v>
      </c>
      <c r="H87" s="11">
        <v>3773946.04</v>
      </c>
      <c r="I87" s="11">
        <v>160566</v>
      </c>
      <c r="J87" s="11">
        <v>489826</v>
      </c>
      <c r="K87" s="11">
        <v>0</v>
      </c>
      <c r="L87" s="11">
        <v>1201195</v>
      </c>
      <c r="M87" s="11">
        <v>3432436</v>
      </c>
      <c r="N87" s="11">
        <v>263695</v>
      </c>
      <c r="O87" s="11">
        <v>5136278</v>
      </c>
      <c r="P87" s="11">
        <v>137774</v>
      </c>
      <c r="Q87" s="11">
        <v>3175647</v>
      </c>
      <c r="R87" s="11">
        <v>909397</v>
      </c>
      <c r="S87" s="11">
        <v>1900555</v>
      </c>
      <c r="T87" s="11">
        <v>252000</v>
      </c>
      <c r="U87" s="68">
        <v>1168187</v>
      </c>
      <c r="V87" s="71">
        <v>22001502.04</v>
      </c>
    </row>
    <row r="88" spans="1:22" ht="12.75">
      <c r="A88" s="244">
        <v>2</v>
      </c>
      <c r="B88" s="245">
        <v>14</v>
      </c>
      <c r="C88" s="245">
        <v>3</v>
      </c>
      <c r="D88" s="16">
        <v>2</v>
      </c>
      <c r="E88" s="16">
        <v>0</v>
      </c>
      <c r="F88" s="23"/>
      <c r="G88" s="21" t="s">
        <v>360</v>
      </c>
      <c r="H88" s="11">
        <v>144213</v>
      </c>
      <c r="I88" s="11">
        <v>0</v>
      </c>
      <c r="J88" s="11">
        <v>874972</v>
      </c>
      <c r="K88" s="11">
        <v>9200</v>
      </c>
      <c r="L88" s="11">
        <v>950058</v>
      </c>
      <c r="M88" s="11">
        <v>2027469</v>
      </c>
      <c r="N88" s="11">
        <v>138000</v>
      </c>
      <c r="O88" s="11">
        <v>6624635</v>
      </c>
      <c r="P88" s="11">
        <v>82675</v>
      </c>
      <c r="Q88" s="11">
        <v>2574056</v>
      </c>
      <c r="R88" s="11">
        <v>9276918</v>
      </c>
      <c r="S88" s="11">
        <v>936368</v>
      </c>
      <c r="T88" s="11">
        <v>48369</v>
      </c>
      <c r="U88" s="68">
        <v>773238</v>
      </c>
      <c r="V88" s="71">
        <v>24460171</v>
      </c>
    </row>
    <row r="89" spans="1:22" ht="12.75">
      <c r="A89" s="244">
        <v>2</v>
      </c>
      <c r="B89" s="245">
        <v>15</v>
      </c>
      <c r="C89" s="245">
        <v>2</v>
      </c>
      <c r="D89" s="16">
        <v>2</v>
      </c>
      <c r="E89" s="16">
        <v>0</v>
      </c>
      <c r="F89" s="23"/>
      <c r="G89" s="21" t="s">
        <v>361</v>
      </c>
      <c r="H89" s="11">
        <v>344379.16</v>
      </c>
      <c r="I89" s="11">
        <v>0</v>
      </c>
      <c r="J89" s="11">
        <v>1058995</v>
      </c>
      <c r="K89" s="11">
        <v>0</v>
      </c>
      <c r="L89" s="11">
        <v>68073</v>
      </c>
      <c r="M89" s="11">
        <v>1852564</v>
      </c>
      <c r="N89" s="11">
        <v>203266</v>
      </c>
      <c r="O89" s="11">
        <v>7865064</v>
      </c>
      <c r="P89" s="11">
        <v>112800</v>
      </c>
      <c r="Q89" s="11">
        <v>2129684</v>
      </c>
      <c r="R89" s="11">
        <v>1408710</v>
      </c>
      <c r="S89" s="11">
        <v>620789</v>
      </c>
      <c r="T89" s="11">
        <v>0</v>
      </c>
      <c r="U89" s="68">
        <v>678678</v>
      </c>
      <c r="V89" s="71">
        <v>16343002.16</v>
      </c>
    </row>
    <row r="90" spans="1:22" ht="12.75">
      <c r="A90" s="244">
        <v>2</v>
      </c>
      <c r="B90" s="245">
        <v>14</v>
      </c>
      <c r="C90" s="245">
        <v>4</v>
      </c>
      <c r="D90" s="16">
        <v>2</v>
      </c>
      <c r="E90" s="16">
        <v>0</v>
      </c>
      <c r="F90" s="23"/>
      <c r="G90" s="21" t="s">
        <v>362</v>
      </c>
      <c r="H90" s="11">
        <v>205794.38</v>
      </c>
      <c r="I90" s="11">
        <v>389711</v>
      </c>
      <c r="J90" s="11">
        <v>93700</v>
      </c>
      <c r="K90" s="11">
        <v>0</v>
      </c>
      <c r="L90" s="11">
        <v>127200</v>
      </c>
      <c r="M90" s="11">
        <v>1489435</v>
      </c>
      <c r="N90" s="11">
        <v>113800</v>
      </c>
      <c r="O90" s="11">
        <v>6940240</v>
      </c>
      <c r="P90" s="11">
        <v>55000</v>
      </c>
      <c r="Q90" s="11">
        <v>2426543</v>
      </c>
      <c r="R90" s="11">
        <v>920864</v>
      </c>
      <c r="S90" s="11">
        <v>625842</v>
      </c>
      <c r="T90" s="11">
        <v>302950</v>
      </c>
      <c r="U90" s="68">
        <v>716723</v>
      </c>
      <c r="V90" s="71">
        <v>14407802.38</v>
      </c>
    </row>
    <row r="91" spans="1:22" ht="12.75">
      <c r="A91" s="244">
        <v>2</v>
      </c>
      <c r="B91" s="245">
        <v>2</v>
      </c>
      <c r="C91" s="245">
        <v>5</v>
      </c>
      <c r="D91" s="16">
        <v>2</v>
      </c>
      <c r="E91" s="16">
        <v>0</v>
      </c>
      <c r="F91" s="23"/>
      <c r="G91" s="21" t="s">
        <v>324</v>
      </c>
      <c r="H91" s="11">
        <v>3015904.82</v>
      </c>
      <c r="I91" s="11">
        <v>0</v>
      </c>
      <c r="J91" s="11">
        <v>2045632</v>
      </c>
      <c r="K91" s="11">
        <v>0</v>
      </c>
      <c r="L91" s="11">
        <v>532700.06</v>
      </c>
      <c r="M91" s="11">
        <v>3799881</v>
      </c>
      <c r="N91" s="11">
        <v>108077</v>
      </c>
      <c r="O91" s="11">
        <v>7309224</v>
      </c>
      <c r="P91" s="11">
        <v>189804</v>
      </c>
      <c r="Q91" s="11">
        <v>3976500</v>
      </c>
      <c r="R91" s="11">
        <v>1937170</v>
      </c>
      <c r="S91" s="11">
        <v>2583237</v>
      </c>
      <c r="T91" s="11">
        <v>298902</v>
      </c>
      <c r="U91" s="68">
        <v>1080625</v>
      </c>
      <c r="V91" s="71">
        <v>26877656.88</v>
      </c>
    </row>
    <row r="92" spans="1:22" ht="12.75">
      <c r="A92" s="244">
        <v>2</v>
      </c>
      <c r="B92" s="245">
        <v>16</v>
      </c>
      <c r="C92" s="245">
        <v>2</v>
      </c>
      <c r="D92" s="16">
        <v>2</v>
      </c>
      <c r="E92" s="16">
        <v>0</v>
      </c>
      <c r="F92" s="23"/>
      <c r="G92" s="21" t="s">
        <v>363</v>
      </c>
      <c r="H92" s="11">
        <v>146924.42</v>
      </c>
      <c r="I92" s="11">
        <v>0</v>
      </c>
      <c r="J92" s="11">
        <v>473207.86</v>
      </c>
      <c r="K92" s="11">
        <v>0</v>
      </c>
      <c r="L92" s="11">
        <v>41805</v>
      </c>
      <c r="M92" s="11">
        <v>1813156</v>
      </c>
      <c r="N92" s="11">
        <v>111038</v>
      </c>
      <c r="O92" s="11">
        <v>3838031.8</v>
      </c>
      <c r="P92" s="11">
        <v>58830</v>
      </c>
      <c r="Q92" s="11">
        <v>1951740</v>
      </c>
      <c r="R92" s="11">
        <v>880707.54</v>
      </c>
      <c r="S92" s="11">
        <v>1414525.96</v>
      </c>
      <c r="T92" s="11">
        <v>100896.48</v>
      </c>
      <c r="U92" s="68">
        <v>423812.16</v>
      </c>
      <c r="V92" s="71">
        <v>11254675.22</v>
      </c>
    </row>
    <row r="93" spans="1:22" ht="12.75">
      <c r="A93" s="244">
        <v>2</v>
      </c>
      <c r="B93" s="245">
        <v>3</v>
      </c>
      <c r="C93" s="245">
        <v>2</v>
      </c>
      <c r="D93" s="16">
        <v>2</v>
      </c>
      <c r="E93" s="16">
        <v>0</v>
      </c>
      <c r="F93" s="23"/>
      <c r="G93" s="21" t="s">
        <v>325</v>
      </c>
      <c r="H93" s="11">
        <v>507339.05</v>
      </c>
      <c r="I93" s="11">
        <v>0</v>
      </c>
      <c r="J93" s="11">
        <v>1082233</v>
      </c>
      <c r="K93" s="11">
        <v>0</v>
      </c>
      <c r="L93" s="11">
        <v>154355</v>
      </c>
      <c r="M93" s="11">
        <v>2644372</v>
      </c>
      <c r="N93" s="11">
        <v>277410</v>
      </c>
      <c r="O93" s="11">
        <v>6339576</v>
      </c>
      <c r="P93" s="11">
        <v>374605</v>
      </c>
      <c r="Q93" s="11">
        <v>2579760</v>
      </c>
      <c r="R93" s="11">
        <v>2323233</v>
      </c>
      <c r="S93" s="11">
        <v>1990933</v>
      </c>
      <c r="T93" s="11">
        <v>370758</v>
      </c>
      <c r="U93" s="68">
        <v>898964</v>
      </c>
      <c r="V93" s="71">
        <v>19543538.05</v>
      </c>
    </row>
    <row r="94" spans="1:22" ht="12.75">
      <c r="A94" s="244">
        <v>2</v>
      </c>
      <c r="B94" s="245">
        <v>16</v>
      </c>
      <c r="C94" s="245">
        <v>3</v>
      </c>
      <c r="D94" s="16">
        <v>2</v>
      </c>
      <c r="E94" s="16">
        <v>0</v>
      </c>
      <c r="F94" s="23"/>
      <c r="G94" s="21" t="s">
        <v>364</v>
      </c>
      <c r="H94" s="11">
        <v>2133206.8</v>
      </c>
      <c r="I94" s="11">
        <v>69304</v>
      </c>
      <c r="J94" s="11">
        <v>2899075</v>
      </c>
      <c r="K94" s="11">
        <v>0</v>
      </c>
      <c r="L94" s="11">
        <v>575845</v>
      </c>
      <c r="M94" s="11">
        <v>3362580.85</v>
      </c>
      <c r="N94" s="11">
        <v>312060</v>
      </c>
      <c r="O94" s="11">
        <v>21590651.48</v>
      </c>
      <c r="P94" s="11">
        <v>278310</v>
      </c>
      <c r="Q94" s="11">
        <v>2807844.39</v>
      </c>
      <c r="R94" s="11">
        <v>1622383</v>
      </c>
      <c r="S94" s="11">
        <v>1212687</v>
      </c>
      <c r="T94" s="11">
        <v>810120</v>
      </c>
      <c r="U94" s="68">
        <v>1870895.19</v>
      </c>
      <c r="V94" s="71">
        <v>39544962.71</v>
      </c>
    </row>
    <row r="95" spans="1:22" ht="12.75">
      <c r="A95" s="244">
        <v>2</v>
      </c>
      <c r="B95" s="245">
        <v>1</v>
      </c>
      <c r="C95" s="245">
        <v>3</v>
      </c>
      <c r="D95" s="16">
        <v>2</v>
      </c>
      <c r="E95" s="16">
        <v>0</v>
      </c>
      <c r="F95" s="23"/>
      <c r="G95" s="21" t="s">
        <v>365</v>
      </c>
      <c r="H95" s="11">
        <v>136965.15</v>
      </c>
      <c r="I95" s="11">
        <v>0</v>
      </c>
      <c r="J95" s="11">
        <v>1344565.78</v>
      </c>
      <c r="K95" s="11">
        <v>0</v>
      </c>
      <c r="L95" s="11">
        <v>608805.11</v>
      </c>
      <c r="M95" s="11">
        <v>3188398.91</v>
      </c>
      <c r="N95" s="11">
        <v>208950</v>
      </c>
      <c r="O95" s="11">
        <v>6334417.54</v>
      </c>
      <c r="P95" s="11">
        <v>73700</v>
      </c>
      <c r="Q95" s="11">
        <v>3373327</v>
      </c>
      <c r="R95" s="11">
        <v>4565920.27</v>
      </c>
      <c r="S95" s="11">
        <v>591500</v>
      </c>
      <c r="T95" s="11">
        <v>475637</v>
      </c>
      <c r="U95" s="68">
        <v>809484</v>
      </c>
      <c r="V95" s="71">
        <v>21711670.76</v>
      </c>
    </row>
    <row r="96" spans="1:22" ht="12.75">
      <c r="A96" s="244">
        <v>2</v>
      </c>
      <c r="B96" s="245">
        <v>6</v>
      </c>
      <c r="C96" s="245">
        <v>5</v>
      </c>
      <c r="D96" s="16">
        <v>2</v>
      </c>
      <c r="E96" s="16">
        <v>0</v>
      </c>
      <c r="F96" s="23"/>
      <c r="G96" s="21" t="s">
        <v>366</v>
      </c>
      <c r="H96" s="11">
        <v>999902.02</v>
      </c>
      <c r="I96" s="11">
        <v>138490</v>
      </c>
      <c r="J96" s="11">
        <v>375616</v>
      </c>
      <c r="K96" s="11">
        <v>16888</v>
      </c>
      <c r="L96" s="11">
        <v>341700</v>
      </c>
      <c r="M96" s="11">
        <v>1681518</v>
      </c>
      <c r="N96" s="11">
        <v>144500</v>
      </c>
      <c r="O96" s="11">
        <v>2877777</v>
      </c>
      <c r="P96" s="11">
        <v>53000</v>
      </c>
      <c r="Q96" s="11">
        <v>1885261</v>
      </c>
      <c r="R96" s="11">
        <v>305356</v>
      </c>
      <c r="S96" s="11">
        <v>291468</v>
      </c>
      <c r="T96" s="11">
        <v>65400</v>
      </c>
      <c r="U96" s="68">
        <v>949939</v>
      </c>
      <c r="V96" s="71">
        <v>10126815.02</v>
      </c>
    </row>
    <row r="97" spans="1:22" ht="12.75">
      <c r="A97" s="244">
        <v>2</v>
      </c>
      <c r="B97" s="245">
        <v>4</v>
      </c>
      <c r="C97" s="245">
        <v>2</v>
      </c>
      <c r="D97" s="16">
        <v>2</v>
      </c>
      <c r="E97" s="16">
        <v>0</v>
      </c>
      <c r="F97" s="23"/>
      <c r="G97" s="21" t="s">
        <v>367</v>
      </c>
      <c r="H97" s="11">
        <v>604907.02</v>
      </c>
      <c r="I97" s="11">
        <v>0</v>
      </c>
      <c r="J97" s="11">
        <v>41500</v>
      </c>
      <c r="K97" s="11">
        <v>188300</v>
      </c>
      <c r="L97" s="11">
        <v>421067</v>
      </c>
      <c r="M97" s="11">
        <v>1606223</v>
      </c>
      <c r="N97" s="11">
        <v>88223</v>
      </c>
      <c r="O97" s="11">
        <v>3456662</v>
      </c>
      <c r="P97" s="11">
        <v>35000</v>
      </c>
      <c r="Q97" s="11">
        <v>2424343</v>
      </c>
      <c r="R97" s="11">
        <v>1767090</v>
      </c>
      <c r="S97" s="11">
        <v>766543</v>
      </c>
      <c r="T97" s="11">
        <v>52765</v>
      </c>
      <c r="U97" s="68">
        <v>524711</v>
      </c>
      <c r="V97" s="71">
        <v>11977334.02</v>
      </c>
    </row>
    <row r="98" spans="1:22" ht="12.75">
      <c r="A98" s="244">
        <v>2</v>
      </c>
      <c r="B98" s="245">
        <v>3</v>
      </c>
      <c r="C98" s="245">
        <v>3</v>
      </c>
      <c r="D98" s="16">
        <v>2</v>
      </c>
      <c r="E98" s="16">
        <v>0</v>
      </c>
      <c r="F98" s="23"/>
      <c r="G98" s="21" t="s">
        <v>368</v>
      </c>
      <c r="H98" s="11">
        <v>184284.45</v>
      </c>
      <c r="I98" s="11">
        <v>1577119</v>
      </c>
      <c r="J98" s="11">
        <v>1870028</v>
      </c>
      <c r="K98" s="11">
        <v>0</v>
      </c>
      <c r="L98" s="11">
        <v>512083</v>
      </c>
      <c r="M98" s="11">
        <v>5313053</v>
      </c>
      <c r="N98" s="11">
        <v>622122</v>
      </c>
      <c r="O98" s="11">
        <v>6982956.24</v>
      </c>
      <c r="P98" s="11">
        <v>87500</v>
      </c>
      <c r="Q98" s="11">
        <v>2016383</v>
      </c>
      <c r="R98" s="11">
        <v>2120806</v>
      </c>
      <c r="S98" s="11">
        <v>2744403</v>
      </c>
      <c r="T98" s="11">
        <v>816436</v>
      </c>
      <c r="U98" s="68">
        <v>2750508</v>
      </c>
      <c r="V98" s="71">
        <v>27597681.69</v>
      </c>
    </row>
    <row r="99" spans="1:22" ht="12.75">
      <c r="A99" s="244">
        <v>2</v>
      </c>
      <c r="B99" s="245">
        <v>6</v>
      </c>
      <c r="C99" s="245">
        <v>6</v>
      </c>
      <c r="D99" s="16">
        <v>2</v>
      </c>
      <c r="E99" s="16">
        <v>0</v>
      </c>
      <c r="F99" s="23"/>
      <c r="G99" s="21" t="s">
        <v>369</v>
      </c>
      <c r="H99" s="11">
        <v>1023141</v>
      </c>
      <c r="I99" s="11">
        <v>279500</v>
      </c>
      <c r="J99" s="11">
        <v>1613230</v>
      </c>
      <c r="K99" s="11">
        <v>0</v>
      </c>
      <c r="L99" s="11">
        <v>159500</v>
      </c>
      <c r="M99" s="11">
        <v>1916411</v>
      </c>
      <c r="N99" s="11">
        <v>420768</v>
      </c>
      <c r="O99" s="11">
        <v>4518344</v>
      </c>
      <c r="P99" s="11">
        <v>66960</v>
      </c>
      <c r="Q99" s="11">
        <v>2704815</v>
      </c>
      <c r="R99" s="11">
        <v>463210</v>
      </c>
      <c r="S99" s="11">
        <v>3496245</v>
      </c>
      <c r="T99" s="11">
        <v>3011000</v>
      </c>
      <c r="U99" s="68">
        <v>1591843</v>
      </c>
      <c r="V99" s="71">
        <v>21264967</v>
      </c>
    </row>
    <row r="100" spans="1:22" ht="12.75">
      <c r="A100" s="244">
        <v>2</v>
      </c>
      <c r="B100" s="245">
        <v>23</v>
      </c>
      <c r="C100" s="245">
        <v>3</v>
      </c>
      <c r="D100" s="16">
        <v>2</v>
      </c>
      <c r="E100" s="16">
        <v>0</v>
      </c>
      <c r="F100" s="23"/>
      <c r="G100" s="21" t="s">
        <v>370</v>
      </c>
      <c r="H100" s="11">
        <v>251490.99</v>
      </c>
      <c r="I100" s="11">
        <v>270717</v>
      </c>
      <c r="J100" s="11">
        <v>452840</v>
      </c>
      <c r="K100" s="11">
        <v>0</v>
      </c>
      <c r="L100" s="11">
        <v>278893</v>
      </c>
      <c r="M100" s="11">
        <v>1897602</v>
      </c>
      <c r="N100" s="11">
        <v>72295</v>
      </c>
      <c r="O100" s="11">
        <v>2902269</v>
      </c>
      <c r="P100" s="11">
        <v>83881</v>
      </c>
      <c r="Q100" s="11">
        <v>1011043</v>
      </c>
      <c r="R100" s="11">
        <v>550283</v>
      </c>
      <c r="S100" s="11">
        <v>499764</v>
      </c>
      <c r="T100" s="11">
        <v>66150</v>
      </c>
      <c r="U100" s="68">
        <v>333871</v>
      </c>
      <c r="V100" s="71">
        <v>8671098.99</v>
      </c>
    </row>
    <row r="101" spans="1:22" ht="12.75">
      <c r="A101" s="244">
        <v>2</v>
      </c>
      <c r="B101" s="245">
        <v>24</v>
      </c>
      <c r="C101" s="245">
        <v>3</v>
      </c>
      <c r="D101" s="16">
        <v>2</v>
      </c>
      <c r="E101" s="16">
        <v>0</v>
      </c>
      <c r="F101" s="23"/>
      <c r="G101" s="21" t="s">
        <v>371</v>
      </c>
      <c r="H101" s="11">
        <v>336151</v>
      </c>
      <c r="I101" s="11">
        <v>5000</v>
      </c>
      <c r="J101" s="11">
        <v>1510460</v>
      </c>
      <c r="K101" s="11">
        <v>41526</v>
      </c>
      <c r="L101" s="11">
        <v>1347909</v>
      </c>
      <c r="M101" s="11">
        <v>3380095</v>
      </c>
      <c r="N101" s="11">
        <v>814886</v>
      </c>
      <c r="O101" s="11">
        <v>8036049</v>
      </c>
      <c r="P101" s="11">
        <v>235200</v>
      </c>
      <c r="Q101" s="11">
        <v>4070486</v>
      </c>
      <c r="R101" s="11">
        <v>2500700</v>
      </c>
      <c r="S101" s="11">
        <v>927762</v>
      </c>
      <c r="T101" s="11">
        <v>544920</v>
      </c>
      <c r="U101" s="68">
        <v>602650</v>
      </c>
      <c r="V101" s="71">
        <v>24353794</v>
      </c>
    </row>
    <row r="102" spans="1:22" ht="12.75">
      <c r="A102" s="244">
        <v>2</v>
      </c>
      <c r="B102" s="245">
        <v>7</v>
      </c>
      <c r="C102" s="245">
        <v>2</v>
      </c>
      <c r="D102" s="16">
        <v>2</v>
      </c>
      <c r="E102" s="16">
        <v>0</v>
      </c>
      <c r="F102" s="23"/>
      <c r="G102" s="21" t="s">
        <v>328</v>
      </c>
      <c r="H102" s="11">
        <v>1310269.03</v>
      </c>
      <c r="I102" s="11">
        <v>799550</v>
      </c>
      <c r="J102" s="11">
        <v>1485106.66</v>
      </c>
      <c r="K102" s="11">
        <v>81792</v>
      </c>
      <c r="L102" s="11">
        <v>1381575.47</v>
      </c>
      <c r="M102" s="11">
        <v>3317595.4</v>
      </c>
      <c r="N102" s="11">
        <v>905164.91</v>
      </c>
      <c r="O102" s="11">
        <v>9779543.81</v>
      </c>
      <c r="P102" s="11">
        <v>99000</v>
      </c>
      <c r="Q102" s="11">
        <v>4060688.14</v>
      </c>
      <c r="R102" s="11">
        <v>1853997.55</v>
      </c>
      <c r="S102" s="11">
        <v>1504600.34</v>
      </c>
      <c r="T102" s="11">
        <v>577720.38</v>
      </c>
      <c r="U102" s="68">
        <v>795510.81</v>
      </c>
      <c r="V102" s="71">
        <v>27952114.5</v>
      </c>
    </row>
    <row r="103" spans="1:22" ht="12.75">
      <c r="A103" s="244">
        <v>2</v>
      </c>
      <c r="B103" s="245">
        <v>8</v>
      </c>
      <c r="C103" s="245">
        <v>7</v>
      </c>
      <c r="D103" s="16">
        <v>2</v>
      </c>
      <c r="E103" s="16">
        <v>0</v>
      </c>
      <c r="F103" s="23"/>
      <c r="G103" s="21" t="s">
        <v>330</v>
      </c>
      <c r="H103" s="11">
        <v>4419838.45</v>
      </c>
      <c r="I103" s="11">
        <v>100000</v>
      </c>
      <c r="J103" s="11">
        <v>2232949</v>
      </c>
      <c r="K103" s="11">
        <v>0</v>
      </c>
      <c r="L103" s="11">
        <v>1219977</v>
      </c>
      <c r="M103" s="11">
        <v>6080348</v>
      </c>
      <c r="N103" s="11">
        <v>579331</v>
      </c>
      <c r="O103" s="11">
        <v>17235366</v>
      </c>
      <c r="P103" s="11">
        <v>167000</v>
      </c>
      <c r="Q103" s="11">
        <v>7874217.62</v>
      </c>
      <c r="R103" s="11">
        <v>2206173</v>
      </c>
      <c r="S103" s="11">
        <v>3491562</v>
      </c>
      <c r="T103" s="11">
        <v>1427235</v>
      </c>
      <c r="U103" s="68">
        <v>2494159</v>
      </c>
      <c r="V103" s="71">
        <v>49528156.07</v>
      </c>
    </row>
    <row r="104" spans="1:22" ht="12.75">
      <c r="A104" s="244">
        <v>2</v>
      </c>
      <c r="B104" s="245">
        <v>23</v>
      </c>
      <c r="C104" s="245">
        <v>5</v>
      </c>
      <c r="D104" s="16">
        <v>2</v>
      </c>
      <c r="E104" s="16">
        <v>0</v>
      </c>
      <c r="F104" s="23"/>
      <c r="G104" s="21" t="s">
        <v>372</v>
      </c>
      <c r="H104" s="11">
        <v>722846.24</v>
      </c>
      <c r="I104" s="11">
        <v>2991070</v>
      </c>
      <c r="J104" s="11">
        <v>16213566</v>
      </c>
      <c r="K104" s="11">
        <v>0</v>
      </c>
      <c r="L104" s="11">
        <v>3068552.21</v>
      </c>
      <c r="M104" s="11">
        <v>9486876.11</v>
      </c>
      <c r="N104" s="11">
        <v>1326555</v>
      </c>
      <c r="O104" s="11">
        <v>31251123.92</v>
      </c>
      <c r="P104" s="11">
        <v>2117918</v>
      </c>
      <c r="Q104" s="11">
        <v>5311057.14</v>
      </c>
      <c r="R104" s="11">
        <v>10758139</v>
      </c>
      <c r="S104" s="11">
        <v>6192307</v>
      </c>
      <c r="T104" s="11">
        <v>3545831</v>
      </c>
      <c r="U104" s="68">
        <v>13531357.57</v>
      </c>
      <c r="V104" s="71">
        <v>106517199.19</v>
      </c>
    </row>
    <row r="105" spans="1:22" ht="12.75">
      <c r="A105" s="244">
        <v>2</v>
      </c>
      <c r="B105" s="245">
        <v>17</v>
      </c>
      <c r="C105" s="245">
        <v>2</v>
      </c>
      <c r="D105" s="16">
        <v>2</v>
      </c>
      <c r="E105" s="16">
        <v>0</v>
      </c>
      <c r="F105" s="23"/>
      <c r="G105" s="21" t="s">
        <v>373</v>
      </c>
      <c r="H105" s="11">
        <v>440235.49</v>
      </c>
      <c r="I105" s="11">
        <v>0</v>
      </c>
      <c r="J105" s="11">
        <v>251018.85</v>
      </c>
      <c r="K105" s="11">
        <v>17565</v>
      </c>
      <c r="L105" s="11">
        <v>104100</v>
      </c>
      <c r="M105" s="11">
        <v>1926115.25</v>
      </c>
      <c r="N105" s="11">
        <v>87400</v>
      </c>
      <c r="O105" s="11">
        <v>4877401</v>
      </c>
      <c r="P105" s="11">
        <v>180421.3</v>
      </c>
      <c r="Q105" s="11">
        <v>2765394</v>
      </c>
      <c r="R105" s="11">
        <v>7116715.56</v>
      </c>
      <c r="S105" s="11">
        <v>1768160.19</v>
      </c>
      <c r="T105" s="11">
        <v>274746.64</v>
      </c>
      <c r="U105" s="68">
        <v>1249079</v>
      </c>
      <c r="V105" s="71">
        <v>21058352.28</v>
      </c>
    </row>
    <row r="106" spans="1:22" ht="12.75">
      <c r="A106" s="244">
        <v>2</v>
      </c>
      <c r="B106" s="245">
        <v>18</v>
      </c>
      <c r="C106" s="245">
        <v>1</v>
      </c>
      <c r="D106" s="16">
        <v>2</v>
      </c>
      <c r="E106" s="16">
        <v>0</v>
      </c>
      <c r="F106" s="23"/>
      <c r="G106" s="21" t="s">
        <v>374</v>
      </c>
      <c r="H106" s="11">
        <v>2031455.79</v>
      </c>
      <c r="I106" s="11">
        <v>50000</v>
      </c>
      <c r="J106" s="11">
        <v>811290</v>
      </c>
      <c r="K106" s="11">
        <v>0</v>
      </c>
      <c r="L106" s="11">
        <v>861816</v>
      </c>
      <c r="M106" s="11">
        <v>2539524.5</v>
      </c>
      <c r="N106" s="11">
        <v>133458</v>
      </c>
      <c r="O106" s="11">
        <v>7685293.45</v>
      </c>
      <c r="P106" s="11">
        <v>171871</v>
      </c>
      <c r="Q106" s="11">
        <v>3150406.4</v>
      </c>
      <c r="R106" s="11">
        <v>700737</v>
      </c>
      <c r="S106" s="11">
        <v>1145857</v>
      </c>
      <c r="T106" s="11">
        <v>215327</v>
      </c>
      <c r="U106" s="68">
        <v>1127558</v>
      </c>
      <c r="V106" s="71">
        <v>20624594.14</v>
      </c>
    </row>
    <row r="107" spans="1:22" ht="12.75">
      <c r="A107" s="244">
        <v>2</v>
      </c>
      <c r="B107" s="245">
        <v>3</v>
      </c>
      <c r="C107" s="245">
        <v>4</v>
      </c>
      <c r="D107" s="16">
        <v>2</v>
      </c>
      <c r="E107" s="16">
        <v>0</v>
      </c>
      <c r="F107" s="23"/>
      <c r="G107" s="21" t="s">
        <v>375</v>
      </c>
      <c r="H107" s="11">
        <v>1084385.24</v>
      </c>
      <c r="I107" s="11">
        <v>429900</v>
      </c>
      <c r="J107" s="11">
        <v>650461</v>
      </c>
      <c r="K107" s="11">
        <v>0</v>
      </c>
      <c r="L107" s="11">
        <v>89275</v>
      </c>
      <c r="M107" s="11">
        <v>2081467</v>
      </c>
      <c r="N107" s="11">
        <v>105089</v>
      </c>
      <c r="O107" s="11">
        <v>4801481.07</v>
      </c>
      <c r="P107" s="11">
        <v>66970</v>
      </c>
      <c r="Q107" s="11">
        <v>1994422</v>
      </c>
      <c r="R107" s="11">
        <v>1048430.97</v>
      </c>
      <c r="S107" s="11">
        <v>1380702.63</v>
      </c>
      <c r="T107" s="11">
        <v>42181</v>
      </c>
      <c r="U107" s="68">
        <v>468666.24</v>
      </c>
      <c r="V107" s="71">
        <v>14243431.15</v>
      </c>
    </row>
    <row r="108" spans="1:22" ht="12.75">
      <c r="A108" s="244">
        <v>2</v>
      </c>
      <c r="B108" s="245">
        <v>13</v>
      </c>
      <c r="C108" s="245">
        <v>2</v>
      </c>
      <c r="D108" s="16">
        <v>2</v>
      </c>
      <c r="E108" s="16">
        <v>0</v>
      </c>
      <c r="F108" s="23"/>
      <c r="G108" s="21" t="s">
        <v>376</v>
      </c>
      <c r="H108" s="11">
        <v>178787</v>
      </c>
      <c r="I108" s="11">
        <v>0</v>
      </c>
      <c r="J108" s="11">
        <v>330837</v>
      </c>
      <c r="K108" s="11">
        <v>0</v>
      </c>
      <c r="L108" s="11">
        <v>234000</v>
      </c>
      <c r="M108" s="11">
        <v>3405593</v>
      </c>
      <c r="N108" s="11">
        <v>198691</v>
      </c>
      <c r="O108" s="11">
        <v>11568476</v>
      </c>
      <c r="P108" s="11">
        <v>110000</v>
      </c>
      <c r="Q108" s="11">
        <v>5166088</v>
      </c>
      <c r="R108" s="11">
        <v>2315665</v>
      </c>
      <c r="S108" s="11">
        <v>14160363</v>
      </c>
      <c r="T108" s="11">
        <v>20000</v>
      </c>
      <c r="U108" s="68">
        <v>2272987</v>
      </c>
      <c r="V108" s="71">
        <v>39961487</v>
      </c>
    </row>
    <row r="109" spans="1:22" ht="12.75">
      <c r="A109" s="244">
        <v>2</v>
      </c>
      <c r="B109" s="245">
        <v>9</v>
      </c>
      <c r="C109" s="245">
        <v>3</v>
      </c>
      <c r="D109" s="16">
        <v>2</v>
      </c>
      <c r="E109" s="16">
        <v>0</v>
      </c>
      <c r="F109" s="23"/>
      <c r="G109" s="21" t="s">
        <v>377</v>
      </c>
      <c r="H109" s="11">
        <v>4255351.39</v>
      </c>
      <c r="I109" s="11">
        <v>0</v>
      </c>
      <c r="J109" s="11">
        <v>305950.26</v>
      </c>
      <c r="K109" s="11">
        <v>0</v>
      </c>
      <c r="L109" s="11">
        <v>489700</v>
      </c>
      <c r="M109" s="11">
        <v>1688453</v>
      </c>
      <c r="N109" s="11">
        <v>44748.65</v>
      </c>
      <c r="O109" s="11">
        <v>3611674.26</v>
      </c>
      <c r="P109" s="11">
        <v>56000</v>
      </c>
      <c r="Q109" s="11">
        <v>1700880</v>
      </c>
      <c r="R109" s="11">
        <v>725666.09</v>
      </c>
      <c r="S109" s="11">
        <v>249660.68</v>
      </c>
      <c r="T109" s="11">
        <v>61704.35</v>
      </c>
      <c r="U109" s="68">
        <v>138214</v>
      </c>
      <c r="V109" s="71">
        <v>13328002.68</v>
      </c>
    </row>
    <row r="110" spans="1:22" ht="12.75">
      <c r="A110" s="244">
        <v>2</v>
      </c>
      <c r="B110" s="245">
        <v>9</v>
      </c>
      <c r="C110" s="245">
        <v>4</v>
      </c>
      <c r="D110" s="16">
        <v>2</v>
      </c>
      <c r="E110" s="16">
        <v>0</v>
      </c>
      <c r="F110" s="23"/>
      <c r="G110" s="21" t="s">
        <v>378</v>
      </c>
      <c r="H110" s="11">
        <v>557009.99</v>
      </c>
      <c r="I110" s="11">
        <v>770000</v>
      </c>
      <c r="J110" s="11">
        <v>1460129</v>
      </c>
      <c r="K110" s="11">
        <v>0</v>
      </c>
      <c r="L110" s="11">
        <v>231847.63</v>
      </c>
      <c r="M110" s="11">
        <v>2948177</v>
      </c>
      <c r="N110" s="11">
        <v>486386.8</v>
      </c>
      <c r="O110" s="11">
        <v>5845216.77</v>
      </c>
      <c r="P110" s="11">
        <v>77490</v>
      </c>
      <c r="Q110" s="11">
        <v>2220518.72</v>
      </c>
      <c r="R110" s="11">
        <v>2532911</v>
      </c>
      <c r="S110" s="11">
        <v>1375500</v>
      </c>
      <c r="T110" s="11">
        <v>4623962</v>
      </c>
      <c r="U110" s="68">
        <v>691299</v>
      </c>
      <c r="V110" s="71">
        <v>23820447.91</v>
      </c>
    </row>
    <row r="111" spans="1:22" ht="12.75">
      <c r="A111" s="244">
        <v>2</v>
      </c>
      <c r="B111" s="245">
        <v>9</v>
      </c>
      <c r="C111" s="245">
        <v>5</v>
      </c>
      <c r="D111" s="16">
        <v>2</v>
      </c>
      <c r="E111" s="16">
        <v>0</v>
      </c>
      <c r="F111" s="23"/>
      <c r="G111" s="21" t="s">
        <v>379</v>
      </c>
      <c r="H111" s="11">
        <v>1084983.97</v>
      </c>
      <c r="I111" s="11">
        <v>1175000</v>
      </c>
      <c r="J111" s="11">
        <v>748570</v>
      </c>
      <c r="K111" s="11">
        <v>0</v>
      </c>
      <c r="L111" s="11">
        <v>1046095</v>
      </c>
      <c r="M111" s="11">
        <v>2344448</v>
      </c>
      <c r="N111" s="11">
        <v>141000</v>
      </c>
      <c r="O111" s="11">
        <v>5088917</v>
      </c>
      <c r="P111" s="11">
        <v>137000</v>
      </c>
      <c r="Q111" s="11">
        <v>2355777.5</v>
      </c>
      <c r="R111" s="11">
        <v>2168849</v>
      </c>
      <c r="S111" s="11">
        <v>758924</v>
      </c>
      <c r="T111" s="11">
        <v>845353</v>
      </c>
      <c r="U111" s="68">
        <v>972510</v>
      </c>
      <c r="V111" s="71">
        <v>18867427.47</v>
      </c>
    </row>
    <row r="112" spans="1:22" ht="12.75">
      <c r="A112" s="244">
        <v>2</v>
      </c>
      <c r="B112" s="245">
        <v>8</v>
      </c>
      <c r="C112" s="245">
        <v>9</v>
      </c>
      <c r="D112" s="16">
        <v>2</v>
      </c>
      <c r="E112" s="16">
        <v>0</v>
      </c>
      <c r="F112" s="23"/>
      <c r="G112" s="21" t="s">
        <v>380</v>
      </c>
      <c r="H112" s="11">
        <v>2513836.64</v>
      </c>
      <c r="I112" s="11">
        <v>0</v>
      </c>
      <c r="J112" s="11">
        <v>287235.69</v>
      </c>
      <c r="K112" s="11">
        <v>34612</v>
      </c>
      <c r="L112" s="11">
        <v>177500</v>
      </c>
      <c r="M112" s="11">
        <v>1458183</v>
      </c>
      <c r="N112" s="11">
        <v>228888.3</v>
      </c>
      <c r="O112" s="11">
        <v>1966083.05</v>
      </c>
      <c r="P112" s="11">
        <v>38679</v>
      </c>
      <c r="Q112" s="11">
        <v>1215452</v>
      </c>
      <c r="R112" s="11">
        <v>2154416</v>
      </c>
      <c r="S112" s="11">
        <v>534429</v>
      </c>
      <c r="T112" s="11">
        <v>32300</v>
      </c>
      <c r="U112" s="68">
        <v>637853</v>
      </c>
      <c r="V112" s="71">
        <v>11279467.68</v>
      </c>
    </row>
    <row r="113" spans="1:22" ht="12.75">
      <c r="A113" s="244">
        <v>2</v>
      </c>
      <c r="B113" s="245">
        <v>10</v>
      </c>
      <c r="C113" s="245">
        <v>4</v>
      </c>
      <c r="D113" s="16">
        <v>2</v>
      </c>
      <c r="E113" s="16">
        <v>0</v>
      </c>
      <c r="F113" s="23"/>
      <c r="G113" s="21" t="s">
        <v>333</v>
      </c>
      <c r="H113" s="11">
        <v>849401</v>
      </c>
      <c r="I113" s="11">
        <v>347573</v>
      </c>
      <c r="J113" s="11">
        <v>2972425</v>
      </c>
      <c r="K113" s="11">
        <v>105453</v>
      </c>
      <c r="L113" s="11">
        <v>292708</v>
      </c>
      <c r="M113" s="11">
        <v>2598358</v>
      </c>
      <c r="N113" s="11">
        <v>227083</v>
      </c>
      <c r="O113" s="11">
        <v>7096765</v>
      </c>
      <c r="P113" s="11">
        <v>67066</v>
      </c>
      <c r="Q113" s="11">
        <v>3176867</v>
      </c>
      <c r="R113" s="11">
        <v>2037414</v>
      </c>
      <c r="S113" s="11">
        <v>1022736</v>
      </c>
      <c r="T113" s="11">
        <v>1209300</v>
      </c>
      <c r="U113" s="68">
        <v>621824</v>
      </c>
      <c r="V113" s="71">
        <v>22624973</v>
      </c>
    </row>
    <row r="114" spans="1:22" ht="12.75">
      <c r="A114" s="244">
        <v>2</v>
      </c>
      <c r="B114" s="245">
        <v>11</v>
      </c>
      <c r="C114" s="245">
        <v>2</v>
      </c>
      <c r="D114" s="16">
        <v>2</v>
      </c>
      <c r="E114" s="16">
        <v>0</v>
      </c>
      <c r="F114" s="23"/>
      <c r="G114" s="21" t="s">
        <v>334</v>
      </c>
      <c r="H114" s="11">
        <v>1366614.55</v>
      </c>
      <c r="I114" s="11">
        <v>0</v>
      </c>
      <c r="J114" s="11">
        <v>6363658.03</v>
      </c>
      <c r="K114" s="11">
        <v>0</v>
      </c>
      <c r="L114" s="11">
        <v>824752.52</v>
      </c>
      <c r="M114" s="11">
        <v>6804597.67</v>
      </c>
      <c r="N114" s="11">
        <v>244538.42</v>
      </c>
      <c r="O114" s="11">
        <v>15167823.56</v>
      </c>
      <c r="P114" s="11">
        <v>159243</v>
      </c>
      <c r="Q114" s="11">
        <v>4833547</v>
      </c>
      <c r="R114" s="11">
        <v>7032603.73</v>
      </c>
      <c r="S114" s="11">
        <v>2468407.24</v>
      </c>
      <c r="T114" s="11">
        <v>1606510.45</v>
      </c>
      <c r="U114" s="68">
        <v>3097829</v>
      </c>
      <c r="V114" s="71">
        <v>49970125.17</v>
      </c>
    </row>
    <row r="115" spans="1:22" ht="12.75">
      <c r="A115" s="244">
        <v>2</v>
      </c>
      <c r="B115" s="245">
        <v>2</v>
      </c>
      <c r="C115" s="245">
        <v>6</v>
      </c>
      <c r="D115" s="16">
        <v>2</v>
      </c>
      <c r="E115" s="16">
        <v>0</v>
      </c>
      <c r="F115" s="23"/>
      <c r="G115" s="21" t="s">
        <v>381</v>
      </c>
      <c r="H115" s="11">
        <v>396853.79</v>
      </c>
      <c r="I115" s="11">
        <v>75000</v>
      </c>
      <c r="J115" s="11">
        <v>4381751.88</v>
      </c>
      <c r="K115" s="11">
        <v>0</v>
      </c>
      <c r="L115" s="11">
        <v>455931.54</v>
      </c>
      <c r="M115" s="11">
        <v>3290487.71</v>
      </c>
      <c r="N115" s="11">
        <v>168660.35</v>
      </c>
      <c r="O115" s="11">
        <v>8078183.9</v>
      </c>
      <c r="P115" s="11">
        <v>137570</v>
      </c>
      <c r="Q115" s="11">
        <v>3486152.4</v>
      </c>
      <c r="R115" s="11">
        <v>7067578.44</v>
      </c>
      <c r="S115" s="11">
        <v>1397438.46</v>
      </c>
      <c r="T115" s="11">
        <v>279689.69</v>
      </c>
      <c r="U115" s="68">
        <v>498534.32</v>
      </c>
      <c r="V115" s="71">
        <v>29713832.48</v>
      </c>
    </row>
    <row r="116" spans="1:22" ht="12.75">
      <c r="A116" s="244">
        <v>2</v>
      </c>
      <c r="B116" s="245">
        <v>18</v>
      </c>
      <c r="C116" s="245">
        <v>2</v>
      </c>
      <c r="D116" s="16">
        <v>2</v>
      </c>
      <c r="E116" s="16">
        <v>0</v>
      </c>
      <c r="F116" s="23"/>
      <c r="G116" s="21" t="s">
        <v>382</v>
      </c>
      <c r="H116" s="11">
        <v>145523.14</v>
      </c>
      <c r="I116" s="11">
        <v>0</v>
      </c>
      <c r="J116" s="11">
        <v>2662730.22</v>
      </c>
      <c r="K116" s="11">
        <v>0</v>
      </c>
      <c r="L116" s="11">
        <v>270500</v>
      </c>
      <c r="M116" s="11">
        <v>2503029</v>
      </c>
      <c r="N116" s="11">
        <v>187826</v>
      </c>
      <c r="O116" s="11">
        <v>5787779.74</v>
      </c>
      <c r="P116" s="11">
        <v>110000</v>
      </c>
      <c r="Q116" s="11">
        <v>2802722.8</v>
      </c>
      <c r="R116" s="11">
        <v>3723294</v>
      </c>
      <c r="S116" s="11">
        <v>1353424</v>
      </c>
      <c r="T116" s="11">
        <v>175014</v>
      </c>
      <c r="U116" s="68">
        <v>545922</v>
      </c>
      <c r="V116" s="71">
        <v>20267764.9</v>
      </c>
    </row>
    <row r="117" spans="1:22" ht="12.75">
      <c r="A117" s="244">
        <v>2</v>
      </c>
      <c r="B117" s="245">
        <v>19</v>
      </c>
      <c r="C117" s="245">
        <v>5</v>
      </c>
      <c r="D117" s="16">
        <v>2</v>
      </c>
      <c r="E117" s="16">
        <v>0</v>
      </c>
      <c r="F117" s="23"/>
      <c r="G117" s="21" t="s">
        <v>383</v>
      </c>
      <c r="H117" s="11">
        <v>660906.56</v>
      </c>
      <c r="I117" s="11">
        <v>0</v>
      </c>
      <c r="J117" s="11">
        <v>3111773</v>
      </c>
      <c r="K117" s="11">
        <v>0</v>
      </c>
      <c r="L117" s="11">
        <v>966064</v>
      </c>
      <c r="M117" s="11">
        <v>2293466</v>
      </c>
      <c r="N117" s="11">
        <v>151701</v>
      </c>
      <c r="O117" s="11">
        <v>6449570.31</v>
      </c>
      <c r="P117" s="11">
        <v>141997</v>
      </c>
      <c r="Q117" s="11">
        <v>2491849</v>
      </c>
      <c r="R117" s="11">
        <v>2679723.03</v>
      </c>
      <c r="S117" s="11">
        <v>1188627</v>
      </c>
      <c r="T117" s="11">
        <v>1141603</v>
      </c>
      <c r="U117" s="68">
        <v>1144577</v>
      </c>
      <c r="V117" s="71">
        <v>22421856.9</v>
      </c>
    </row>
    <row r="118" spans="1:22" ht="12.75">
      <c r="A118" s="244">
        <v>2</v>
      </c>
      <c r="B118" s="245">
        <v>7</v>
      </c>
      <c r="C118" s="245">
        <v>4</v>
      </c>
      <c r="D118" s="16">
        <v>2</v>
      </c>
      <c r="E118" s="16">
        <v>0</v>
      </c>
      <c r="F118" s="23"/>
      <c r="G118" s="21" t="s">
        <v>384</v>
      </c>
      <c r="H118" s="11">
        <v>989634.15</v>
      </c>
      <c r="I118" s="11">
        <v>0</v>
      </c>
      <c r="J118" s="11">
        <v>442550</v>
      </c>
      <c r="K118" s="11">
        <v>12900</v>
      </c>
      <c r="L118" s="11">
        <v>856769.33</v>
      </c>
      <c r="M118" s="11">
        <v>2535282</v>
      </c>
      <c r="N118" s="11">
        <v>160300</v>
      </c>
      <c r="O118" s="11">
        <v>3985401</v>
      </c>
      <c r="P118" s="11">
        <v>57000</v>
      </c>
      <c r="Q118" s="11">
        <v>2715538</v>
      </c>
      <c r="R118" s="11">
        <v>505112</v>
      </c>
      <c r="S118" s="11">
        <v>354331</v>
      </c>
      <c r="T118" s="11">
        <v>71140</v>
      </c>
      <c r="U118" s="68">
        <v>957885.72</v>
      </c>
      <c r="V118" s="71">
        <v>13643843.2</v>
      </c>
    </row>
    <row r="119" spans="1:22" ht="12.75">
      <c r="A119" s="244">
        <v>2</v>
      </c>
      <c r="B119" s="245">
        <v>5</v>
      </c>
      <c r="C119" s="245">
        <v>3</v>
      </c>
      <c r="D119" s="16">
        <v>2</v>
      </c>
      <c r="E119" s="16">
        <v>0</v>
      </c>
      <c r="F119" s="23"/>
      <c r="G119" s="21" t="s">
        <v>385</v>
      </c>
      <c r="H119" s="11">
        <v>305593.73</v>
      </c>
      <c r="I119" s="11">
        <v>925193</v>
      </c>
      <c r="J119" s="11">
        <v>3599317.56</v>
      </c>
      <c r="K119" s="11">
        <v>12855</v>
      </c>
      <c r="L119" s="11">
        <v>632488.23</v>
      </c>
      <c r="M119" s="11">
        <v>2003037.36</v>
      </c>
      <c r="N119" s="11">
        <v>88460</v>
      </c>
      <c r="O119" s="11">
        <v>4404648.19</v>
      </c>
      <c r="P119" s="11">
        <v>70000</v>
      </c>
      <c r="Q119" s="11">
        <v>2425642</v>
      </c>
      <c r="R119" s="11">
        <v>626000</v>
      </c>
      <c r="S119" s="11">
        <v>1696140</v>
      </c>
      <c r="T119" s="11">
        <v>120796</v>
      </c>
      <c r="U119" s="68">
        <v>864125</v>
      </c>
      <c r="V119" s="71">
        <v>17774296.07</v>
      </c>
    </row>
    <row r="120" spans="1:22" ht="12.75">
      <c r="A120" s="244">
        <v>2</v>
      </c>
      <c r="B120" s="245">
        <v>23</v>
      </c>
      <c r="C120" s="245">
        <v>6</v>
      </c>
      <c r="D120" s="16">
        <v>2</v>
      </c>
      <c r="E120" s="16">
        <v>0</v>
      </c>
      <c r="F120" s="23"/>
      <c r="G120" s="21" t="s">
        <v>386</v>
      </c>
      <c r="H120" s="11">
        <v>196993.22</v>
      </c>
      <c r="I120" s="11">
        <v>100397</v>
      </c>
      <c r="J120" s="11">
        <v>679096</v>
      </c>
      <c r="K120" s="11">
        <v>0</v>
      </c>
      <c r="L120" s="11">
        <v>193808</v>
      </c>
      <c r="M120" s="11">
        <v>4024631.06</v>
      </c>
      <c r="N120" s="11">
        <v>40400</v>
      </c>
      <c r="O120" s="11">
        <v>5635670</v>
      </c>
      <c r="P120" s="11">
        <v>106900</v>
      </c>
      <c r="Q120" s="11">
        <v>1398580</v>
      </c>
      <c r="R120" s="11">
        <v>2066897</v>
      </c>
      <c r="S120" s="11">
        <v>732384.56</v>
      </c>
      <c r="T120" s="11">
        <v>122291.44</v>
      </c>
      <c r="U120" s="68">
        <v>224644</v>
      </c>
      <c r="V120" s="71">
        <v>15522692.28</v>
      </c>
    </row>
    <row r="121" spans="1:22" ht="12.75">
      <c r="A121" s="244">
        <v>2</v>
      </c>
      <c r="B121" s="245">
        <v>18</v>
      </c>
      <c r="C121" s="245">
        <v>3</v>
      </c>
      <c r="D121" s="16">
        <v>2</v>
      </c>
      <c r="E121" s="16">
        <v>0</v>
      </c>
      <c r="F121" s="23"/>
      <c r="G121" s="21" t="s">
        <v>387</v>
      </c>
      <c r="H121" s="11">
        <v>377479.55</v>
      </c>
      <c r="I121" s="11">
        <v>0</v>
      </c>
      <c r="J121" s="11">
        <v>9452739.5</v>
      </c>
      <c r="K121" s="11">
        <v>0</v>
      </c>
      <c r="L121" s="11">
        <v>1093800</v>
      </c>
      <c r="M121" s="11">
        <v>4941863.67</v>
      </c>
      <c r="N121" s="11">
        <v>1237530</v>
      </c>
      <c r="O121" s="11">
        <v>17437596.8</v>
      </c>
      <c r="P121" s="11">
        <v>281341.12</v>
      </c>
      <c r="Q121" s="11">
        <v>4262330.96</v>
      </c>
      <c r="R121" s="11">
        <v>4225210</v>
      </c>
      <c r="S121" s="11">
        <v>2180000</v>
      </c>
      <c r="T121" s="11">
        <v>6092000</v>
      </c>
      <c r="U121" s="68">
        <v>1497150</v>
      </c>
      <c r="V121" s="71">
        <v>53079041.6</v>
      </c>
    </row>
    <row r="122" spans="1:22" ht="12.75">
      <c r="A122" s="244">
        <v>2</v>
      </c>
      <c r="B122" s="245">
        <v>9</v>
      </c>
      <c r="C122" s="245">
        <v>6</v>
      </c>
      <c r="D122" s="16">
        <v>2</v>
      </c>
      <c r="E122" s="16">
        <v>0</v>
      </c>
      <c r="F122" s="23"/>
      <c r="G122" s="21" t="s">
        <v>388</v>
      </c>
      <c r="H122" s="11">
        <v>2718337.1</v>
      </c>
      <c r="I122" s="11">
        <v>1386000</v>
      </c>
      <c r="J122" s="11">
        <v>407948.41</v>
      </c>
      <c r="K122" s="11">
        <v>0</v>
      </c>
      <c r="L122" s="11">
        <v>196151.54</v>
      </c>
      <c r="M122" s="11">
        <v>2017174.63</v>
      </c>
      <c r="N122" s="11">
        <v>254236.18</v>
      </c>
      <c r="O122" s="11">
        <v>5342004.34</v>
      </c>
      <c r="P122" s="11">
        <v>97478.63</v>
      </c>
      <c r="Q122" s="11">
        <v>2941390.4</v>
      </c>
      <c r="R122" s="11">
        <v>447233</v>
      </c>
      <c r="S122" s="11">
        <v>1147996.46</v>
      </c>
      <c r="T122" s="11">
        <v>287882</v>
      </c>
      <c r="U122" s="68">
        <v>762721.01</v>
      </c>
      <c r="V122" s="71">
        <v>18006553.7</v>
      </c>
    </row>
    <row r="123" spans="1:22" ht="12.75">
      <c r="A123" s="244">
        <v>2</v>
      </c>
      <c r="B123" s="245">
        <v>5</v>
      </c>
      <c r="C123" s="245">
        <v>4</v>
      </c>
      <c r="D123" s="16">
        <v>2</v>
      </c>
      <c r="E123" s="16">
        <v>0</v>
      </c>
      <c r="F123" s="23"/>
      <c r="G123" s="21" t="s">
        <v>389</v>
      </c>
      <c r="H123" s="11">
        <v>256245</v>
      </c>
      <c r="I123" s="11">
        <v>0</v>
      </c>
      <c r="J123" s="11">
        <v>1654261</v>
      </c>
      <c r="K123" s="11">
        <v>0</v>
      </c>
      <c r="L123" s="11">
        <v>86200</v>
      </c>
      <c r="M123" s="11">
        <v>2269370</v>
      </c>
      <c r="N123" s="11">
        <v>113570</v>
      </c>
      <c r="O123" s="11">
        <v>4128058</v>
      </c>
      <c r="P123" s="11">
        <v>89464</v>
      </c>
      <c r="Q123" s="11">
        <v>2283064</v>
      </c>
      <c r="R123" s="11">
        <v>1237817</v>
      </c>
      <c r="S123" s="11">
        <v>316960</v>
      </c>
      <c r="T123" s="11">
        <v>1302200</v>
      </c>
      <c r="U123" s="68">
        <v>610021</v>
      </c>
      <c r="V123" s="71">
        <v>14347230</v>
      </c>
    </row>
    <row r="124" spans="1:22" ht="12.75">
      <c r="A124" s="244">
        <v>2</v>
      </c>
      <c r="B124" s="245">
        <v>6</v>
      </c>
      <c r="C124" s="245">
        <v>7</v>
      </c>
      <c r="D124" s="16">
        <v>2</v>
      </c>
      <c r="E124" s="16">
        <v>0</v>
      </c>
      <c r="F124" s="23"/>
      <c r="G124" s="21" t="s">
        <v>390</v>
      </c>
      <c r="H124" s="11">
        <v>554688</v>
      </c>
      <c r="I124" s="11">
        <v>0</v>
      </c>
      <c r="J124" s="11">
        <v>2943252</v>
      </c>
      <c r="K124" s="11">
        <v>0</v>
      </c>
      <c r="L124" s="11">
        <v>682000</v>
      </c>
      <c r="M124" s="11">
        <v>3720731</v>
      </c>
      <c r="N124" s="11">
        <v>173660</v>
      </c>
      <c r="O124" s="11">
        <v>11149547</v>
      </c>
      <c r="P124" s="11">
        <v>1125812</v>
      </c>
      <c r="Q124" s="11">
        <v>5148679</v>
      </c>
      <c r="R124" s="11">
        <v>4650368</v>
      </c>
      <c r="S124" s="11">
        <v>615248</v>
      </c>
      <c r="T124" s="11">
        <v>1074835</v>
      </c>
      <c r="U124" s="68">
        <v>1458684</v>
      </c>
      <c r="V124" s="71">
        <v>33297504</v>
      </c>
    </row>
    <row r="125" spans="1:22" ht="12.75">
      <c r="A125" s="244">
        <v>2</v>
      </c>
      <c r="B125" s="245">
        <v>4</v>
      </c>
      <c r="C125" s="245">
        <v>3</v>
      </c>
      <c r="D125" s="16">
        <v>2</v>
      </c>
      <c r="E125" s="16">
        <v>0</v>
      </c>
      <c r="F125" s="23"/>
      <c r="G125" s="21" t="s">
        <v>391</v>
      </c>
      <c r="H125" s="11">
        <v>656165.82</v>
      </c>
      <c r="I125" s="11">
        <v>0</v>
      </c>
      <c r="J125" s="11">
        <v>233000</v>
      </c>
      <c r="K125" s="11">
        <v>0</v>
      </c>
      <c r="L125" s="11">
        <v>56140</v>
      </c>
      <c r="M125" s="11">
        <v>1931504</v>
      </c>
      <c r="N125" s="11">
        <v>103423</v>
      </c>
      <c r="O125" s="11">
        <v>6182414</v>
      </c>
      <c r="P125" s="11">
        <v>60000</v>
      </c>
      <c r="Q125" s="11">
        <v>3618533</v>
      </c>
      <c r="R125" s="11">
        <v>916083</v>
      </c>
      <c r="S125" s="11">
        <v>764974</v>
      </c>
      <c r="T125" s="11">
        <v>133380</v>
      </c>
      <c r="U125" s="68">
        <v>498815.37</v>
      </c>
      <c r="V125" s="71">
        <v>15154432.19</v>
      </c>
    </row>
    <row r="126" spans="1:22" ht="12.75">
      <c r="A126" s="244">
        <v>2</v>
      </c>
      <c r="B126" s="245">
        <v>8</v>
      </c>
      <c r="C126" s="245">
        <v>11</v>
      </c>
      <c r="D126" s="16">
        <v>2</v>
      </c>
      <c r="E126" s="16">
        <v>0</v>
      </c>
      <c r="F126" s="23"/>
      <c r="G126" s="21" t="s">
        <v>335</v>
      </c>
      <c r="H126" s="11">
        <v>3017068.35</v>
      </c>
      <c r="I126" s="11">
        <v>0</v>
      </c>
      <c r="J126" s="11">
        <v>2294172.11</v>
      </c>
      <c r="K126" s="11">
        <v>63718.52</v>
      </c>
      <c r="L126" s="11">
        <v>595000</v>
      </c>
      <c r="M126" s="11">
        <v>5031511.5</v>
      </c>
      <c r="N126" s="11">
        <v>504891</v>
      </c>
      <c r="O126" s="11">
        <v>13181966.19</v>
      </c>
      <c r="P126" s="11">
        <v>181000</v>
      </c>
      <c r="Q126" s="11">
        <v>5602167</v>
      </c>
      <c r="R126" s="11">
        <v>955715</v>
      </c>
      <c r="S126" s="11">
        <v>2274858.94</v>
      </c>
      <c r="T126" s="11">
        <v>227440</v>
      </c>
      <c r="U126" s="68">
        <v>1906085.25</v>
      </c>
      <c r="V126" s="71">
        <v>35835593.86</v>
      </c>
    </row>
    <row r="127" spans="1:22" ht="12.75">
      <c r="A127" s="244">
        <v>2</v>
      </c>
      <c r="B127" s="245">
        <v>14</v>
      </c>
      <c r="C127" s="245">
        <v>6</v>
      </c>
      <c r="D127" s="16">
        <v>2</v>
      </c>
      <c r="E127" s="16">
        <v>0</v>
      </c>
      <c r="F127" s="23"/>
      <c r="G127" s="21" t="s">
        <v>336</v>
      </c>
      <c r="H127" s="11">
        <v>1236232.93</v>
      </c>
      <c r="I127" s="11">
        <v>0</v>
      </c>
      <c r="J127" s="11">
        <v>2436412</v>
      </c>
      <c r="K127" s="11">
        <v>0</v>
      </c>
      <c r="L127" s="11">
        <v>2940127.09</v>
      </c>
      <c r="M127" s="11">
        <v>4326507.39</v>
      </c>
      <c r="N127" s="11">
        <v>1075375.5</v>
      </c>
      <c r="O127" s="11">
        <v>11516681.82</v>
      </c>
      <c r="P127" s="11">
        <v>287600</v>
      </c>
      <c r="Q127" s="11">
        <v>5622605.2</v>
      </c>
      <c r="R127" s="11">
        <v>2784696.27</v>
      </c>
      <c r="S127" s="11">
        <v>2583996</v>
      </c>
      <c r="T127" s="11">
        <v>787555.07</v>
      </c>
      <c r="U127" s="68">
        <v>1072684</v>
      </c>
      <c r="V127" s="71">
        <v>36670473.27</v>
      </c>
    </row>
    <row r="128" spans="1:22" ht="12.75">
      <c r="A128" s="244">
        <v>2</v>
      </c>
      <c r="B128" s="245">
        <v>15</v>
      </c>
      <c r="C128" s="245">
        <v>4</v>
      </c>
      <c r="D128" s="16">
        <v>2</v>
      </c>
      <c r="E128" s="16">
        <v>0</v>
      </c>
      <c r="F128" s="23"/>
      <c r="G128" s="21" t="s">
        <v>337</v>
      </c>
      <c r="H128" s="11">
        <v>3874140.93</v>
      </c>
      <c r="I128" s="11">
        <v>480399.93</v>
      </c>
      <c r="J128" s="11">
        <v>1322621.13</v>
      </c>
      <c r="K128" s="11">
        <v>1100</v>
      </c>
      <c r="L128" s="11">
        <v>2145144</v>
      </c>
      <c r="M128" s="11">
        <v>6616525</v>
      </c>
      <c r="N128" s="11">
        <v>892107</v>
      </c>
      <c r="O128" s="11">
        <v>16039771</v>
      </c>
      <c r="P128" s="11">
        <v>222685</v>
      </c>
      <c r="Q128" s="11">
        <v>5295165.1</v>
      </c>
      <c r="R128" s="11">
        <v>15368415.66</v>
      </c>
      <c r="S128" s="11">
        <v>2741517.79</v>
      </c>
      <c r="T128" s="11">
        <v>2286982</v>
      </c>
      <c r="U128" s="68">
        <v>1399139</v>
      </c>
      <c r="V128" s="71">
        <v>58685713.54</v>
      </c>
    </row>
    <row r="129" spans="1:22" ht="12.75">
      <c r="A129" s="244">
        <v>2</v>
      </c>
      <c r="B129" s="245">
        <v>1</v>
      </c>
      <c r="C129" s="245">
        <v>5</v>
      </c>
      <c r="D129" s="16">
        <v>2</v>
      </c>
      <c r="E129" s="16">
        <v>0</v>
      </c>
      <c r="F129" s="23"/>
      <c r="G129" s="21" t="s">
        <v>392</v>
      </c>
      <c r="H129" s="11">
        <v>87244.07</v>
      </c>
      <c r="I129" s="11">
        <v>0</v>
      </c>
      <c r="J129" s="11">
        <v>1262783</v>
      </c>
      <c r="K129" s="11">
        <v>57000</v>
      </c>
      <c r="L129" s="11">
        <v>744800</v>
      </c>
      <c r="M129" s="11">
        <v>2157664</v>
      </c>
      <c r="N129" s="11">
        <v>288673</v>
      </c>
      <c r="O129" s="11">
        <v>11004676</v>
      </c>
      <c r="P129" s="11">
        <v>218106</v>
      </c>
      <c r="Q129" s="11">
        <v>3602740</v>
      </c>
      <c r="R129" s="11">
        <v>1062878.07</v>
      </c>
      <c r="S129" s="11">
        <v>881073</v>
      </c>
      <c r="T129" s="11">
        <v>3264439</v>
      </c>
      <c r="U129" s="68">
        <v>1161900.5</v>
      </c>
      <c r="V129" s="71">
        <v>25793976.64</v>
      </c>
    </row>
    <row r="130" spans="1:22" ht="12.75">
      <c r="A130" s="244">
        <v>2</v>
      </c>
      <c r="B130" s="245">
        <v>5</v>
      </c>
      <c r="C130" s="245">
        <v>5</v>
      </c>
      <c r="D130" s="16">
        <v>2</v>
      </c>
      <c r="E130" s="16">
        <v>0</v>
      </c>
      <c r="F130" s="23"/>
      <c r="G130" s="21" t="s">
        <v>393</v>
      </c>
      <c r="H130" s="11">
        <v>2039752.72</v>
      </c>
      <c r="I130" s="11">
        <v>0</v>
      </c>
      <c r="J130" s="11">
        <v>274380</v>
      </c>
      <c r="K130" s="11">
        <v>4916</v>
      </c>
      <c r="L130" s="11">
        <v>77985</v>
      </c>
      <c r="M130" s="11">
        <v>1932933</v>
      </c>
      <c r="N130" s="11">
        <v>62340</v>
      </c>
      <c r="O130" s="11">
        <v>4023998</v>
      </c>
      <c r="P130" s="11">
        <v>79875</v>
      </c>
      <c r="Q130" s="11">
        <v>1656156</v>
      </c>
      <c r="R130" s="11">
        <v>863862.54</v>
      </c>
      <c r="S130" s="11">
        <v>399849</v>
      </c>
      <c r="T130" s="11">
        <v>75286</v>
      </c>
      <c r="U130" s="68">
        <v>254020</v>
      </c>
      <c r="V130" s="71">
        <v>11745353.26</v>
      </c>
    </row>
    <row r="131" spans="1:22" ht="12.75">
      <c r="A131" s="244">
        <v>2</v>
      </c>
      <c r="B131" s="245">
        <v>3</v>
      </c>
      <c r="C131" s="245">
        <v>5</v>
      </c>
      <c r="D131" s="16">
        <v>2</v>
      </c>
      <c r="E131" s="16">
        <v>0</v>
      </c>
      <c r="F131" s="23"/>
      <c r="G131" s="21" t="s">
        <v>394</v>
      </c>
      <c r="H131" s="11">
        <v>2281488.07</v>
      </c>
      <c r="I131" s="11">
        <v>78400</v>
      </c>
      <c r="J131" s="11">
        <v>192610.8</v>
      </c>
      <c r="K131" s="11">
        <v>0</v>
      </c>
      <c r="L131" s="11">
        <v>308558.88</v>
      </c>
      <c r="M131" s="11">
        <v>1574489</v>
      </c>
      <c r="N131" s="11">
        <v>162800</v>
      </c>
      <c r="O131" s="11">
        <v>2039919.5</v>
      </c>
      <c r="P131" s="11">
        <v>26000</v>
      </c>
      <c r="Q131" s="11">
        <v>1833480</v>
      </c>
      <c r="R131" s="11">
        <v>256237</v>
      </c>
      <c r="S131" s="11">
        <v>648728</v>
      </c>
      <c r="T131" s="11">
        <v>107500</v>
      </c>
      <c r="U131" s="68">
        <v>420517</v>
      </c>
      <c r="V131" s="71">
        <v>9930728.25</v>
      </c>
    </row>
    <row r="132" spans="1:22" ht="12.75">
      <c r="A132" s="244">
        <v>2</v>
      </c>
      <c r="B132" s="245">
        <v>26</v>
      </c>
      <c r="C132" s="245">
        <v>3</v>
      </c>
      <c r="D132" s="16">
        <v>2</v>
      </c>
      <c r="E132" s="16">
        <v>0</v>
      </c>
      <c r="F132" s="23"/>
      <c r="G132" s="21" t="s">
        <v>395</v>
      </c>
      <c r="H132" s="11">
        <v>406013.26</v>
      </c>
      <c r="I132" s="11">
        <v>0</v>
      </c>
      <c r="J132" s="11">
        <v>2260261</v>
      </c>
      <c r="K132" s="11">
        <v>0</v>
      </c>
      <c r="L132" s="11">
        <v>1890071.61</v>
      </c>
      <c r="M132" s="11">
        <v>2069433</v>
      </c>
      <c r="N132" s="11">
        <v>140461.27</v>
      </c>
      <c r="O132" s="11">
        <v>6146804</v>
      </c>
      <c r="P132" s="11">
        <v>60000</v>
      </c>
      <c r="Q132" s="11">
        <v>3267444.55</v>
      </c>
      <c r="R132" s="11">
        <v>758144.58</v>
      </c>
      <c r="S132" s="11">
        <v>391899.08</v>
      </c>
      <c r="T132" s="11">
        <v>189765.32</v>
      </c>
      <c r="U132" s="68">
        <v>734886.28</v>
      </c>
      <c r="V132" s="71">
        <v>18315183.95</v>
      </c>
    </row>
    <row r="133" spans="1:22" ht="12.75">
      <c r="A133" s="244">
        <v>2</v>
      </c>
      <c r="B133" s="245">
        <v>10</v>
      </c>
      <c r="C133" s="245">
        <v>6</v>
      </c>
      <c r="D133" s="16">
        <v>2</v>
      </c>
      <c r="E133" s="16">
        <v>0</v>
      </c>
      <c r="F133" s="23"/>
      <c r="G133" s="21" t="s">
        <v>396</v>
      </c>
      <c r="H133" s="11">
        <v>49044.12</v>
      </c>
      <c r="I133" s="11">
        <v>200000</v>
      </c>
      <c r="J133" s="11">
        <v>737515</v>
      </c>
      <c r="K133" s="11">
        <v>0</v>
      </c>
      <c r="L133" s="11">
        <v>90984</v>
      </c>
      <c r="M133" s="11">
        <v>994242</v>
      </c>
      <c r="N133" s="11">
        <v>41185</v>
      </c>
      <c r="O133" s="11">
        <v>1426719</v>
      </c>
      <c r="P133" s="11">
        <v>17850</v>
      </c>
      <c r="Q133" s="11">
        <v>804855</v>
      </c>
      <c r="R133" s="11">
        <v>582313</v>
      </c>
      <c r="S133" s="11">
        <v>570983</v>
      </c>
      <c r="T133" s="11">
        <v>66721</v>
      </c>
      <c r="U133" s="68">
        <v>154746</v>
      </c>
      <c r="V133" s="71">
        <v>5737157.12</v>
      </c>
    </row>
    <row r="134" spans="1:22" ht="12.75">
      <c r="A134" s="244">
        <v>2</v>
      </c>
      <c r="B134" s="245">
        <v>6</v>
      </c>
      <c r="C134" s="245">
        <v>8</v>
      </c>
      <c r="D134" s="16">
        <v>2</v>
      </c>
      <c r="E134" s="16">
        <v>0</v>
      </c>
      <c r="F134" s="23"/>
      <c r="G134" s="21" t="s">
        <v>397</v>
      </c>
      <c r="H134" s="11">
        <v>28569.7</v>
      </c>
      <c r="I134" s="11">
        <v>700000</v>
      </c>
      <c r="J134" s="11">
        <v>4051733</v>
      </c>
      <c r="K134" s="11">
        <v>0</v>
      </c>
      <c r="L134" s="11">
        <v>130845</v>
      </c>
      <c r="M134" s="11">
        <v>2936978</v>
      </c>
      <c r="N134" s="11">
        <v>2067990</v>
      </c>
      <c r="O134" s="11">
        <v>6431866</v>
      </c>
      <c r="P134" s="11">
        <v>201000</v>
      </c>
      <c r="Q134" s="11">
        <v>4359942.8</v>
      </c>
      <c r="R134" s="11">
        <v>1612512</v>
      </c>
      <c r="S134" s="11">
        <v>874361</v>
      </c>
      <c r="T134" s="11">
        <v>1625284</v>
      </c>
      <c r="U134" s="68">
        <v>1237192</v>
      </c>
      <c r="V134" s="71">
        <v>26258273.5</v>
      </c>
    </row>
    <row r="135" spans="1:22" ht="12.75">
      <c r="A135" s="244">
        <v>2</v>
      </c>
      <c r="B135" s="245">
        <v>17</v>
      </c>
      <c r="C135" s="245">
        <v>3</v>
      </c>
      <c r="D135" s="16">
        <v>2</v>
      </c>
      <c r="E135" s="16">
        <v>0</v>
      </c>
      <c r="F135" s="23"/>
      <c r="G135" s="21" t="s">
        <v>398</v>
      </c>
      <c r="H135" s="11">
        <v>303349.41</v>
      </c>
      <c r="I135" s="11">
        <v>0</v>
      </c>
      <c r="J135" s="11">
        <v>966867</v>
      </c>
      <c r="K135" s="11">
        <v>0</v>
      </c>
      <c r="L135" s="11">
        <v>175000</v>
      </c>
      <c r="M135" s="11">
        <v>1752457</v>
      </c>
      <c r="N135" s="11">
        <v>163000</v>
      </c>
      <c r="O135" s="11">
        <v>5752509</v>
      </c>
      <c r="P135" s="11">
        <v>60000</v>
      </c>
      <c r="Q135" s="11">
        <v>2891300</v>
      </c>
      <c r="R135" s="11">
        <v>651661</v>
      </c>
      <c r="S135" s="11">
        <v>1084786.85</v>
      </c>
      <c r="T135" s="11">
        <v>192540</v>
      </c>
      <c r="U135" s="68">
        <v>489255</v>
      </c>
      <c r="V135" s="71">
        <v>14482725.26</v>
      </c>
    </row>
    <row r="136" spans="1:22" ht="12.75">
      <c r="A136" s="244">
        <v>2</v>
      </c>
      <c r="B136" s="245">
        <v>16</v>
      </c>
      <c r="C136" s="245">
        <v>6</v>
      </c>
      <c r="D136" s="16">
        <v>2</v>
      </c>
      <c r="E136" s="16">
        <v>0</v>
      </c>
      <c r="F136" s="23"/>
      <c r="G136" s="21" t="s">
        <v>399</v>
      </c>
      <c r="H136" s="11">
        <v>318038.2</v>
      </c>
      <c r="I136" s="11">
        <v>0</v>
      </c>
      <c r="J136" s="11">
        <v>895884.47</v>
      </c>
      <c r="K136" s="11">
        <v>87126.51</v>
      </c>
      <c r="L136" s="11">
        <v>206200</v>
      </c>
      <c r="M136" s="11">
        <v>2360824</v>
      </c>
      <c r="N136" s="11">
        <v>101300</v>
      </c>
      <c r="O136" s="11">
        <v>6662712</v>
      </c>
      <c r="P136" s="11">
        <v>59500</v>
      </c>
      <c r="Q136" s="11">
        <v>1898951.56</v>
      </c>
      <c r="R136" s="11">
        <v>403875.74</v>
      </c>
      <c r="S136" s="11">
        <v>990702.82</v>
      </c>
      <c r="T136" s="11">
        <v>104699.86</v>
      </c>
      <c r="U136" s="68">
        <v>534915.66</v>
      </c>
      <c r="V136" s="71">
        <v>14624730.82</v>
      </c>
    </row>
    <row r="137" spans="1:22" ht="12.75">
      <c r="A137" s="244">
        <v>2</v>
      </c>
      <c r="B137" s="245">
        <v>11</v>
      </c>
      <c r="C137" s="245">
        <v>3</v>
      </c>
      <c r="D137" s="16">
        <v>2</v>
      </c>
      <c r="E137" s="16">
        <v>0</v>
      </c>
      <c r="F137" s="23"/>
      <c r="G137" s="21" t="s">
        <v>400</v>
      </c>
      <c r="H137" s="11">
        <v>461718</v>
      </c>
      <c r="I137" s="11">
        <v>0</v>
      </c>
      <c r="J137" s="11">
        <v>4430990</v>
      </c>
      <c r="K137" s="11">
        <v>0</v>
      </c>
      <c r="L137" s="11">
        <v>1372005</v>
      </c>
      <c r="M137" s="11">
        <v>3762494</v>
      </c>
      <c r="N137" s="11">
        <v>1820504</v>
      </c>
      <c r="O137" s="11">
        <v>11422506</v>
      </c>
      <c r="P137" s="11">
        <v>1234925</v>
      </c>
      <c r="Q137" s="11">
        <v>3239320</v>
      </c>
      <c r="R137" s="11">
        <v>9686868</v>
      </c>
      <c r="S137" s="11">
        <v>6613064</v>
      </c>
      <c r="T137" s="11">
        <v>2089800</v>
      </c>
      <c r="U137" s="68">
        <v>3939040</v>
      </c>
      <c r="V137" s="71">
        <v>50073234</v>
      </c>
    </row>
    <row r="138" spans="1:22" ht="12.75">
      <c r="A138" s="244">
        <v>2</v>
      </c>
      <c r="B138" s="245">
        <v>9</v>
      </c>
      <c r="C138" s="245">
        <v>8</v>
      </c>
      <c r="D138" s="16">
        <v>2</v>
      </c>
      <c r="E138" s="16">
        <v>0</v>
      </c>
      <c r="F138" s="23"/>
      <c r="G138" s="21" t="s">
        <v>401</v>
      </c>
      <c r="H138" s="11">
        <v>352147.41</v>
      </c>
      <c r="I138" s="11">
        <v>0</v>
      </c>
      <c r="J138" s="11">
        <v>177000</v>
      </c>
      <c r="K138" s="11">
        <v>0</v>
      </c>
      <c r="L138" s="11">
        <v>12615</v>
      </c>
      <c r="M138" s="11">
        <v>1492889.38</v>
      </c>
      <c r="N138" s="11">
        <v>54388</v>
      </c>
      <c r="O138" s="11">
        <v>3348284</v>
      </c>
      <c r="P138" s="11">
        <v>30761</v>
      </c>
      <c r="Q138" s="11">
        <v>1800689</v>
      </c>
      <c r="R138" s="11">
        <v>2860877.51</v>
      </c>
      <c r="S138" s="11">
        <v>323542</v>
      </c>
      <c r="T138" s="11">
        <v>51300</v>
      </c>
      <c r="U138" s="68">
        <v>320542</v>
      </c>
      <c r="V138" s="71">
        <v>10825035.3</v>
      </c>
    </row>
    <row r="139" spans="1:22" ht="12.75">
      <c r="A139" s="244">
        <v>2</v>
      </c>
      <c r="B139" s="245">
        <v>10</v>
      </c>
      <c r="C139" s="245">
        <v>7</v>
      </c>
      <c r="D139" s="16">
        <v>2</v>
      </c>
      <c r="E139" s="16">
        <v>0</v>
      </c>
      <c r="F139" s="23"/>
      <c r="G139" s="21" t="s">
        <v>402</v>
      </c>
      <c r="H139" s="11">
        <v>215481.97</v>
      </c>
      <c r="I139" s="11">
        <v>200764</v>
      </c>
      <c r="J139" s="11">
        <v>383725.6</v>
      </c>
      <c r="K139" s="11">
        <v>0</v>
      </c>
      <c r="L139" s="11">
        <v>206080</v>
      </c>
      <c r="M139" s="11">
        <v>2454373.61</v>
      </c>
      <c r="N139" s="11">
        <v>56150</v>
      </c>
      <c r="O139" s="11">
        <v>4754254.63</v>
      </c>
      <c r="P139" s="11">
        <v>44378</v>
      </c>
      <c r="Q139" s="11">
        <v>2119679</v>
      </c>
      <c r="R139" s="11">
        <v>1441360</v>
      </c>
      <c r="S139" s="11">
        <v>493230</v>
      </c>
      <c r="T139" s="11">
        <v>1203330</v>
      </c>
      <c r="U139" s="68">
        <v>505282</v>
      </c>
      <c r="V139" s="71">
        <v>14078088.81</v>
      </c>
    </row>
    <row r="140" spans="1:22" ht="12.75">
      <c r="A140" s="244">
        <v>2</v>
      </c>
      <c r="B140" s="245">
        <v>6</v>
      </c>
      <c r="C140" s="245">
        <v>9</v>
      </c>
      <c r="D140" s="16">
        <v>2</v>
      </c>
      <c r="E140" s="16">
        <v>0</v>
      </c>
      <c r="F140" s="23"/>
      <c r="G140" s="21" t="s">
        <v>403</v>
      </c>
      <c r="H140" s="11">
        <v>9618631.42</v>
      </c>
      <c r="I140" s="11">
        <v>295</v>
      </c>
      <c r="J140" s="11">
        <v>994235</v>
      </c>
      <c r="K140" s="11">
        <v>143204</v>
      </c>
      <c r="L140" s="11">
        <v>206600</v>
      </c>
      <c r="M140" s="11">
        <v>2073901</v>
      </c>
      <c r="N140" s="11">
        <v>212840</v>
      </c>
      <c r="O140" s="11">
        <v>5890652</v>
      </c>
      <c r="P140" s="11">
        <v>90000</v>
      </c>
      <c r="Q140" s="11">
        <v>2807724.86</v>
      </c>
      <c r="R140" s="11">
        <v>578647</v>
      </c>
      <c r="S140" s="11">
        <v>841904</v>
      </c>
      <c r="T140" s="11">
        <v>153460</v>
      </c>
      <c r="U140" s="68">
        <v>889413.56</v>
      </c>
      <c r="V140" s="71">
        <v>24501507.84</v>
      </c>
    </row>
    <row r="141" spans="1:22" ht="12.75">
      <c r="A141" s="244">
        <v>2</v>
      </c>
      <c r="B141" s="245">
        <v>21</v>
      </c>
      <c r="C141" s="245">
        <v>7</v>
      </c>
      <c r="D141" s="16">
        <v>2</v>
      </c>
      <c r="E141" s="16">
        <v>0</v>
      </c>
      <c r="F141" s="23"/>
      <c r="G141" s="21" t="s">
        <v>404</v>
      </c>
      <c r="H141" s="11">
        <v>127622</v>
      </c>
      <c r="I141" s="11">
        <v>0</v>
      </c>
      <c r="J141" s="11">
        <v>758692</v>
      </c>
      <c r="K141" s="11">
        <v>0</v>
      </c>
      <c r="L141" s="11">
        <v>891300</v>
      </c>
      <c r="M141" s="11">
        <v>1937866</v>
      </c>
      <c r="N141" s="11">
        <v>752800</v>
      </c>
      <c r="O141" s="11">
        <v>3090884</v>
      </c>
      <c r="P141" s="11">
        <v>89300</v>
      </c>
      <c r="Q141" s="11">
        <v>2193877</v>
      </c>
      <c r="R141" s="11">
        <v>521500</v>
      </c>
      <c r="S141" s="11">
        <v>722000</v>
      </c>
      <c r="T141" s="11">
        <v>380000</v>
      </c>
      <c r="U141" s="68">
        <v>255143</v>
      </c>
      <c r="V141" s="71">
        <v>11720984</v>
      </c>
    </row>
    <row r="142" spans="1:22" ht="12.75">
      <c r="A142" s="244">
        <v>2</v>
      </c>
      <c r="B142" s="245">
        <v>24</v>
      </c>
      <c r="C142" s="245">
        <v>4</v>
      </c>
      <c r="D142" s="16">
        <v>2</v>
      </c>
      <c r="E142" s="16">
        <v>0</v>
      </c>
      <c r="F142" s="23"/>
      <c r="G142" s="21" t="s">
        <v>405</v>
      </c>
      <c r="H142" s="11">
        <v>158791.47</v>
      </c>
      <c r="I142" s="11">
        <v>130000</v>
      </c>
      <c r="J142" s="11">
        <v>773727</v>
      </c>
      <c r="K142" s="11">
        <v>0</v>
      </c>
      <c r="L142" s="11">
        <v>52000</v>
      </c>
      <c r="M142" s="11">
        <v>1996647</v>
      </c>
      <c r="N142" s="11">
        <v>86400</v>
      </c>
      <c r="O142" s="11">
        <v>8148882.06</v>
      </c>
      <c r="P142" s="11">
        <v>87000</v>
      </c>
      <c r="Q142" s="11">
        <v>2845602</v>
      </c>
      <c r="R142" s="11">
        <v>898400</v>
      </c>
      <c r="S142" s="11">
        <v>1707744</v>
      </c>
      <c r="T142" s="11">
        <v>22000</v>
      </c>
      <c r="U142" s="68">
        <v>681344.38</v>
      </c>
      <c r="V142" s="71">
        <v>17588537.91</v>
      </c>
    </row>
    <row r="143" spans="1:22" ht="12.75">
      <c r="A143" s="244">
        <v>2</v>
      </c>
      <c r="B143" s="245">
        <v>25</v>
      </c>
      <c r="C143" s="245">
        <v>5</v>
      </c>
      <c r="D143" s="16">
        <v>2</v>
      </c>
      <c r="E143" s="16">
        <v>0</v>
      </c>
      <c r="F143" s="23"/>
      <c r="G143" s="21" t="s">
        <v>406</v>
      </c>
      <c r="H143" s="11">
        <v>217565.16</v>
      </c>
      <c r="I143" s="11">
        <v>236400</v>
      </c>
      <c r="J143" s="11">
        <v>1517726</v>
      </c>
      <c r="K143" s="11">
        <v>0</v>
      </c>
      <c r="L143" s="11">
        <v>1188323</v>
      </c>
      <c r="M143" s="11">
        <v>2456818.38</v>
      </c>
      <c r="N143" s="11">
        <v>330338</v>
      </c>
      <c r="O143" s="11">
        <v>7108720.34</v>
      </c>
      <c r="P143" s="11">
        <v>56000</v>
      </c>
      <c r="Q143" s="11">
        <v>3000263.6</v>
      </c>
      <c r="R143" s="11">
        <v>3202279.4</v>
      </c>
      <c r="S143" s="11">
        <v>1289127.28</v>
      </c>
      <c r="T143" s="11">
        <v>116543</v>
      </c>
      <c r="U143" s="68">
        <v>624054</v>
      </c>
      <c r="V143" s="71">
        <v>21344158.16</v>
      </c>
    </row>
    <row r="144" spans="1:22" ht="12.75">
      <c r="A144" s="244">
        <v>2</v>
      </c>
      <c r="B144" s="245">
        <v>19</v>
      </c>
      <c r="C144" s="245">
        <v>7</v>
      </c>
      <c r="D144" s="16">
        <v>2</v>
      </c>
      <c r="E144" s="16">
        <v>0</v>
      </c>
      <c r="F144" s="23"/>
      <c r="G144" s="21" t="s">
        <v>344</v>
      </c>
      <c r="H144" s="11">
        <v>3817821.84</v>
      </c>
      <c r="I144" s="11">
        <v>260000</v>
      </c>
      <c r="J144" s="11">
        <v>7041206</v>
      </c>
      <c r="K144" s="11">
        <v>0</v>
      </c>
      <c r="L144" s="11">
        <v>3702815</v>
      </c>
      <c r="M144" s="11">
        <v>5070372</v>
      </c>
      <c r="N144" s="11">
        <v>1169139</v>
      </c>
      <c r="O144" s="11">
        <v>18188437</v>
      </c>
      <c r="P144" s="11">
        <v>249717</v>
      </c>
      <c r="Q144" s="11">
        <v>6767816</v>
      </c>
      <c r="R144" s="11">
        <v>2770824</v>
      </c>
      <c r="S144" s="11">
        <v>2464294</v>
      </c>
      <c r="T144" s="11">
        <v>738795</v>
      </c>
      <c r="U144" s="68">
        <v>2073873</v>
      </c>
      <c r="V144" s="71">
        <v>54315109.84</v>
      </c>
    </row>
    <row r="145" spans="1:22" ht="12.75">
      <c r="A145" s="244">
        <v>2</v>
      </c>
      <c r="B145" s="245">
        <v>18</v>
      </c>
      <c r="C145" s="245">
        <v>5</v>
      </c>
      <c r="D145" s="16">
        <v>2</v>
      </c>
      <c r="E145" s="16">
        <v>0</v>
      </c>
      <c r="F145" s="23"/>
      <c r="G145" s="21" t="s">
        <v>407</v>
      </c>
      <c r="H145" s="11">
        <v>1363987.26</v>
      </c>
      <c r="I145" s="11">
        <v>344338</v>
      </c>
      <c r="J145" s="11">
        <v>131000</v>
      </c>
      <c r="K145" s="11">
        <v>0</v>
      </c>
      <c r="L145" s="11">
        <v>395629</v>
      </c>
      <c r="M145" s="11">
        <v>2451330</v>
      </c>
      <c r="N145" s="11">
        <v>217800</v>
      </c>
      <c r="O145" s="11">
        <v>6368381</v>
      </c>
      <c r="P145" s="11">
        <v>79000</v>
      </c>
      <c r="Q145" s="11">
        <v>2966401</v>
      </c>
      <c r="R145" s="11">
        <v>1527977</v>
      </c>
      <c r="S145" s="11">
        <v>586334</v>
      </c>
      <c r="T145" s="11">
        <v>1433200</v>
      </c>
      <c r="U145" s="68">
        <v>495253</v>
      </c>
      <c r="V145" s="71">
        <v>18360630.26</v>
      </c>
    </row>
    <row r="146" spans="1:22" ht="12.75">
      <c r="A146" s="244">
        <v>2</v>
      </c>
      <c r="B146" s="245">
        <v>21</v>
      </c>
      <c r="C146" s="245">
        <v>8</v>
      </c>
      <c r="D146" s="16">
        <v>2</v>
      </c>
      <c r="E146" s="16">
        <v>0</v>
      </c>
      <c r="F146" s="23"/>
      <c r="G146" s="21" t="s">
        <v>408</v>
      </c>
      <c r="H146" s="11">
        <v>66448.69</v>
      </c>
      <c r="I146" s="11">
        <v>0</v>
      </c>
      <c r="J146" s="11">
        <v>2393552</v>
      </c>
      <c r="K146" s="11">
        <v>0</v>
      </c>
      <c r="L146" s="11">
        <v>1834578</v>
      </c>
      <c r="M146" s="11">
        <v>2504453</v>
      </c>
      <c r="N146" s="11">
        <v>157500</v>
      </c>
      <c r="O146" s="11">
        <v>3921283.6</v>
      </c>
      <c r="P146" s="11">
        <v>110000</v>
      </c>
      <c r="Q146" s="11">
        <v>3539946.34</v>
      </c>
      <c r="R146" s="11">
        <v>742199</v>
      </c>
      <c r="S146" s="11">
        <v>1628745</v>
      </c>
      <c r="T146" s="11">
        <v>267392.8</v>
      </c>
      <c r="U146" s="68">
        <v>990215.2</v>
      </c>
      <c r="V146" s="71">
        <v>18156313.63</v>
      </c>
    </row>
    <row r="147" spans="1:22" ht="12.75">
      <c r="A147" s="244">
        <v>2</v>
      </c>
      <c r="B147" s="245">
        <v>1</v>
      </c>
      <c r="C147" s="245">
        <v>6</v>
      </c>
      <c r="D147" s="16">
        <v>2</v>
      </c>
      <c r="E147" s="16">
        <v>0</v>
      </c>
      <c r="F147" s="23"/>
      <c r="G147" s="21" t="s">
        <v>409</v>
      </c>
      <c r="H147" s="11">
        <v>651781.16</v>
      </c>
      <c r="I147" s="11">
        <v>0</v>
      </c>
      <c r="J147" s="11">
        <v>2130718</v>
      </c>
      <c r="K147" s="11">
        <v>0</v>
      </c>
      <c r="L147" s="11">
        <v>247000</v>
      </c>
      <c r="M147" s="11">
        <v>3287019</v>
      </c>
      <c r="N147" s="11">
        <v>207944.84</v>
      </c>
      <c r="O147" s="11">
        <v>9206687</v>
      </c>
      <c r="P147" s="11">
        <v>149300</v>
      </c>
      <c r="Q147" s="11">
        <v>3879709</v>
      </c>
      <c r="R147" s="11">
        <v>3045790.48</v>
      </c>
      <c r="S147" s="11">
        <v>952952.24</v>
      </c>
      <c r="T147" s="11">
        <v>1511013.04</v>
      </c>
      <c r="U147" s="68">
        <v>752921.72</v>
      </c>
      <c r="V147" s="71">
        <v>26022836.48</v>
      </c>
    </row>
    <row r="148" spans="1:22" ht="12.75">
      <c r="A148" s="244">
        <v>2</v>
      </c>
      <c r="B148" s="245">
        <v>5</v>
      </c>
      <c r="C148" s="245">
        <v>6</v>
      </c>
      <c r="D148" s="16">
        <v>2</v>
      </c>
      <c r="E148" s="16">
        <v>0</v>
      </c>
      <c r="F148" s="23"/>
      <c r="G148" s="21" t="s">
        <v>410</v>
      </c>
      <c r="H148" s="11">
        <v>412631.27</v>
      </c>
      <c r="I148" s="11">
        <v>0</v>
      </c>
      <c r="J148" s="11">
        <v>214636</v>
      </c>
      <c r="K148" s="11">
        <v>0</v>
      </c>
      <c r="L148" s="11">
        <v>122598</v>
      </c>
      <c r="M148" s="11">
        <v>1696985</v>
      </c>
      <c r="N148" s="11">
        <v>190139</v>
      </c>
      <c r="O148" s="11">
        <v>4308977</v>
      </c>
      <c r="P148" s="11">
        <v>68100</v>
      </c>
      <c r="Q148" s="11">
        <v>2035184</v>
      </c>
      <c r="R148" s="11">
        <v>690728</v>
      </c>
      <c r="S148" s="11">
        <v>552390.11</v>
      </c>
      <c r="T148" s="11">
        <v>179636.53</v>
      </c>
      <c r="U148" s="68">
        <v>694065</v>
      </c>
      <c r="V148" s="71">
        <v>11166069.91</v>
      </c>
    </row>
    <row r="149" spans="1:22" ht="12.75">
      <c r="A149" s="244">
        <v>2</v>
      </c>
      <c r="B149" s="245">
        <v>22</v>
      </c>
      <c r="C149" s="245">
        <v>2</v>
      </c>
      <c r="D149" s="16">
        <v>2</v>
      </c>
      <c r="E149" s="16">
        <v>0</v>
      </c>
      <c r="F149" s="23"/>
      <c r="G149" s="21" t="s">
        <v>411</v>
      </c>
      <c r="H149" s="11">
        <v>353842.73</v>
      </c>
      <c r="I149" s="11">
        <v>0</v>
      </c>
      <c r="J149" s="11">
        <v>328776</v>
      </c>
      <c r="K149" s="11">
        <v>0</v>
      </c>
      <c r="L149" s="11">
        <v>739551</v>
      </c>
      <c r="M149" s="11">
        <v>2621599</v>
      </c>
      <c r="N149" s="11">
        <v>169802</v>
      </c>
      <c r="O149" s="11">
        <v>8988988</v>
      </c>
      <c r="P149" s="11">
        <v>198999</v>
      </c>
      <c r="Q149" s="11">
        <v>4560744</v>
      </c>
      <c r="R149" s="11">
        <v>1262464</v>
      </c>
      <c r="S149" s="11">
        <v>759296</v>
      </c>
      <c r="T149" s="11">
        <v>3345198</v>
      </c>
      <c r="U149" s="68">
        <v>1093776</v>
      </c>
      <c r="V149" s="71">
        <v>24423035.73</v>
      </c>
    </row>
    <row r="150" spans="1:22" ht="12.75">
      <c r="A150" s="244">
        <v>2</v>
      </c>
      <c r="B150" s="245">
        <v>20</v>
      </c>
      <c r="C150" s="245">
        <v>4</v>
      </c>
      <c r="D150" s="16">
        <v>2</v>
      </c>
      <c r="E150" s="16">
        <v>0</v>
      </c>
      <c r="F150" s="23"/>
      <c r="G150" s="21" t="s">
        <v>412</v>
      </c>
      <c r="H150" s="11">
        <v>326670</v>
      </c>
      <c r="I150" s="11">
        <v>0</v>
      </c>
      <c r="J150" s="11">
        <v>1653585</v>
      </c>
      <c r="K150" s="11">
        <v>0</v>
      </c>
      <c r="L150" s="11">
        <v>1231509</v>
      </c>
      <c r="M150" s="11">
        <v>2804321</v>
      </c>
      <c r="N150" s="11">
        <v>161400</v>
      </c>
      <c r="O150" s="11">
        <v>11164436</v>
      </c>
      <c r="P150" s="11">
        <v>210000</v>
      </c>
      <c r="Q150" s="11">
        <v>2717900</v>
      </c>
      <c r="R150" s="11">
        <v>4431844</v>
      </c>
      <c r="S150" s="11">
        <v>969334</v>
      </c>
      <c r="T150" s="11">
        <v>345088</v>
      </c>
      <c r="U150" s="68">
        <v>1618899</v>
      </c>
      <c r="V150" s="71">
        <v>27634986</v>
      </c>
    </row>
    <row r="151" spans="1:22" ht="12.75">
      <c r="A151" s="244">
        <v>2</v>
      </c>
      <c r="B151" s="245">
        <v>26</v>
      </c>
      <c r="C151" s="245">
        <v>5</v>
      </c>
      <c r="D151" s="16">
        <v>2</v>
      </c>
      <c r="E151" s="16">
        <v>0</v>
      </c>
      <c r="F151" s="23"/>
      <c r="G151" s="21" t="s">
        <v>413</v>
      </c>
      <c r="H151" s="11">
        <v>2867337.11</v>
      </c>
      <c r="I151" s="11">
        <v>0</v>
      </c>
      <c r="J151" s="11">
        <v>1192360.38</v>
      </c>
      <c r="K151" s="11">
        <v>0</v>
      </c>
      <c r="L151" s="11">
        <v>189901</v>
      </c>
      <c r="M151" s="11">
        <v>2377207.6</v>
      </c>
      <c r="N151" s="11">
        <v>172143.85</v>
      </c>
      <c r="O151" s="11">
        <v>7041137.6</v>
      </c>
      <c r="P151" s="11">
        <v>210374</v>
      </c>
      <c r="Q151" s="11">
        <v>3491171.09</v>
      </c>
      <c r="R151" s="11">
        <v>691871</v>
      </c>
      <c r="S151" s="11">
        <v>795992.32</v>
      </c>
      <c r="T151" s="11">
        <v>238755</v>
      </c>
      <c r="U151" s="68">
        <v>528276.25</v>
      </c>
      <c r="V151" s="71">
        <v>19796527.2</v>
      </c>
    </row>
    <row r="152" spans="1:22" ht="12.75">
      <c r="A152" s="244">
        <v>2</v>
      </c>
      <c r="B152" s="245">
        <v>20</v>
      </c>
      <c r="C152" s="245">
        <v>5</v>
      </c>
      <c r="D152" s="16">
        <v>2</v>
      </c>
      <c r="E152" s="16">
        <v>0</v>
      </c>
      <c r="F152" s="23"/>
      <c r="G152" s="21" t="s">
        <v>414</v>
      </c>
      <c r="H152" s="11">
        <v>124462.65</v>
      </c>
      <c r="I152" s="11">
        <v>0</v>
      </c>
      <c r="J152" s="11">
        <v>2143247.44</v>
      </c>
      <c r="K152" s="11">
        <v>0</v>
      </c>
      <c r="L152" s="11">
        <v>123300</v>
      </c>
      <c r="M152" s="11">
        <v>1963885</v>
      </c>
      <c r="N152" s="11">
        <v>136610</v>
      </c>
      <c r="O152" s="11">
        <v>5611292</v>
      </c>
      <c r="P152" s="11">
        <v>651000</v>
      </c>
      <c r="Q152" s="11">
        <v>3137754</v>
      </c>
      <c r="R152" s="11">
        <v>1766100.87</v>
      </c>
      <c r="S152" s="11">
        <v>1542513</v>
      </c>
      <c r="T152" s="11">
        <v>407890</v>
      </c>
      <c r="U152" s="68">
        <v>623240</v>
      </c>
      <c r="V152" s="71">
        <v>18231294.96</v>
      </c>
    </row>
    <row r="153" spans="1:22" ht="12.75">
      <c r="A153" s="244">
        <v>2</v>
      </c>
      <c r="B153" s="245">
        <v>25</v>
      </c>
      <c r="C153" s="245">
        <v>7</v>
      </c>
      <c r="D153" s="16">
        <v>2</v>
      </c>
      <c r="E153" s="16">
        <v>0</v>
      </c>
      <c r="F153" s="23"/>
      <c r="G153" s="21" t="s">
        <v>350</v>
      </c>
      <c r="H153" s="11">
        <v>3985177.97</v>
      </c>
      <c r="I153" s="11">
        <v>90000</v>
      </c>
      <c r="J153" s="11">
        <v>928325</v>
      </c>
      <c r="K153" s="11">
        <v>1506900</v>
      </c>
      <c r="L153" s="11">
        <v>217950</v>
      </c>
      <c r="M153" s="11">
        <v>4655986</v>
      </c>
      <c r="N153" s="11">
        <v>208200</v>
      </c>
      <c r="O153" s="11">
        <v>9214711.4</v>
      </c>
      <c r="P153" s="11">
        <v>283000</v>
      </c>
      <c r="Q153" s="11">
        <v>3578381</v>
      </c>
      <c r="R153" s="11">
        <v>2633610.84</v>
      </c>
      <c r="S153" s="11">
        <v>2984401.96</v>
      </c>
      <c r="T153" s="11">
        <v>687716.8</v>
      </c>
      <c r="U153" s="68">
        <v>1512909</v>
      </c>
      <c r="V153" s="71">
        <v>32487269.97</v>
      </c>
    </row>
    <row r="154" spans="1:22" ht="12.75">
      <c r="A154" s="244">
        <v>2</v>
      </c>
      <c r="B154" s="245">
        <v>26</v>
      </c>
      <c r="C154" s="245">
        <v>6</v>
      </c>
      <c r="D154" s="16">
        <v>2</v>
      </c>
      <c r="E154" s="16">
        <v>0</v>
      </c>
      <c r="F154" s="23"/>
      <c r="G154" s="21" t="s">
        <v>351</v>
      </c>
      <c r="H154" s="11">
        <v>7854942.07</v>
      </c>
      <c r="I154" s="11">
        <v>0</v>
      </c>
      <c r="J154" s="11">
        <v>2471142.9</v>
      </c>
      <c r="K154" s="11">
        <v>49478.66</v>
      </c>
      <c r="L154" s="11">
        <v>1284929.13</v>
      </c>
      <c r="M154" s="11">
        <v>2804261</v>
      </c>
      <c r="N154" s="11">
        <v>286144</v>
      </c>
      <c r="O154" s="11">
        <v>8469893</v>
      </c>
      <c r="P154" s="11">
        <v>108500</v>
      </c>
      <c r="Q154" s="11">
        <v>4256949.75</v>
      </c>
      <c r="R154" s="11">
        <v>1149374</v>
      </c>
      <c r="S154" s="11">
        <v>1031982</v>
      </c>
      <c r="T154" s="11">
        <v>465758</v>
      </c>
      <c r="U154" s="68">
        <v>943018</v>
      </c>
      <c r="V154" s="71">
        <v>31176372.51</v>
      </c>
    </row>
    <row r="155" spans="1:22" ht="12.75">
      <c r="A155" s="244">
        <v>2</v>
      </c>
      <c r="B155" s="245">
        <v>23</v>
      </c>
      <c r="C155" s="245">
        <v>9</v>
      </c>
      <c r="D155" s="16">
        <v>2</v>
      </c>
      <c r="E155" s="16">
        <v>0</v>
      </c>
      <c r="F155" s="23"/>
      <c r="G155" s="21" t="s">
        <v>415</v>
      </c>
      <c r="H155" s="11">
        <v>575579.4</v>
      </c>
      <c r="I155" s="11">
        <v>1000000</v>
      </c>
      <c r="J155" s="11">
        <v>2520888.06</v>
      </c>
      <c r="K155" s="11">
        <v>0</v>
      </c>
      <c r="L155" s="11">
        <v>432611</v>
      </c>
      <c r="M155" s="11">
        <v>4161189.11</v>
      </c>
      <c r="N155" s="11">
        <v>205400</v>
      </c>
      <c r="O155" s="11">
        <v>9459427.81</v>
      </c>
      <c r="P155" s="11">
        <v>190000</v>
      </c>
      <c r="Q155" s="11">
        <v>2744640</v>
      </c>
      <c r="R155" s="11">
        <v>1682450.88</v>
      </c>
      <c r="S155" s="11">
        <v>1301381.97</v>
      </c>
      <c r="T155" s="11">
        <v>269051.53</v>
      </c>
      <c r="U155" s="68">
        <v>737486.61</v>
      </c>
      <c r="V155" s="71">
        <v>25280106.37</v>
      </c>
    </row>
    <row r="156" spans="1:22" ht="12.75">
      <c r="A156" s="244">
        <v>2</v>
      </c>
      <c r="B156" s="245">
        <v>3</v>
      </c>
      <c r="C156" s="245">
        <v>6</v>
      </c>
      <c r="D156" s="16">
        <v>2</v>
      </c>
      <c r="E156" s="16">
        <v>0</v>
      </c>
      <c r="F156" s="23"/>
      <c r="G156" s="21" t="s">
        <v>416</v>
      </c>
      <c r="H156" s="11">
        <v>186265.6</v>
      </c>
      <c r="I156" s="11">
        <v>0</v>
      </c>
      <c r="J156" s="11">
        <v>653581.63</v>
      </c>
      <c r="K156" s="11">
        <v>0</v>
      </c>
      <c r="L156" s="11">
        <v>74800</v>
      </c>
      <c r="M156" s="11">
        <v>1397586.81</v>
      </c>
      <c r="N156" s="11">
        <v>115019</v>
      </c>
      <c r="O156" s="11">
        <v>3908013</v>
      </c>
      <c r="P156" s="11">
        <v>134497</v>
      </c>
      <c r="Q156" s="11">
        <v>2273460</v>
      </c>
      <c r="R156" s="11">
        <v>801104.35</v>
      </c>
      <c r="S156" s="11">
        <v>413704</v>
      </c>
      <c r="T156" s="11">
        <v>189523</v>
      </c>
      <c r="U156" s="68">
        <v>657914</v>
      </c>
      <c r="V156" s="71">
        <v>10805468.39</v>
      </c>
    </row>
    <row r="157" spans="1:22" s="105" customFormat="1" ht="15">
      <c r="A157" s="248"/>
      <c r="B157" s="249"/>
      <c r="C157" s="249"/>
      <c r="D157" s="112"/>
      <c r="E157" s="112"/>
      <c r="F157" s="113" t="s">
        <v>417</v>
      </c>
      <c r="G157" s="114"/>
      <c r="H157" s="115">
        <v>61766060.53</v>
      </c>
      <c r="I157" s="115">
        <v>10546871.2</v>
      </c>
      <c r="J157" s="115">
        <v>205140537.82</v>
      </c>
      <c r="K157" s="115">
        <v>8436238.05</v>
      </c>
      <c r="L157" s="115">
        <v>141992200.92</v>
      </c>
      <c r="M157" s="115">
        <v>264102224.07999998</v>
      </c>
      <c r="N157" s="115">
        <v>35159169.03</v>
      </c>
      <c r="O157" s="115">
        <v>776462228.1499999</v>
      </c>
      <c r="P157" s="115">
        <v>24539285.349999998</v>
      </c>
      <c r="Q157" s="115">
        <v>352329773.1000001</v>
      </c>
      <c r="R157" s="115">
        <v>298877664.70000005</v>
      </c>
      <c r="S157" s="115">
        <v>125794672.70000002</v>
      </c>
      <c r="T157" s="115">
        <v>109447948.80999999</v>
      </c>
      <c r="U157" s="116">
        <v>178957921.6</v>
      </c>
      <c r="V157" s="117">
        <v>2593552796.04</v>
      </c>
    </row>
    <row r="158" spans="1:22" ht="12.75">
      <c r="A158" s="244">
        <v>2</v>
      </c>
      <c r="B158" s="245">
        <v>24</v>
      </c>
      <c r="C158" s="245">
        <v>1</v>
      </c>
      <c r="D158" s="16">
        <v>3</v>
      </c>
      <c r="E158" s="16">
        <v>0</v>
      </c>
      <c r="F158" s="23"/>
      <c r="G158" s="21" t="s">
        <v>418</v>
      </c>
      <c r="H158" s="11">
        <v>100466.56</v>
      </c>
      <c r="I158" s="11">
        <v>0</v>
      </c>
      <c r="J158" s="11">
        <v>430800</v>
      </c>
      <c r="K158" s="11">
        <v>520399</v>
      </c>
      <c r="L158" s="11">
        <v>317830</v>
      </c>
      <c r="M158" s="11">
        <v>2202836</v>
      </c>
      <c r="N158" s="11">
        <v>627376</v>
      </c>
      <c r="O158" s="11">
        <v>4257061</v>
      </c>
      <c r="P158" s="11">
        <v>92699</v>
      </c>
      <c r="Q158" s="11">
        <v>2863342</v>
      </c>
      <c r="R158" s="11">
        <v>1931664</v>
      </c>
      <c r="S158" s="11">
        <v>624619</v>
      </c>
      <c r="T158" s="11">
        <v>96347</v>
      </c>
      <c r="U158" s="68">
        <v>1204946</v>
      </c>
      <c r="V158" s="71">
        <v>15270385.56</v>
      </c>
    </row>
    <row r="159" spans="1:22" ht="12.75">
      <c r="A159" s="244">
        <v>2</v>
      </c>
      <c r="B159" s="245">
        <v>14</v>
      </c>
      <c r="C159" s="245">
        <v>2</v>
      </c>
      <c r="D159" s="16">
        <v>3</v>
      </c>
      <c r="E159" s="16">
        <v>0</v>
      </c>
      <c r="F159" s="23"/>
      <c r="G159" s="21" t="s">
        <v>419</v>
      </c>
      <c r="H159" s="11">
        <v>2735865.71</v>
      </c>
      <c r="I159" s="11">
        <v>0</v>
      </c>
      <c r="J159" s="11">
        <v>2264367.86</v>
      </c>
      <c r="K159" s="11">
        <v>0</v>
      </c>
      <c r="L159" s="11">
        <v>732156</v>
      </c>
      <c r="M159" s="11">
        <v>3273884</v>
      </c>
      <c r="N159" s="11">
        <v>336700</v>
      </c>
      <c r="O159" s="11">
        <v>8613716</v>
      </c>
      <c r="P159" s="11">
        <v>260649</v>
      </c>
      <c r="Q159" s="11">
        <v>4683270</v>
      </c>
      <c r="R159" s="11">
        <v>1107881</v>
      </c>
      <c r="S159" s="11">
        <v>2131235.29</v>
      </c>
      <c r="T159" s="11">
        <v>2406653</v>
      </c>
      <c r="U159" s="68">
        <v>1679523</v>
      </c>
      <c r="V159" s="71">
        <v>30225900.86</v>
      </c>
    </row>
    <row r="160" spans="1:22" ht="12.75">
      <c r="A160" s="244">
        <v>2</v>
      </c>
      <c r="B160" s="245">
        <v>25</v>
      </c>
      <c r="C160" s="245">
        <v>3</v>
      </c>
      <c r="D160" s="16">
        <v>3</v>
      </c>
      <c r="E160" s="16">
        <v>0</v>
      </c>
      <c r="F160" s="23"/>
      <c r="G160" s="21" t="s">
        <v>420</v>
      </c>
      <c r="H160" s="11">
        <v>5368752.43</v>
      </c>
      <c r="I160" s="11">
        <v>5721374</v>
      </c>
      <c r="J160" s="11">
        <v>29257434</v>
      </c>
      <c r="K160" s="11">
        <v>53100</v>
      </c>
      <c r="L160" s="11">
        <v>17209006</v>
      </c>
      <c r="M160" s="11">
        <v>18363421.6</v>
      </c>
      <c r="N160" s="11">
        <v>1883256</v>
      </c>
      <c r="O160" s="11">
        <v>33532667.71</v>
      </c>
      <c r="P160" s="11">
        <v>3567334.8</v>
      </c>
      <c r="Q160" s="11">
        <v>16618838</v>
      </c>
      <c r="R160" s="11">
        <v>26570342</v>
      </c>
      <c r="S160" s="11">
        <v>4980820</v>
      </c>
      <c r="T160" s="11">
        <v>4874152</v>
      </c>
      <c r="U160" s="68">
        <v>18352142.96</v>
      </c>
      <c r="V160" s="71">
        <v>186352641.5</v>
      </c>
    </row>
    <row r="161" spans="1:22" ht="12.75">
      <c r="A161" s="244">
        <v>2</v>
      </c>
      <c r="B161" s="245">
        <v>5</v>
      </c>
      <c r="C161" s="245">
        <v>2</v>
      </c>
      <c r="D161" s="16">
        <v>3</v>
      </c>
      <c r="E161" s="16">
        <v>0</v>
      </c>
      <c r="F161" s="23"/>
      <c r="G161" s="21" t="s">
        <v>421</v>
      </c>
      <c r="H161" s="11">
        <v>307551.93</v>
      </c>
      <c r="I161" s="11">
        <v>0</v>
      </c>
      <c r="J161" s="11">
        <v>967369.97</v>
      </c>
      <c r="K161" s="11">
        <v>0</v>
      </c>
      <c r="L161" s="11">
        <v>258478</v>
      </c>
      <c r="M161" s="11">
        <v>2805238</v>
      </c>
      <c r="N161" s="11">
        <v>366164</v>
      </c>
      <c r="O161" s="11">
        <v>9413522.9</v>
      </c>
      <c r="P161" s="11">
        <v>279962</v>
      </c>
      <c r="Q161" s="11">
        <v>6189432</v>
      </c>
      <c r="R161" s="11">
        <v>2146932.83</v>
      </c>
      <c r="S161" s="11">
        <v>1283462.37</v>
      </c>
      <c r="T161" s="11">
        <v>286600</v>
      </c>
      <c r="U161" s="68">
        <v>1554322</v>
      </c>
      <c r="V161" s="71">
        <v>25859036</v>
      </c>
    </row>
    <row r="162" spans="1:22" ht="12.75">
      <c r="A162" s="244">
        <v>2</v>
      </c>
      <c r="B162" s="245">
        <v>22</v>
      </c>
      <c r="C162" s="245">
        <v>1</v>
      </c>
      <c r="D162" s="16">
        <v>3</v>
      </c>
      <c r="E162" s="16">
        <v>0</v>
      </c>
      <c r="F162" s="23"/>
      <c r="G162" s="21" t="s">
        <v>422</v>
      </c>
      <c r="H162" s="11">
        <v>223381</v>
      </c>
      <c r="I162" s="11">
        <v>0</v>
      </c>
      <c r="J162" s="11">
        <v>5184110</v>
      </c>
      <c r="K162" s="11">
        <v>282349</v>
      </c>
      <c r="L162" s="11">
        <v>4174965</v>
      </c>
      <c r="M162" s="11">
        <v>6593997</v>
      </c>
      <c r="N162" s="11">
        <v>244638</v>
      </c>
      <c r="O162" s="11">
        <v>14621480</v>
      </c>
      <c r="P162" s="11">
        <v>395820</v>
      </c>
      <c r="Q162" s="11">
        <v>8832072</v>
      </c>
      <c r="R162" s="11">
        <v>4507645</v>
      </c>
      <c r="S162" s="11">
        <v>4142512</v>
      </c>
      <c r="T162" s="11">
        <v>2861225</v>
      </c>
      <c r="U162" s="68">
        <v>2067398</v>
      </c>
      <c r="V162" s="71">
        <v>54131592</v>
      </c>
    </row>
    <row r="163" spans="1:22" ht="12.75">
      <c r="A163" s="244">
        <v>2</v>
      </c>
      <c r="B163" s="245">
        <v>8</v>
      </c>
      <c r="C163" s="245">
        <v>6</v>
      </c>
      <c r="D163" s="16">
        <v>3</v>
      </c>
      <c r="E163" s="16">
        <v>0</v>
      </c>
      <c r="F163" s="23"/>
      <c r="G163" s="21" t="s">
        <v>423</v>
      </c>
      <c r="H163" s="11">
        <v>4190754.14</v>
      </c>
      <c r="I163" s="11">
        <v>0</v>
      </c>
      <c r="J163" s="11">
        <v>2732133</v>
      </c>
      <c r="K163" s="11">
        <v>182044</v>
      </c>
      <c r="L163" s="11">
        <v>5258159</v>
      </c>
      <c r="M163" s="11">
        <v>5545925</v>
      </c>
      <c r="N163" s="11">
        <v>588812</v>
      </c>
      <c r="O163" s="11">
        <v>13103930</v>
      </c>
      <c r="P163" s="11">
        <v>421372</v>
      </c>
      <c r="Q163" s="11">
        <v>11898797.59</v>
      </c>
      <c r="R163" s="11">
        <v>6724294</v>
      </c>
      <c r="S163" s="11">
        <v>3378028</v>
      </c>
      <c r="T163" s="11">
        <v>953159</v>
      </c>
      <c r="U163" s="68">
        <v>4023053.38</v>
      </c>
      <c r="V163" s="71">
        <v>59000461.11</v>
      </c>
    </row>
    <row r="164" spans="1:22" ht="12.75">
      <c r="A164" s="244">
        <v>2</v>
      </c>
      <c r="B164" s="245">
        <v>16</v>
      </c>
      <c r="C164" s="245">
        <v>1</v>
      </c>
      <c r="D164" s="16">
        <v>3</v>
      </c>
      <c r="E164" s="16">
        <v>0</v>
      </c>
      <c r="F164" s="23"/>
      <c r="G164" s="21" t="s">
        <v>424</v>
      </c>
      <c r="H164" s="11">
        <v>194217.71</v>
      </c>
      <c r="I164" s="11">
        <v>0</v>
      </c>
      <c r="J164" s="11">
        <v>1305594</v>
      </c>
      <c r="K164" s="11">
        <v>3000</v>
      </c>
      <c r="L164" s="11">
        <v>3156359</v>
      </c>
      <c r="M164" s="11">
        <v>3490860</v>
      </c>
      <c r="N164" s="11">
        <v>1075612</v>
      </c>
      <c r="O164" s="11">
        <v>12465968.79</v>
      </c>
      <c r="P164" s="11">
        <v>215000</v>
      </c>
      <c r="Q164" s="11">
        <v>6015400</v>
      </c>
      <c r="R164" s="11">
        <v>2898589</v>
      </c>
      <c r="S164" s="11">
        <v>1459413</v>
      </c>
      <c r="T164" s="11">
        <v>206523</v>
      </c>
      <c r="U164" s="68">
        <v>1739262</v>
      </c>
      <c r="V164" s="71">
        <v>34225798.5</v>
      </c>
    </row>
    <row r="165" spans="1:22" ht="12.75">
      <c r="A165" s="244">
        <v>2</v>
      </c>
      <c r="B165" s="245">
        <v>21</v>
      </c>
      <c r="C165" s="245">
        <v>5</v>
      </c>
      <c r="D165" s="16">
        <v>3</v>
      </c>
      <c r="E165" s="16">
        <v>0</v>
      </c>
      <c r="F165" s="23"/>
      <c r="G165" s="21" t="s">
        <v>425</v>
      </c>
      <c r="H165" s="11">
        <v>1878543.35</v>
      </c>
      <c r="I165" s="11">
        <v>0</v>
      </c>
      <c r="J165" s="11">
        <v>1843947</v>
      </c>
      <c r="K165" s="11">
        <v>0</v>
      </c>
      <c r="L165" s="11">
        <v>2451968</v>
      </c>
      <c r="M165" s="11">
        <v>2829757</v>
      </c>
      <c r="N165" s="11">
        <v>62450</v>
      </c>
      <c r="O165" s="11">
        <v>9205557.67</v>
      </c>
      <c r="P165" s="11">
        <v>152470</v>
      </c>
      <c r="Q165" s="11">
        <v>4578835</v>
      </c>
      <c r="R165" s="11">
        <v>2028432</v>
      </c>
      <c r="S165" s="11">
        <v>907813</v>
      </c>
      <c r="T165" s="11">
        <v>120000</v>
      </c>
      <c r="U165" s="68">
        <v>1459579.88</v>
      </c>
      <c r="V165" s="71">
        <v>27519352.9</v>
      </c>
    </row>
    <row r="166" spans="1:22" ht="12.75">
      <c r="A166" s="244">
        <v>2</v>
      </c>
      <c r="B166" s="245">
        <v>4</v>
      </c>
      <c r="C166" s="245">
        <v>1</v>
      </c>
      <c r="D166" s="16">
        <v>3</v>
      </c>
      <c r="E166" s="16">
        <v>0</v>
      </c>
      <c r="F166" s="23"/>
      <c r="G166" s="21" t="s">
        <v>426</v>
      </c>
      <c r="H166" s="11">
        <v>6343514.25</v>
      </c>
      <c r="I166" s="11">
        <v>0</v>
      </c>
      <c r="J166" s="11">
        <v>4420918.04</v>
      </c>
      <c r="K166" s="11">
        <v>0</v>
      </c>
      <c r="L166" s="11">
        <v>3040800</v>
      </c>
      <c r="M166" s="11">
        <v>5440766</v>
      </c>
      <c r="N166" s="11">
        <v>593686</v>
      </c>
      <c r="O166" s="11">
        <v>22002098.31</v>
      </c>
      <c r="P166" s="11">
        <v>530900.87</v>
      </c>
      <c r="Q166" s="11">
        <v>15599031.23</v>
      </c>
      <c r="R166" s="11">
        <v>5568867.96</v>
      </c>
      <c r="S166" s="11">
        <v>2306490</v>
      </c>
      <c r="T166" s="11">
        <v>2110366</v>
      </c>
      <c r="U166" s="68">
        <v>3091070</v>
      </c>
      <c r="V166" s="71">
        <v>71048508.66</v>
      </c>
    </row>
    <row r="167" spans="1:22" ht="12.75">
      <c r="A167" s="244">
        <v>2</v>
      </c>
      <c r="B167" s="245">
        <v>12</v>
      </c>
      <c r="C167" s="245">
        <v>1</v>
      </c>
      <c r="D167" s="16">
        <v>3</v>
      </c>
      <c r="E167" s="16">
        <v>0</v>
      </c>
      <c r="F167" s="23"/>
      <c r="G167" s="21" t="s">
        <v>427</v>
      </c>
      <c r="H167" s="11">
        <v>67824.56</v>
      </c>
      <c r="I167" s="11">
        <v>0</v>
      </c>
      <c r="J167" s="11">
        <v>3123000</v>
      </c>
      <c r="K167" s="11">
        <v>213500</v>
      </c>
      <c r="L167" s="11">
        <v>364331</v>
      </c>
      <c r="M167" s="11">
        <v>2588529.8</v>
      </c>
      <c r="N167" s="11">
        <v>308629.89</v>
      </c>
      <c r="O167" s="11">
        <v>7524421.05</v>
      </c>
      <c r="P167" s="11">
        <v>1448759.3</v>
      </c>
      <c r="Q167" s="11">
        <v>5709310</v>
      </c>
      <c r="R167" s="11">
        <v>1406240.25</v>
      </c>
      <c r="S167" s="11">
        <v>637398</v>
      </c>
      <c r="T167" s="11">
        <v>118500</v>
      </c>
      <c r="U167" s="68">
        <v>1079904.11</v>
      </c>
      <c r="V167" s="71">
        <v>24590347.96</v>
      </c>
    </row>
    <row r="168" spans="1:22" ht="12.75">
      <c r="A168" s="244">
        <v>2</v>
      </c>
      <c r="B168" s="245">
        <v>19</v>
      </c>
      <c r="C168" s="245">
        <v>4</v>
      </c>
      <c r="D168" s="16">
        <v>3</v>
      </c>
      <c r="E168" s="16">
        <v>0</v>
      </c>
      <c r="F168" s="23"/>
      <c r="G168" s="21" t="s">
        <v>428</v>
      </c>
      <c r="H168" s="11">
        <v>1442577.89</v>
      </c>
      <c r="I168" s="11">
        <v>25133</v>
      </c>
      <c r="J168" s="11">
        <v>288453</v>
      </c>
      <c r="K168" s="11">
        <v>0</v>
      </c>
      <c r="L168" s="11">
        <v>835641</v>
      </c>
      <c r="M168" s="11">
        <v>2888323.01</v>
      </c>
      <c r="N168" s="11">
        <v>142893.6</v>
      </c>
      <c r="O168" s="11">
        <v>8686470.68</v>
      </c>
      <c r="P168" s="11">
        <v>274817</v>
      </c>
      <c r="Q168" s="11">
        <v>4189850</v>
      </c>
      <c r="R168" s="11">
        <v>2828066</v>
      </c>
      <c r="S168" s="11">
        <v>977971.6</v>
      </c>
      <c r="T168" s="11">
        <v>982693</v>
      </c>
      <c r="U168" s="68">
        <v>1605638.54</v>
      </c>
      <c r="V168" s="71">
        <v>25168528.32</v>
      </c>
    </row>
    <row r="169" spans="1:22" ht="12.75">
      <c r="A169" s="244">
        <v>2</v>
      </c>
      <c r="B169" s="245">
        <v>15</v>
      </c>
      <c r="C169" s="245">
        <v>3</v>
      </c>
      <c r="D169" s="16">
        <v>3</v>
      </c>
      <c r="E169" s="16">
        <v>0</v>
      </c>
      <c r="F169" s="23"/>
      <c r="G169" s="21" t="s">
        <v>429</v>
      </c>
      <c r="H169" s="11">
        <v>198340.12</v>
      </c>
      <c r="I169" s="11">
        <v>0</v>
      </c>
      <c r="J169" s="11">
        <v>5414557</v>
      </c>
      <c r="K169" s="11">
        <v>0</v>
      </c>
      <c r="L169" s="11">
        <v>8833915.86</v>
      </c>
      <c r="M169" s="11">
        <v>7202934</v>
      </c>
      <c r="N169" s="11">
        <v>456084</v>
      </c>
      <c r="O169" s="11">
        <v>24476312</v>
      </c>
      <c r="P169" s="11">
        <v>660000</v>
      </c>
      <c r="Q169" s="11">
        <v>8603031</v>
      </c>
      <c r="R169" s="11">
        <v>3052002</v>
      </c>
      <c r="S169" s="11">
        <v>2010787</v>
      </c>
      <c r="T169" s="11">
        <v>16241500</v>
      </c>
      <c r="U169" s="68">
        <v>2399705</v>
      </c>
      <c r="V169" s="71">
        <v>79549167.98</v>
      </c>
    </row>
    <row r="170" spans="1:22" ht="12.75">
      <c r="A170" s="244">
        <v>2</v>
      </c>
      <c r="B170" s="245">
        <v>23</v>
      </c>
      <c r="C170" s="245">
        <v>4</v>
      </c>
      <c r="D170" s="16">
        <v>3</v>
      </c>
      <c r="E170" s="16">
        <v>0</v>
      </c>
      <c r="F170" s="23"/>
      <c r="G170" s="21" t="s">
        <v>430</v>
      </c>
      <c r="H170" s="11">
        <v>3080677.32</v>
      </c>
      <c r="I170" s="11">
        <v>0</v>
      </c>
      <c r="J170" s="11">
        <v>6275315</v>
      </c>
      <c r="K170" s="11">
        <v>0</v>
      </c>
      <c r="L170" s="11">
        <v>5276414</v>
      </c>
      <c r="M170" s="11">
        <v>10959852</v>
      </c>
      <c r="N170" s="11">
        <v>499500</v>
      </c>
      <c r="O170" s="11">
        <v>24501487</v>
      </c>
      <c r="P170" s="11">
        <v>520500</v>
      </c>
      <c r="Q170" s="11">
        <v>5881436</v>
      </c>
      <c r="R170" s="11">
        <v>13391282.4</v>
      </c>
      <c r="S170" s="11">
        <v>4925902</v>
      </c>
      <c r="T170" s="11">
        <v>1101581</v>
      </c>
      <c r="U170" s="68">
        <v>3236366.6</v>
      </c>
      <c r="V170" s="71">
        <v>79650313.32</v>
      </c>
    </row>
    <row r="171" spans="1:22" ht="12.75">
      <c r="A171" s="244">
        <v>2</v>
      </c>
      <c r="B171" s="245">
        <v>8</v>
      </c>
      <c r="C171" s="245">
        <v>8</v>
      </c>
      <c r="D171" s="16">
        <v>3</v>
      </c>
      <c r="E171" s="16">
        <v>0</v>
      </c>
      <c r="F171" s="23"/>
      <c r="G171" s="21" t="s">
        <v>431</v>
      </c>
      <c r="H171" s="11">
        <v>138827.24</v>
      </c>
      <c r="I171" s="11">
        <v>0</v>
      </c>
      <c r="J171" s="11">
        <v>1646848</v>
      </c>
      <c r="K171" s="11">
        <v>2170592</v>
      </c>
      <c r="L171" s="11">
        <v>103500</v>
      </c>
      <c r="M171" s="11">
        <v>3667304</v>
      </c>
      <c r="N171" s="11">
        <v>428288</v>
      </c>
      <c r="O171" s="11">
        <v>8149250</v>
      </c>
      <c r="P171" s="11">
        <v>228500</v>
      </c>
      <c r="Q171" s="11">
        <v>4315700</v>
      </c>
      <c r="R171" s="11">
        <v>1763422.58</v>
      </c>
      <c r="S171" s="11">
        <v>1703000</v>
      </c>
      <c r="T171" s="11">
        <v>132072</v>
      </c>
      <c r="U171" s="68">
        <v>1415043</v>
      </c>
      <c r="V171" s="71">
        <v>25862346.82</v>
      </c>
    </row>
    <row r="172" spans="1:22" ht="12.75">
      <c r="A172" s="244">
        <v>2</v>
      </c>
      <c r="B172" s="245">
        <v>10</v>
      </c>
      <c r="C172" s="245">
        <v>3</v>
      </c>
      <c r="D172" s="16">
        <v>3</v>
      </c>
      <c r="E172" s="16">
        <v>0</v>
      </c>
      <c r="F172" s="23"/>
      <c r="G172" s="21" t="s">
        <v>432</v>
      </c>
      <c r="H172" s="11">
        <v>174693.4</v>
      </c>
      <c r="I172" s="11">
        <v>360000</v>
      </c>
      <c r="J172" s="11">
        <v>4647699</v>
      </c>
      <c r="K172" s="11">
        <v>0</v>
      </c>
      <c r="L172" s="11">
        <v>1677089.11</v>
      </c>
      <c r="M172" s="11">
        <v>3922259.32</v>
      </c>
      <c r="N172" s="11">
        <v>349565.46</v>
      </c>
      <c r="O172" s="11">
        <v>9856125.61</v>
      </c>
      <c r="P172" s="11">
        <v>173804.4</v>
      </c>
      <c r="Q172" s="11">
        <v>6587569</v>
      </c>
      <c r="R172" s="11">
        <v>4495615</v>
      </c>
      <c r="S172" s="11">
        <v>1387163.67</v>
      </c>
      <c r="T172" s="11">
        <v>1130657</v>
      </c>
      <c r="U172" s="68">
        <v>1303939.92</v>
      </c>
      <c r="V172" s="71">
        <v>36066180.89</v>
      </c>
    </row>
    <row r="173" spans="1:22" ht="12.75">
      <c r="A173" s="244">
        <v>2</v>
      </c>
      <c r="B173" s="245">
        <v>7</v>
      </c>
      <c r="C173" s="245">
        <v>3</v>
      </c>
      <c r="D173" s="16">
        <v>3</v>
      </c>
      <c r="E173" s="16">
        <v>0</v>
      </c>
      <c r="F173" s="23"/>
      <c r="G173" s="21" t="s">
        <v>433</v>
      </c>
      <c r="H173" s="11">
        <v>138249.17</v>
      </c>
      <c r="I173" s="11">
        <v>0</v>
      </c>
      <c r="J173" s="11">
        <v>1836914.56</v>
      </c>
      <c r="K173" s="11">
        <v>123660</v>
      </c>
      <c r="L173" s="11">
        <v>1267800</v>
      </c>
      <c r="M173" s="11">
        <v>2800570</v>
      </c>
      <c r="N173" s="11">
        <v>404820</v>
      </c>
      <c r="O173" s="11">
        <v>11656931.06</v>
      </c>
      <c r="P173" s="11">
        <v>388300</v>
      </c>
      <c r="Q173" s="11">
        <v>5481755.04</v>
      </c>
      <c r="R173" s="11">
        <v>1461158</v>
      </c>
      <c r="S173" s="11">
        <v>1831679</v>
      </c>
      <c r="T173" s="11">
        <v>793114</v>
      </c>
      <c r="U173" s="68">
        <v>1042447</v>
      </c>
      <c r="V173" s="71">
        <v>29227397.83</v>
      </c>
    </row>
    <row r="174" spans="1:22" ht="12.75">
      <c r="A174" s="244">
        <v>2</v>
      </c>
      <c r="B174" s="245">
        <v>12</v>
      </c>
      <c r="C174" s="245">
        <v>2</v>
      </c>
      <c r="D174" s="16">
        <v>3</v>
      </c>
      <c r="E174" s="16">
        <v>0</v>
      </c>
      <c r="F174" s="23"/>
      <c r="G174" s="21" t="s">
        <v>434</v>
      </c>
      <c r="H174" s="11">
        <v>143952.13</v>
      </c>
      <c r="I174" s="11">
        <v>17000</v>
      </c>
      <c r="J174" s="11">
        <v>1648171.01</v>
      </c>
      <c r="K174" s="11">
        <v>0</v>
      </c>
      <c r="L174" s="11">
        <v>784500</v>
      </c>
      <c r="M174" s="11">
        <v>1977036.52</v>
      </c>
      <c r="N174" s="11">
        <v>365217</v>
      </c>
      <c r="O174" s="11">
        <v>8547022.94</v>
      </c>
      <c r="P174" s="11">
        <v>71030</v>
      </c>
      <c r="Q174" s="11">
        <v>3687105.44</v>
      </c>
      <c r="R174" s="11">
        <v>1515741.5</v>
      </c>
      <c r="S174" s="11">
        <v>1460865.62</v>
      </c>
      <c r="T174" s="11">
        <v>158975</v>
      </c>
      <c r="U174" s="68">
        <v>2709928.15</v>
      </c>
      <c r="V174" s="71">
        <v>23086545.31</v>
      </c>
    </row>
    <row r="175" spans="1:22" ht="12.75">
      <c r="A175" s="244">
        <v>2</v>
      </c>
      <c r="B175" s="245">
        <v>12</v>
      </c>
      <c r="C175" s="245">
        <v>3</v>
      </c>
      <c r="D175" s="16">
        <v>3</v>
      </c>
      <c r="E175" s="16">
        <v>0</v>
      </c>
      <c r="F175" s="23"/>
      <c r="G175" s="21" t="s">
        <v>435</v>
      </c>
      <c r="H175" s="11">
        <v>12084130.15</v>
      </c>
      <c r="I175" s="11">
        <v>33500</v>
      </c>
      <c r="J175" s="11">
        <v>2431467</v>
      </c>
      <c r="K175" s="11">
        <v>101185</v>
      </c>
      <c r="L175" s="11">
        <v>709130</v>
      </c>
      <c r="M175" s="11">
        <v>4299426</v>
      </c>
      <c r="N175" s="11">
        <v>379500</v>
      </c>
      <c r="O175" s="11">
        <v>16762210</v>
      </c>
      <c r="P175" s="11">
        <v>300080</v>
      </c>
      <c r="Q175" s="11">
        <v>7680513.18</v>
      </c>
      <c r="R175" s="11">
        <v>2628850</v>
      </c>
      <c r="S175" s="11">
        <v>3187067</v>
      </c>
      <c r="T175" s="11">
        <v>1147550</v>
      </c>
      <c r="U175" s="68">
        <v>2229867</v>
      </c>
      <c r="V175" s="71">
        <v>53974475.33</v>
      </c>
    </row>
    <row r="176" spans="1:22" ht="12.75">
      <c r="A176" s="244">
        <v>2</v>
      </c>
      <c r="B176" s="245">
        <v>21</v>
      </c>
      <c r="C176" s="245">
        <v>6</v>
      </c>
      <c r="D176" s="16">
        <v>3</v>
      </c>
      <c r="E176" s="16">
        <v>0</v>
      </c>
      <c r="F176" s="23"/>
      <c r="G176" s="21" t="s">
        <v>436</v>
      </c>
      <c r="H176" s="11">
        <v>43596.4</v>
      </c>
      <c r="I176" s="11">
        <v>0</v>
      </c>
      <c r="J176" s="11">
        <v>1188959.42</v>
      </c>
      <c r="K176" s="11">
        <v>0</v>
      </c>
      <c r="L176" s="11">
        <v>3501630</v>
      </c>
      <c r="M176" s="11">
        <v>3410946.43</v>
      </c>
      <c r="N176" s="11">
        <v>145481.6</v>
      </c>
      <c r="O176" s="11">
        <v>7985683.1</v>
      </c>
      <c r="P176" s="11">
        <v>140232</v>
      </c>
      <c r="Q176" s="11">
        <v>3965150.8</v>
      </c>
      <c r="R176" s="11">
        <v>2430122.93</v>
      </c>
      <c r="S176" s="11">
        <v>1483034</v>
      </c>
      <c r="T176" s="11">
        <v>241500</v>
      </c>
      <c r="U176" s="68">
        <v>922016.16</v>
      </c>
      <c r="V176" s="71">
        <v>25458352.84</v>
      </c>
    </row>
    <row r="177" spans="1:22" ht="12.75">
      <c r="A177" s="244">
        <v>2</v>
      </c>
      <c r="B177" s="245">
        <v>14</v>
      </c>
      <c r="C177" s="245">
        <v>5</v>
      </c>
      <c r="D177" s="16">
        <v>3</v>
      </c>
      <c r="E177" s="16">
        <v>0</v>
      </c>
      <c r="F177" s="23"/>
      <c r="G177" s="21" t="s">
        <v>437</v>
      </c>
      <c r="H177" s="11">
        <v>70980.54</v>
      </c>
      <c r="I177" s="11">
        <v>0</v>
      </c>
      <c r="J177" s="11">
        <v>1063412.88</v>
      </c>
      <c r="K177" s="11">
        <v>0</v>
      </c>
      <c r="L177" s="11">
        <v>673010</v>
      </c>
      <c r="M177" s="11">
        <v>2302964</v>
      </c>
      <c r="N177" s="11">
        <v>204250</v>
      </c>
      <c r="O177" s="11">
        <v>7850252.32</v>
      </c>
      <c r="P177" s="11">
        <v>90110</v>
      </c>
      <c r="Q177" s="11">
        <v>2892957</v>
      </c>
      <c r="R177" s="11">
        <v>2965742</v>
      </c>
      <c r="S177" s="11">
        <v>1401402.8</v>
      </c>
      <c r="T177" s="11">
        <v>217400</v>
      </c>
      <c r="U177" s="68">
        <v>540417</v>
      </c>
      <c r="V177" s="71">
        <v>20272898.54</v>
      </c>
    </row>
    <row r="178" spans="1:22" ht="12.75">
      <c r="A178" s="244">
        <v>2</v>
      </c>
      <c r="B178" s="245">
        <v>8</v>
      </c>
      <c r="C178" s="245">
        <v>10</v>
      </c>
      <c r="D178" s="16">
        <v>3</v>
      </c>
      <c r="E178" s="16">
        <v>0</v>
      </c>
      <c r="F178" s="23"/>
      <c r="G178" s="21" t="s">
        <v>438</v>
      </c>
      <c r="H178" s="11">
        <v>1341023</v>
      </c>
      <c r="I178" s="11">
        <v>0</v>
      </c>
      <c r="J178" s="11">
        <v>349962</v>
      </c>
      <c r="K178" s="11">
        <v>25000</v>
      </c>
      <c r="L178" s="11">
        <v>341066</v>
      </c>
      <c r="M178" s="11">
        <v>2439623</v>
      </c>
      <c r="N178" s="11">
        <v>246301</v>
      </c>
      <c r="O178" s="11">
        <v>7455329</v>
      </c>
      <c r="P178" s="11">
        <v>82400</v>
      </c>
      <c r="Q178" s="11">
        <v>3340550</v>
      </c>
      <c r="R178" s="11">
        <v>1089105</v>
      </c>
      <c r="S178" s="11">
        <v>908268</v>
      </c>
      <c r="T178" s="11">
        <v>4135298</v>
      </c>
      <c r="U178" s="68">
        <v>1277289</v>
      </c>
      <c r="V178" s="71">
        <v>23031214</v>
      </c>
    </row>
    <row r="179" spans="1:22" ht="12.75">
      <c r="A179" s="244">
        <v>2</v>
      </c>
      <c r="B179" s="245">
        <v>13</v>
      </c>
      <c r="C179" s="245">
        <v>3</v>
      </c>
      <c r="D179" s="16">
        <v>3</v>
      </c>
      <c r="E179" s="16">
        <v>0</v>
      </c>
      <c r="F179" s="23"/>
      <c r="G179" s="21" t="s">
        <v>439</v>
      </c>
      <c r="H179" s="11">
        <v>2923886.68</v>
      </c>
      <c r="I179" s="11">
        <v>0</v>
      </c>
      <c r="J179" s="11">
        <v>5229187</v>
      </c>
      <c r="K179" s="11">
        <v>451121</v>
      </c>
      <c r="L179" s="11">
        <v>3022700</v>
      </c>
      <c r="M179" s="11">
        <v>6174465</v>
      </c>
      <c r="N179" s="11">
        <v>1152972</v>
      </c>
      <c r="O179" s="11">
        <v>29738259.26</v>
      </c>
      <c r="P179" s="11">
        <v>432810</v>
      </c>
      <c r="Q179" s="11">
        <v>12741054</v>
      </c>
      <c r="R179" s="11">
        <v>6198539</v>
      </c>
      <c r="S179" s="11">
        <v>4967852</v>
      </c>
      <c r="T179" s="11">
        <v>798264</v>
      </c>
      <c r="U179" s="68">
        <v>6168390.22</v>
      </c>
      <c r="V179" s="71">
        <v>79999500.16</v>
      </c>
    </row>
    <row r="180" spans="1:22" ht="12.75">
      <c r="A180" s="244">
        <v>2</v>
      </c>
      <c r="B180" s="245">
        <v>12</v>
      </c>
      <c r="C180" s="245">
        <v>4</v>
      </c>
      <c r="D180" s="16">
        <v>3</v>
      </c>
      <c r="E180" s="16">
        <v>0</v>
      </c>
      <c r="F180" s="23"/>
      <c r="G180" s="21" t="s">
        <v>440</v>
      </c>
      <c r="H180" s="11">
        <v>73889.93</v>
      </c>
      <c r="I180" s="11">
        <v>1524100</v>
      </c>
      <c r="J180" s="11">
        <v>1887063.99</v>
      </c>
      <c r="K180" s="11">
        <v>25000</v>
      </c>
      <c r="L180" s="11">
        <v>68894.48</v>
      </c>
      <c r="M180" s="11">
        <v>2257821</v>
      </c>
      <c r="N180" s="11">
        <v>454946</v>
      </c>
      <c r="O180" s="11">
        <v>12425379.07</v>
      </c>
      <c r="P180" s="11">
        <v>168761</v>
      </c>
      <c r="Q180" s="11">
        <v>5656488</v>
      </c>
      <c r="R180" s="11">
        <v>2663119.03</v>
      </c>
      <c r="S180" s="11">
        <v>2599365.84</v>
      </c>
      <c r="T180" s="11">
        <v>2138447</v>
      </c>
      <c r="U180" s="68">
        <v>1297017</v>
      </c>
      <c r="V180" s="71">
        <v>33240292.34</v>
      </c>
    </row>
    <row r="181" spans="1:22" ht="12.75">
      <c r="A181" s="244">
        <v>2</v>
      </c>
      <c r="B181" s="245">
        <v>2</v>
      </c>
      <c r="C181" s="245">
        <v>7</v>
      </c>
      <c r="D181" s="16">
        <v>3</v>
      </c>
      <c r="E181" s="16">
        <v>0</v>
      </c>
      <c r="F181" s="23"/>
      <c r="G181" s="21" t="s">
        <v>441</v>
      </c>
      <c r="H181" s="11">
        <v>209475</v>
      </c>
      <c r="I181" s="11">
        <v>0</v>
      </c>
      <c r="J181" s="11">
        <v>860596</v>
      </c>
      <c r="K181" s="11">
        <v>0</v>
      </c>
      <c r="L181" s="11">
        <v>1491129</v>
      </c>
      <c r="M181" s="11">
        <v>2555639</v>
      </c>
      <c r="N181" s="11">
        <v>81000</v>
      </c>
      <c r="O181" s="11">
        <v>4616542</v>
      </c>
      <c r="P181" s="11">
        <v>80500</v>
      </c>
      <c r="Q181" s="11">
        <v>2802922</v>
      </c>
      <c r="R181" s="11">
        <v>1868287</v>
      </c>
      <c r="S181" s="11">
        <v>464484</v>
      </c>
      <c r="T181" s="11">
        <v>92723</v>
      </c>
      <c r="U181" s="68">
        <v>905229</v>
      </c>
      <c r="V181" s="71">
        <v>16028526</v>
      </c>
    </row>
    <row r="182" spans="1:22" ht="12.75">
      <c r="A182" s="244">
        <v>2</v>
      </c>
      <c r="B182" s="245">
        <v>1</v>
      </c>
      <c r="C182" s="245">
        <v>4</v>
      </c>
      <c r="D182" s="16">
        <v>3</v>
      </c>
      <c r="E182" s="16">
        <v>0</v>
      </c>
      <c r="F182" s="23"/>
      <c r="G182" s="21" t="s">
        <v>442</v>
      </c>
      <c r="H182" s="11">
        <v>210851.21</v>
      </c>
      <c r="I182" s="11">
        <v>1685000</v>
      </c>
      <c r="J182" s="11">
        <v>1510167</v>
      </c>
      <c r="K182" s="11">
        <v>0</v>
      </c>
      <c r="L182" s="11">
        <v>1953210</v>
      </c>
      <c r="M182" s="11">
        <v>4313628</v>
      </c>
      <c r="N182" s="11">
        <v>572601</v>
      </c>
      <c r="O182" s="11">
        <v>16566975</v>
      </c>
      <c r="P182" s="11">
        <v>290780</v>
      </c>
      <c r="Q182" s="11">
        <v>6731450</v>
      </c>
      <c r="R182" s="11">
        <v>2276332</v>
      </c>
      <c r="S182" s="11">
        <v>1556340</v>
      </c>
      <c r="T182" s="11">
        <v>677557</v>
      </c>
      <c r="U182" s="68">
        <v>1995205</v>
      </c>
      <c r="V182" s="71">
        <v>40340096.21</v>
      </c>
    </row>
    <row r="183" spans="1:22" ht="12.75">
      <c r="A183" s="244">
        <v>2</v>
      </c>
      <c r="B183" s="245">
        <v>20</v>
      </c>
      <c r="C183" s="245">
        <v>1</v>
      </c>
      <c r="D183" s="16">
        <v>3</v>
      </c>
      <c r="E183" s="16">
        <v>0</v>
      </c>
      <c r="F183" s="23"/>
      <c r="G183" s="21" t="s">
        <v>443</v>
      </c>
      <c r="H183" s="11">
        <v>165098.03</v>
      </c>
      <c r="I183" s="11">
        <v>0</v>
      </c>
      <c r="J183" s="11">
        <v>4177122.98</v>
      </c>
      <c r="K183" s="11">
        <v>55000</v>
      </c>
      <c r="L183" s="11">
        <v>3977934.61</v>
      </c>
      <c r="M183" s="11">
        <v>5221564</v>
      </c>
      <c r="N183" s="11">
        <v>840727</v>
      </c>
      <c r="O183" s="11">
        <v>19934347.94</v>
      </c>
      <c r="P183" s="11">
        <v>333273</v>
      </c>
      <c r="Q183" s="11">
        <v>7126126</v>
      </c>
      <c r="R183" s="11">
        <v>4580261.94</v>
      </c>
      <c r="S183" s="11">
        <v>1718597.92</v>
      </c>
      <c r="T183" s="11">
        <v>822006.61</v>
      </c>
      <c r="U183" s="68">
        <v>2925530</v>
      </c>
      <c r="V183" s="71">
        <v>51877590.03</v>
      </c>
    </row>
    <row r="184" spans="1:22" ht="12.75">
      <c r="A184" s="244">
        <v>2</v>
      </c>
      <c r="B184" s="245">
        <v>10</v>
      </c>
      <c r="C184" s="245">
        <v>5</v>
      </c>
      <c r="D184" s="16">
        <v>3</v>
      </c>
      <c r="E184" s="16">
        <v>0</v>
      </c>
      <c r="F184" s="23"/>
      <c r="G184" s="21" t="s">
        <v>444</v>
      </c>
      <c r="H184" s="11">
        <v>24341</v>
      </c>
      <c r="I184" s="11">
        <v>0</v>
      </c>
      <c r="J184" s="11">
        <v>9287522</v>
      </c>
      <c r="K184" s="11">
        <v>0</v>
      </c>
      <c r="L184" s="11">
        <v>577670</v>
      </c>
      <c r="M184" s="11">
        <v>2233549</v>
      </c>
      <c r="N184" s="11">
        <v>976241</v>
      </c>
      <c r="O184" s="11">
        <v>7182105</v>
      </c>
      <c r="P184" s="11">
        <v>93862</v>
      </c>
      <c r="Q184" s="11">
        <v>7346260.15</v>
      </c>
      <c r="R184" s="11">
        <v>3277586</v>
      </c>
      <c r="S184" s="11">
        <v>495816</v>
      </c>
      <c r="T184" s="11">
        <v>139289</v>
      </c>
      <c r="U184" s="68">
        <v>710228</v>
      </c>
      <c r="V184" s="71">
        <v>32344469.15</v>
      </c>
    </row>
    <row r="185" spans="1:22" ht="12.75">
      <c r="A185" s="244">
        <v>2</v>
      </c>
      <c r="B185" s="245">
        <v>25</v>
      </c>
      <c r="C185" s="245">
        <v>4</v>
      </c>
      <c r="D185" s="16">
        <v>3</v>
      </c>
      <c r="E185" s="16">
        <v>0</v>
      </c>
      <c r="F185" s="23"/>
      <c r="G185" s="21" t="s">
        <v>445</v>
      </c>
      <c r="H185" s="11">
        <v>127125.48</v>
      </c>
      <c r="I185" s="11">
        <v>0</v>
      </c>
      <c r="J185" s="11">
        <v>693550</v>
      </c>
      <c r="K185" s="11">
        <v>4088</v>
      </c>
      <c r="L185" s="11">
        <v>2130834</v>
      </c>
      <c r="M185" s="11">
        <v>2929905</v>
      </c>
      <c r="N185" s="11">
        <v>1417051</v>
      </c>
      <c r="O185" s="11">
        <v>9858989.91</v>
      </c>
      <c r="P185" s="11">
        <v>164879</v>
      </c>
      <c r="Q185" s="11">
        <v>4821925.47</v>
      </c>
      <c r="R185" s="11">
        <v>3124981</v>
      </c>
      <c r="S185" s="11">
        <v>1565074</v>
      </c>
      <c r="T185" s="11">
        <v>222280</v>
      </c>
      <c r="U185" s="68">
        <v>1162865</v>
      </c>
      <c r="V185" s="71">
        <v>28223547.86</v>
      </c>
    </row>
    <row r="186" spans="1:22" ht="12.75">
      <c r="A186" s="244">
        <v>2</v>
      </c>
      <c r="B186" s="245">
        <v>16</v>
      </c>
      <c r="C186" s="245">
        <v>4</v>
      </c>
      <c r="D186" s="16">
        <v>3</v>
      </c>
      <c r="E186" s="16">
        <v>0</v>
      </c>
      <c r="F186" s="23"/>
      <c r="G186" s="21" t="s">
        <v>446</v>
      </c>
      <c r="H186" s="11">
        <v>694657.1</v>
      </c>
      <c r="I186" s="11">
        <v>805753</v>
      </c>
      <c r="J186" s="11">
        <v>32222349.2</v>
      </c>
      <c r="K186" s="11">
        <v>3300</v>
      </c>
      <c r="L186" s="11">
        <v>19427912</v>
      </c>
      <c r="M186" s="11">
        <v>24237797.22</v>
      </c>
      <c r="N186" s="11">
        <v>4747232</v>
      </c>
      <c r="O186" s="11">
        <v>51047939.95</v>
      </c>
      <c r="P186" s="11">
        <v>4771305</v>
      </c>
      <c r="Q186" s="11">
        <v>14370730</v>
      </c>
      <c r="R186" s="11">
        <v>32294026.36</v>
      </c>
      <c r="S186" s="11">
        <v>7847665</v>
      </c>
      <c r="T186" s="11">
        <v>16018401</v>
      </c>
      <c r="U186" s="68">
        <v>52808818</v>
      </c>
      <c r="V186" s="71">
        <v>261297885.83</v>
      </c>
    </row>
    <row r="187" spans="1:22" ht="12.75">
      <c r="A187" s="244">
        <v>2</v>
      </c>
      <c r="B187" s="245">
        <v>9</v>
      </c>
      <c r="C187" s="245">
        <v>7</v>
      </c>
      <c r="D187" s="16">
        <v>3</v>
      </c>
      <c r="E187" s="16">
        <v>0</v>
      </c>
      <c r="F187" s="23"/>
      <c r="G187" s="21" t="s">
        <v>447</v>
      </c>
      <c r="H187" s="11">
        <v>208288.75</v>
      </c>
      <c r="I187" s="11">
        <v>11600</v>
      </c>
      <c r="J187" s="11">
        <v>1603439.59</v>
      </c>
      <c r="K187" s="11">
        <v>0</v>
      </c>
      <c r="L187" s="11">
        <v>1201138</v>
      </c>
      <c r="M187" s="11">
        <v>2630898</v>
      </c>
      <c r="N187" s="11">
        <v>1547038</v>
      </c>
      <c r="O187" s="11">
        <v>7985135.36</v>
      </c>
      <c r="P187" s="11">
        <v>147214.98</v>
      </c>
      <c r="Q187" s="11">
        <v>3645082</v>
      </c>
      <c r="R187" s="11">
        <v>4118471.4</v>
      </c>
      <c r="S187" s="11">
        <v>1771129.1</v>
      </c>
      <c r="T187" s="11">
        <v>40576.4</v>
      </c>
      <c r="U187" s="68">
        <v>977897</v>
      </c>
      <c r="V187" s="71">
        <v>25887908.58</v>
      </c>
    </row>
    <row r="188" spans="1:22" ht="12.75">
      <c r="A188" s="244">
        <v>2</v>
      </c>
      <c r="B188" s="245">
        <v>20</v>
      </c>
      <c r="C188" s="245">
        <v>2</v>
      </c>
      <c r="D188" s="16">
        <v>3</v>
      </c>
      <c r="E188" s="16">
        <v>0</v>
      </c>
      <c r="F188" s="23"/>
      <c r="G188" s="21" t="s">
        <v>448</v>
      </c>
      <c r="H188" s="11">
        <v>329800.22</v>
      </c>
      <c r="I188" s="11">
        <v>92000</v>
      </c>
      <c r="J188" s="11">
        <v>2281609</v>
      </c>
      <c r="K188" s="11">
        <v>217664</v>
      </c>
      <c r="L188" s="11">
        <v>165000</v>
      </c>
      <c r="M188" s="11">
        <v>3855258</v>
      </c>
      <c r="N188" s="11">
        <v>792522</v>
      </c>
      <c r="O188" s="11">
        <v>8277119</v>
      </c>
      <c r="P188" s="11">
        <v>661000</v>
      </c>
      <c r="Q188" s="11">
        <v>4812336.79</v>
      </c>
      <c r="R188" s="11">
        <v>17407696</v>
      </c>
      <c r="S188" s="11">
        <v>4888781</v>
      </c>
      <c r="T188" s="11">
        <v>1272800</v>
      </c>
      <c r="U188" s="68">
        <v>1095300</v>
      </c>
      <c r="V188" s="71">
        <v>46148886.01</v>
      </c>
    </row>
    <row r="189" spans="1:22" ht="12.75">
      <c r="A189" s="244">
        <v>2</v>
      </c>
      <c r="B189" s="245">
        <v>16</v>
      </c>
      <c r="C189" s="245">
        <v>5</v>
      </c>
      <c r="D189" s="16">
        <v>3</v>
      </c>
      <c r="E189" s="16">
        <v>0</v>
      </c>
      <c r="F189" s="23"/>
      <c r="G189" s="21" t="s">
        <v>449</v>
      </c>
      <c r="H189" s="11">
        <v>300498.11</v>
      </c>
      <c r="I189" s="11">
        <v>0</v>
      </c>
      <c r="J189" s="11">
        <v>593644</v>
      </c>
      <c r="K189" s="11">
        <v>0</v>
      </c>
      <c r="L189" s="11">
        <v>1028535</v>
      </c>
      <c r="M189" s="11">
        <v>3427499</v>
      </c>
      <c r="N189" s="11">
        <v>329523</v>
      </c>
      <c r="O189" s="11">
        <v>10755813.36</v>
      </c>
      <c r="P189" s="11">
        <v>125000</v>
      </c>
      <c r="Q189" s="11">
        <v>4615579.26</v>
      </c>
      <c r="R189" s="11">
        <v>14942882</v>
      </c>
      <c r="S189" s="11">
        <v>1054894</v>
      </c>
      <c r="T189" s="11">
        <v>995293</v>
      </c>
      <c r="U189" s="68">
        <v>3966599</v>
      </c>
      <c r="V189" s="71">
        <v>42135759.73</v>
      </c>
    </row>
    <row r="190" spans="1:22" ht="12.75">
      <c r="A190" s="244">
        <v>2</v>
      </c>
      <c r="B190" s="245">
        <v>8</v>
      </c>
      <c r="C190" s="245">
        <v>12</v>
      </c>
      <c r="D190" s="16">
        <v>3</v>
      </c>
      <c r="E190" s="16">
        <v>0</v>
      </c>
      <c r="F190" s="23"/>
      <c r="G190" s="21" t="s">
        <v>450</v>
      </c>
      <c r="H190" s="11">
        <v>733665.32</v>
      </c>
      <c r="I190" s="11">
        <v>0</v>
      </c>
      <c r="J190" s="11">
        <v>6000752</v>
      </c>
      <c r="K190" s="11">
        <v>278214</v>
      </c>
      <c r="L190" s="11">
        <v>529117</v>
      </c>
      <c r="M190" s="11">
        <v>3995355</v>
      </c>
      <c r="N190" s="11">
        <v>495634</v>
      </c>
      <c r="O190" s="11">
        <v>10292619</v>
      </c>
      <c r="P190" s="11">
        <v>175975</v>
      </c>
      <c r="Q190" s="11">
        <v>4741349.8</v>
      </c>
      <c r="R190" s="11">
        <v>695748</v>
      </c>
      <c r="S190" s="11">
        <v>2687340</v>
      </c>
      <c r="T190" s="11">
        <v>2553930</v>
      </c>
      <c r="U190" s="68">
        <v>1947480</v>
      </c>
      <c r="V190" s="71">
        <v>35127179.12</v>
      </c>
    </row>
    <row r="191" spans="1:22" ht="12.75">
      <c r="A191" s="244">
        <v>2</v>
      </c>
      <c r="B191" s="245">
        <v>23</v>
      </c>
      <c r="C191" s="245">
        <v>8</v>
      </c>
      <c r="D191" s="16">
        <v>3</v>
      </c>
      <c r="E191" s="16">
        <v>0</v>
      </c>
      <c r="F191" s="23"/>
      <c r="G191" s="21" t="s">
        <v>451</v>
      </c>
      <c r="H191" s="11">
        <v>490083.12</v>
      </c>
      <c r="I191" s="11">
        <v>116122.2</v>
      </c>
      <c r="J191" s="11">
        <v>7603785.08</v>
      </c>
      <c r="K191" s="11">
        <v>0</v>
      </c>
      <c r="L191" s="11">
        <v>8754282.85</v>
      </c>
      <c r="M191" s="11">
        <v>7610841</v>
      </c>
      <c r="N191" s="11">
        <v>1474424</v>
      </c>
      <c r="O191" s="11">
        <v>26106642.15</v>
      </c>
      <c r="P191" s="11">
        <v>612767</v>
      </c>
      <c r="Q191" s="11">
        <v>5039685</v>
      </c>
      <c r="R191" s="11">
        <v>6458595.96</v>
      </c>
      <c r="S191" s="11">
        <v>1579345</v>
      </c>
      <c r="T191" s="11">
        <v>8157598.14</v>
      </c>
      <c r="U191" s="68">
        <v>4698817.62</v>
      </c>
      <c r="V191" s="71">
        <v>78702989.12</v>
      </c>
    </row>
    <row r="192" spans="1:22" ht="12.75">
      <c r="A192" s="244">
        <v>2</v>
      </c>
      <c r="B192" s="245">
        <v>23</v>
      </c>
      <c r="C192" s="245">
        <v>7</v>
      </c>
      <c r="D192" s="16">
        <v>3</v>
      </c>
      <c r="E192" s="16">
        <v>0</v>
      </c>
      <c r="F192" s="23"/>
      <c r="G192" s="21" t="s">
        <v>452</v>
      </c>
      <c r="H192" s="11">
        <v>290021.93</v>
      </c>
      <c r="I192" s="11">
        <v>0</v>
      </c>
      <c r="J192" s="11">
        <v>966000</v>
      </c>
      <c r="K192" s="11">
        <v>10000</v>
      </c>
      <c r="L192" s="11">
        <v>381550</v>
      </c>
      <c r="M192" s="11">
        <v>4658203</v>
      </c>
      <c r="N192" s="11">
        <v>457200</v>
      </c>
      <c r="O192" s="11">
        <v>12420157</v>
      </c>
      <c r="P192" s="11">
        <v>588830</v>
      </c>
      <c r="Q192" s="11">
        <v>4776300</v>
      </c>
      <c r="R192" s="11">
        <v>6135527</v>
      </c>
      <c r="S192" s="11">
        <v>1609904.9</v>
      </c>
      <c r="T192" s="11">
        <v>635000</v>
      </c>
      <c r="U192" s="68">
        <v>855437</v>
      </c>
      <c r="V192" s="71">
        <v>33784130.83</v>
      </c>
    </row>
    <row r="193" spans="1:22" ht="12.75">
      <c r="A193" s="244">
        <v>2</v>
      </c>
      <c r="B193" s="245">
        <v>8</v>
      </c>
      <c r="C193" s="245">
        <v>13</v>
      </c>
      <c r="D193" s="16">
        <v>3</v>
      </c>
      <c r="E193" s="16">
        <v>0</v>
      </c>
      <c r="F193" s="23"/>
      <c r="G193" s="21" t="s">
        <v>453</v>
      </c>
      <c r="H193" s="11">
        <v>13758.35</v>
      </c>
      <c r="I193" s="11">
        <v>0</v>
      </c>
      <c r="J193" s="11">
        <v>3246395</v>
      </c>
      <c r="K193" s="11">
        <v>3009741</v>
      </c>
      <c r="L193" s="11">
        <v>2867635</v>
      </c>
      <c r="M193" s="11">
        <v>2867875</v>
      </c>
      <c r="N193" s="11">
        <v>356300</v>
      </c>
      <c r="O193" s="11">
        <v>5598142</v>
      </c>
      <c r="P193" s="11">
        <v>329100</v>
      </c>
      <c r="Q193" s="11">
        <v>2917996.3</v>
      </c>
      <c r="R193" s="11">
        <v>4222527</v>
      </c>
      <c r="S193" s="11">
        <v>886299</v>
      </c>
      <c r="T193" s="11">
        <v>223000</v>
      </c>
      <c r="U193" s="68">
        <v>1660755</v>
      </c>
      <c r="V193" s="71">
        <v>28199523.65</v>
      </c>
    </row>
    <row r="194" spans="1:22" ht="12.75">
      <c r="A194" s="244">
        <v>2</v>
      </c>
      <c r="B194" s="245">
        <v>19</v>
      </c>
      <c r="C194" s="245">
        <v>6</v>
      </c>
      <c r="D194" s="16">
        <v>3</v>
      </c>
      <c r="E194" s="16">
        <v>0</v>
      </c>
      <c r="F194" s="23"/>
      <c r="G194" s="21" t="s">
        <v>454</v>
      </c>
      <c r="H194" s="11">
        <v>1844141</v>
      </c>
      <c r="I194" s="11">
        <v>0</v>
      </c>
      <c r="J194" s="11">
        <v>7834235</v>
      </c>
      <c r="K194" s="11">
        <v>0</v>
      </c>
      <c r="L194" s="11">
        <v>6631380</v>
      </c>
      <c r="M194" s="11">
        <v>10012658</v>
      </c>
      <c r="N194" s="11">
        <v>1938480</v>
      </c>
      <c r="O194" s="11">
        <v>24724280</v>
      </c>
      <c r="P194" s="11">
        <v>501000</v>
      </c>
      <c r="Q194" s="11">
        <v>9940542</v>
      </c>
      <c r="R194" s="11">
        <v>14890699</v>
      </c>
      <c r="S194" s="11">
        <v>4856987</v>
      </c>
      <c r="T194" s="11">
        <v>3562022</v>
      </c>
      <c r="U194" s="68">
        <v>4345645</v>
      </c>
      <c r="V194" s="71">
        <v>91082069</v>
      </c>
    </row>
    <row r="195" spans="1:22" ht="12.75">
      <c r="A195" s="244">
        <v>2</v>
      </c>
      <c r="B195" s="245">
        <v>17</v>
      </c>
      <c r="C195" s="245">
        <v>4</v>
      </c>
      <c r="D195" s="16">
        <v>3</v>
      </c>
      <c r="E195" s="16">
        <v>0</v>
      </c>
      <c r="F195" s="23"/>
      <c r="G195" s="21" t="s">
        <v>455</v>
      </c>
      <c r="H195" s="11">
        <v>620310</v>
      </c>
      <c r="I195" s="11">
        <v>0</v>
      </c>
      <c r="J195" s="11">
        <v>2380500</v>
      </c>
      <c r="K195" s="11">
        <v>13070</v>
      </c>
      <c r="L195" s="11">
        <v>1882100</v>
      </c>
      <c r="M195" s="11">
        <v>5987769</v>
      </c>
      <c r="N195" s="11">
        <v>1010920</v>
      </c>
      <c r="O195" s="11">
        <v>24012551</v>
      </c>
      <c r="P195" s="11">
        <v>618854</v>
      </c>
      <c r="Q195" s="11">
        <v>11504118</v>
      </c>
      <c r="R195" s="11">
        <v>9330471</v>
      </c>
      <c r="S195" s="11">
        <v>7701650</v>
      </c>
      <c r="T195" s="11">
        <v>3201191</v>
      </c>
      <c r="U195" s="68">
        <v>3396040</v>
      </c>
      <c r="V195" s="71">
        <v>71659544</v>
      </c>
    </row>
    <row r="196" spans="1:22" ht="12.75">
      <c r="A196" s="244">
        <v>2</v>
      </c>
      <c r="B196" s="245">
        <v>14</v>
      </c>
      <c r="C196" s="245">
        <v>7</v>
      </c>
      <c r="D196" s="16">
        <v>3</v>
      </c>
      <c r="E196" s="16">
        <v>0</v>
      </c>
      <c r="F196" s="23"/>
      <c r="G196" s="21" t="s">
        <v>456</v>
      </c>
      <c r="H196" s="11">
        <v>170044.58</v>
      </c>
      <c r="I196" s="11">
        <v>0</v>
      </c>
      <c r="J196" s="11">
        <v>1158253</v>
      </c>
      <c r="K196" s="11">
        <v>0</v>
      </c>
      <c r="L196" s="11">
        <v>2662741</v>
      </c>
      <c r="M196" s="11">
        <v>4036742</v>
      </c>
      <c r="N196" s="11">
        <v>200100</v>
      </c>
      <c r="O196" s="11">
        <v>15679900</v>
      </c>
      <c r="P196" s="11">
        <v>309000</v>
      </c>
      <c r="Q196" s="11">
        <v>6712700</v>
      </c>
      <c r="R196" s="11">
        <v>4986832</v>
      </c>
      <c r="S196" s="11">
        <v>1325483</v>
      </c>
      <c r="T196" s="11">
        <v>3797700</v>
      </c>
      <c r="U196" s="68">
        <v>1858708</v>
      </c>
      <c r="V196" s="71">
        <v>42898203.58</v>
      </c>
    </row>
    <row r="197" spans="1:22" ht="12.75">
      <c r="A197" s="244">
        <v>2</v>
      </c>
      <c r="B197" s="245">
        <v>8</v>
      </c>
      <c r="C197" s="245">
        <v>14</v>
      </c>
      <c r="D197" s="16">
        <v>3</v>
      </c>
      <c r="E197" s="16">
        <v>0</v>
      </c>
      <c r="F197" s="23"/>
      <c r="G197" s="21" t="s">
        <v>457</v>
      </c>
      <c r="H197" s="11">
        <v>33461.64</v>
      </c>
      <c r="I197" s="11">
        <v>0</v>
      </c>
      <c r="J197" s="11">
        <v>1086946.89</v>
      </c>
      <c r="K197" s="11">
        <v>0</v>
      </c>
      <c r="L197" s="11">
        <v>348000</v>
      </c>
      <c r="M197" s="11">
        <v>2540857.84</v>
      </c>
      <c r="N197" s="11">
        <v>186268.95</v>
      </c>
      <c r="O197" s="11">
        <v>5617736.7</v>
      </c>
      <c r="P197" s="11">
        <v>105750</v>
      </c>
      <c r="Q197" s="11">
        <v>3146499</v>
      </c>
      <c r="R197" s="11">
        <v>4059455.08</v>
      </c>
      <c r="S197" s="11">
        <v>576536.69</v>
      </c>
      <c r="T197" s="11">
        <v>150575</v>
      </c>
      <c r="U197" s="68">
        <v>1416545.23</v>
      </c>
      <c r="V197" s="71">
        <v>19268633.02</v>
      </c>
    </row>
    <row r="198" spans="1:22" ht="12.75">
      <c r="A198" s="244">
        <v>2</v>
      </c>
      <c r="B198" s="245">
        <v>11</v>
      </c>
      <c r="C198" s="245">
        <v>4</v>
      </c>
      <c r="D198" s="16">
        <v>3</v>
      </c>
      <c r="E198" s="16">
        <v>0</v>
      </c>
      <c r="F198" s="23"/>
      <c r="G198" s="21" t="s">
        <v>458</v>
      </c>
      <c r="H198" s="11">
        <v>2274624.53</v>
      </c>
      <c r="I198" s="11">
        <v>0</v>
      </c>
      <c r="J198" s="11">
        <v>1269169</v>
      </c>
      <c r="K198" s="11">
        <v>43928.8</v>
      </c>
      <c r="L198" s="11">
        <v>510809.5</v>
      </c>
      <c r="M198" s="11">
        <v>2649932</v>
      </c>
      <c r="N198" s="11">
        <v>249042</v>
      </c>
      <c r="O198" s="11">
        <v>9481737.17</v>
      </c>
      <c r="P198" s="11">
        <v>214559</v>
      </c>
      <c r="Q198" s="11">
        <v>5144881.36</v>
      </c>
      <c r="R198" s="11">
        <v>2988840</v>
      </c>
      <c r="S198" s="11">
        <v>1456120</v>
      </c>
      <c r="T198" s="11">
        <v>286000</v>
      </c>
      <c r="U198" s="68">
        <v>1430510.6</v>
      </c>
      <c r="V198" s="71">
        <v>28000153.96</v>
      </c>
    </row>
    <row r="199" spans="1:22" ht="12.75">
      <c r="A199" s="244">
        <v>2</v>
      </c>
      <c r="B199" s="245">
        <v>18</v>
      </c>
      <c r="C199" s="245">
        <v>4</v>
      </c>
      <c r="D199" s="16">
        <v>3</v>
      </c>
      <c r="E199" s="16">
        <v>0</v>
      </c>
      <c r="F199" s="23"/>
      <c r="G199" s="21" t="s">
        <v>459</v>
      </c>
      <c r="H199" s="11">
        <v>435435</v>
      </c>
      <c r="I199" s="11">
        <v>0</v>
      </c>
      <c r="J199" s="11">
        <v>3955628</v>
      </c>
      <c r="K199" s="11">
        <v>0</v>
      </c>
      <c r="L199" s="11">
        <v>1775680</v>
      </c>
      <c r="M199" s="11">
        <v>6892356</v>
      </c>
      <c r="N199" s="11">
        <v>870795</v>
      </c>
      <c r="O199" s="11">
        <v>22382345</v>
      </c>
      <c r="P199" s="11">
        <v>473000</v>
      </c>
      <c r="Q199" s="11">
        <v>6941532</v>
      </c>
      <c r="R199" s="11">
        <v>1896933</v>
      </c>
      <c r="S199" s="11">
        <v>2401238</v>
      </c>
      <c r="T199" s="11">
        <v>10123420</v>
      </c>
      <c r="U199" s="68">
        <v>3274917</v>
      </c>
      <c r="V199" s="71">
        <v>61423279</v>
      </c>
    </row>
    <row r="200" spans="1:22" ht="12.75">
      <c r="A200" s="244">
        <v>2</v>
      </c>
      <c r="B200" s="245">
        <v>26</v>
      </c>
      <c r="C200" s="245">
        <v>4</v>
      </c>
      <c r="D200" s="16">
        <v>3</v>
      </c>
      <c r="E200" s="16">
        <v>0</v>
      </c>
      <c r="F200" s="23"/>
      <c r="G200" s="21" t="s">
        <v>460</v>
      </c>
      <c r="H200" s="11">
        <v>793784.07</v>
      </c>
      <c r="I200" s="11">
        <v>0</v>
      </c>
      <c r="J200" s="11">
        <v>2144901</v>
      </c>
      <c r="K200" s="11">
        <v>166700</v>
      </c>
      <c r="L200" s="11">
        <v>1054000</v>
      </c>
      <c r="M200" s="11">
        <v>2637392</v>
      </c>
      <c r="N200" s="11">
        <v>300500</v>
      </c>
      <c r="O200" s="11">
        <v>7875363.36</v>
      </c>
      <c r="P200" s="11">
        <v>126700</v>
      </c>
      <c r="Q200" s="11">
        <v>5214103.3</v>
      </c>
      <c r="R200" s="11">
        <v>2012035</v>
      </c>
      <c r="S200" s="11">
        <v>1853261.21</v>
      </c>
      <c r="T200" s="11">
        <v>181681.82</v>
      </c>
      <c r="U200" s="68">
        <v>1056275</v>
      </c>
      <c r="V200" s="71">
        <v>25416696.76</v>
      </c>
    </row>
    <row r="201" spans="1:22" ht="12.75">
      <c r="A201" s="244">
        <v>2</v>
      </c>
      <c r="B201" s="245">
        <v>20</v>
      </c>
      <c r="C201" s="245">
        <v>3</v>
      </c>
      <c r="D201" s="16">
        <v>3</v>
      </c>
      <c r="E201" s="16">
        <v>0</v>
      </c>
      <c r="F201" s="23"/>
      <c r="G201" s="21" t="s">
        <v>461</v>
      </c>
      <c r="H201" s="11">
        <v>481881.2</v>
      </c>
      <c r="I201" s="11">
        <v>0</v>
      </c>
      <c r="J201" s="11">
        <v>4814143</v>
      </c>
      <c r="K201" s="11">
        <v>315560</v>
      </c>
      <c r="L201" s="11">
        <v>2425530</v>
      </c>
      <c r="M201" s="11">
        <v>8650712</v>
      </c>
      <c r="N201" s="11">
        <v>360905</v>
      </c>
      <c r="O201" s="11">
        <v>24108369</v>
      </c>
      <c r="P201" s="11">
        <v>541540</v>
      </c>
      <c r="Q201" s="11">
        <v>7583440</v>
      </c>
      <c r="R201" s="11">
        <v>5206644</v>
      </c>
      <c r="S201" s="11">
        <v>5124063</v>
      </c>
      <c r="T201" s="11">
        <v>3253791</v>
      </c>
      <c r="U201" s="68">
        <v>2902915</v>
      </c>
      <c r="V201" s="71">
        <v>65769493.2</v>
      </c>
    </row>
    <row r="202" spans="1:22" ht="12.75">
      <c r="A202" s="244">
        <v>2</v>
      </c>
      <c r="B202" s="245">
        <v>14</v>
      </c>
      <c r="C202" s="245">
        <v>8</v>
      </c>
      <c r="D202" s="16">
        <v>3</v>
      </c>
      <c r="E202" s="16">
        <v>0</v>
      </c>
      <c r="F202" s="23"/>
      <c r="G202" s="21" t="s">
        <v>462</v>
      </c>
      <c r="H202" s="11">
        <v>1564134.74</v>
      </c>
      <c r="I202" s="11">
        <v>0</v>
      </c>
      <c r="J202" s="11">
        <v>3623780</v>
      </c>
      <c r="K202" s="11">
        <v>54782</v>
      </c>
      <c r="L202" s="11">
        <v>218798</v>
      </c>
      <c r="M202" s="11">
        <v>3865194</v>
      </c>
      <c r="N202" s="11">
        <v>126800</v>
      </c>
      <c r="O202" s="11">
        <v>11581029.14</v>
      </c>
      <c r="P202" s="11">
        <v>262725</v>
      </c>
      <c r="Q202" s="11">
        <v>4683655</v>
      </c>
      <c r="R202" s="11">
        <v>7260700</v>
      </c>
      <c r="S202" s="11">
        <v>1014469</v>
      </c>
      <c r="T202" s="11">
        <v>2971487</v>
      </c>
      <c r="U202" s="68">
        <v>1488332</v>
      </c>
      <c r="V202" s="71">
        <v>38715885.88</v>
      </c>
    </row>
    <row r="203" spans="1:22" ht="12.75">
      <c r="A203" s="244">
        <v>2</v>
      </c>
      <c r="B203" s="245">
        <v>4</v>
      </c>
      <c r="C203" s="245">
        <v>4</v>
      </c>
      <c r="D203" s="16">
        <v>3</v>
      </c>
      <c r="E203" s="16">
        <v>0</v>
      </c>
      <c r="F203" s="23"/>
      <c r="G203" s="21" t="s">
        <v>463</v>
      </c>
      <c r="H203" s="11">
        <v>374167.77</v>
      </c>
      <c r="I203" s="11">
        <v>0</v>
      </c>
      <c r="J203" s="11">
        <v>1329488</v>
      </c>
      <c r="K203" s="11">
        <v>0</v>
      </c>
      <c r="L203" s="11">
        <v>400107</v>
      </c>
      <c r="M203" s="11">
        <v>2890275</v>
      </c>
      <c r="N203" s="11">
        <v>185518</v>
      </c>
      <c r="O203" s="11">
        <v>8955137</v>
      </c>
      <c r="P203" s="11">
        <v>100200</v>
      </c>
      <c r="Q203" s="11">
        <v>4925076</v>
      </c>
      <c r="R203" s="11">
        <v>5360496</v>
      </c>
      <c r="S203" s="11">
        <v>792364</v>
      </c>
      <c r="T203" s="11">
        <v>316053</v>
      </c>
      <c r="U203" s="68">
        <v>577941</v>
      </c>
      <c r="V203" s="71">
        <v>26206822.77</v>
      </c>
    </row>
    <row r="204" spans="1:22" ht="12.75">
      <c r="A204" s="244">
        <v>2</v>
      </c>
      <c r="B204" s="245">
        <v>25</v>
      </c>
      <c r="C204" s="245">
        <v>6</v>
      </c>
      <c r="D204" s="16">
        <v>3</v>
      </c>
      <c r="E204" s="16">
        <v>0</v>
      </c>
      <c r="F204" s="23"/>
      <c r="G204" s="21" t="s">
        <v>464</v>
      </c>
      <c r="H204" s="11">
        <v>102148.11</v>
      </c>
      <c r="I204" s="11">
        <v>0</v>
      </c>
      <c r="J204" s="11">
        <v>660009</v>
      </c>
      <c r="K204" s="11">
        <v>0</v>
      </c>
      <c r="L204" s="11">
        <v>918418</v>
      </c>
      <c r="M204" s="11">
        <v>3279173.86</v>
      </c>
      <c r="N204" s="11">
        <v>669525</v>
      </c>
      <c r="O204" s="11">
        <v>9442688.9</v>
      </c>
      <c r="P204" s="11">
        <v>127153</v>
      </c>
      <c r="Q204" s="11">
        <v>4796912.2</v>
      </c>
      <c r="R204" s="11">
        <v>1982555</v>
      </c>
      <c r="S204" s="11">
        <v>740427</v>
      </c>
      <c r="T204" s="11">
        <v>424346</v>
      </c>
      <c r="U204" s="68">
        <v>1418555</v>
      </c>
      <c r="V204" s="71">
        <v>24561911.07</v>
      </c>
    </row>
    <row r="205" spans="1:22" ht="12.75">
      <c r="A205" s="244">
        <v>2</v>
      </c>
      <c r="B205" s="245">
        <v>17</v>
      </c>
      <c r="C205" s="245">
        <v>5</v>
      </c>
      <c r="D205" s="16">
        <v>3</v>
      </c>
      <c r="E205" s="16">
        <v>0</v>
      </c>
      <c r="F205" s="23"/>
      <c r="G205" s="21" t="s">
        <v>465</v>
      </c>
      <c r="H205" s="11">
        <v>509542.35</v>
      </c>
      <c r="I205" s="11">
        <v>0</v>
      </c>
      <c r="J205" s="11">
        <v>682113</v>
      </c>
      <c r="K205" s="11">
        <v>0</v>
      </c>
      <c r="L205" s="11">
        <v>281878.5</v>
      </c>
      <c r="M205" s="11">
        <v>2801531</v>
      </c>
      <c r="N205" s="11">
        <v>186223</v>
      </c>
      <c r="O205" s="11">
        <v>9236603</v>
      </c>
      <c r="P205" s="11">
        <v>128000</v>
      </c>
      <c r="Q205" s="11">
        <v>3266685</v>
      </c>
      <c r="R205" s="11">
        <v>814991</v>
      </c>
      <c r="S205" s="11">
        <v>722818.16</v>
      </c>
      <c r="T205" s="11">
        <v>108000</v>
      </c>
      <c r="U205" s="68">
        <v>1310979</v>
      </c>
      <c r="V205" s="71">
        <v>20049364.01</v>
      </c>
    </row>
    <row r="206" spans="1:22" ht="12.75">
      <c r="A206" s="244">
        <v>2</v>
      </c>
      <c r="B206" s="245">
        <v>12</v>
      </c>
      <c r="C206" s="245">
        <v>5</v>
      </c>
      <c r="D206" s="16">
        <v>3</v>
      </c>
      <c r="E206" s="16">
        <v>0</v>
      </c>
      <c r="F206" s="23"/>
      <c r="G206" s="21" t="s">
        <v>466</v>
      </c>
      <c r="H206" s="11">
        <v>357781.94</v>
      </c>
      <c r="I206" s="11">
        <v>29300</v>
      </c>
      <c r="J206" s="11">
        <v>369020.47</v>
      </c>
      <c r="K206" s="11">
        <v>0</v>
      </c>
      <c r="L206" s="11">
        <v>113509.73</v>
      </c>
      <c r="M206" s="11">
        <v>1494523</v>
      </c>
      <c r="N206" s="11">
        <v>157779.53</v>
      </c>
      <c r="O206" s="11">
        <v>3948218.5</v>
      </c>
      <c r="P206" s="11">
        <v>129690</v>
      </c>
      <c r="Q206" s="11">
        <v>2489428.84</v>
      </c>
      <c r="R206" s="11">
        <v>280207.97</v>
      </c>
      <c r="S206" s="11">
        <v>1133857.48</v>
      </c>
      <c r="T206" s="11">
        <v>72000</v>
      </c>
      <c r="U206" s="68">
        <v>514964.99</v>
      </c>
      <c r="V206" s="71">
        <v>11090282.45</v>
      </c>
    </row>
    <row r="207" spans="1:22" ht="12.75">
      <c r="A207" s="244">
        <v>2</v>
      </c>
      <c r="B207" s="245">
        <v>22</v>
      </c>
      <c r="C207" s="245">
        <v>3</v>
      </c>
      <c r="D207" s="16">
        <v>3</v>
      </c>
      <c r="E207" s="16">
        <v>0</v>
      </c>
      <c r="F207" s="23"/>
      <c r="G207" s="21" t="s">
        <v>467</v>
      </c>
      <c r="H207" s="11">
        <v>391010.27</v>
      </c>
      <c r="I207" s="11">
        <v>0</v>
      </c>
      <c r="J207" s="11">
        <v>2841215.14</v>
      </c>
      <c r="K207" s="11">
        <v>80240.25</v>
      </c>
      <c r="L207" s="11">
        <v>4412998.37</v>
      </c>
      <c r="M207" s="11">
        <v>6529566.91</v>
      </c>
      <c r="N207" s="11">
        <v>371530</v>
      </c>
      <c r="O207" s="11">
        <v>21510708.38</v>
      </c>
      <c r="P207" s="11">
        <v>412000</v>
      </c>
      <c r="Q207" s="11">
        <v>9703368.55</v>
      </c>
      <c r="R207" s="11">
        <v>6689452</v>
      </c>
      <c r="S207" s="11">
        <v>2081623.68</v>
      </c>
      <c r="T207" s="11">
        <v>1408388.59</v>
      </c>
      <c r="U207" s="68">
        <v>3839703.84</v>
      </c>
      <c r="V207" s="71">
        <v>60271805.98</v>
      </c>
    </row>
    <row r="208" spans="1:22" ht="12.75">
      <c r="A208" s="244">
        <v>2</v>
      </c>
      <c r="B208" s="245">
        <v>24</v>
      </c>
      <c r="C208" s="245">
        <v>5</v>
      </c>
      <c r="D208" s="16">
        <v>3</v>
      </c>
      <c r="E208" s="16">
        <v>0</v>
      </c>
      <c r="F208" s="23"/>
      <c r="G208" s="21" t="s">
        <v>468</v>
      </c>
      <c r="H208" s="11">
        <v>2241584.47</v>
      </c>
      <c r="I208" s="11">
        <v>0</v>
      </c>
      <c r="J208" s="11">
        <v>3834883</v>
      </c>
      <c r="K208" s="11">
        <v>0</v>
      </c>
      <c r="L208" s="11">
        <v>3571010</v>
      </c>
      <c r="M208" s="11">
        <v>6220994</v>
      </c>
      <c r="N208" s="11">
        <v>1321058</v>
      </c>
      <c r="O208" s="11">
        <v>25305154.63</v>
      </c>
      <c r="P208" s="11">
        <v>409927</v>
      </c>
      <c r="Q208" s="11">
        <v>9792509</v>
      </c>
      <c r="R208" s="11">
        <v>8168599</v>
      </c>
      <c r="S208" s="11">
        <v>4152271.01</v>
      </c>
      <c r="T208" s="11">
        <v>1554597</v>
      </c>
      <c r="U208" s="68">
        <v>3190847.12</v>
      </c>
      <c r="V208" s="71">
        <v>69763434.23</v>
      </c>
    </row>
    <row r="209" spans="1:22" ht="12.75">
      <c r="A209" s="244">
        <v>2</v>
      </c>
      <c r="B209" s="245">
        <v>24</v>
      </c>
      <c r="C209" s="245">
        <v>6</v>
      </c>
      <c r="D209" s="16">
        <v>3</v>
      </c>
      <c r="E209" s="16">
        <v>0</v>
      </c>
      <c r="F209" s="23"/>
      <c r="G209" s="21" t="s">
        <v>469</v>
      </c>
      <c r="H209" s="11">
        <v>606582.54</v>
      </c>
      <c r="I209" s="11">
        <v>2000</v>
      </c>
      <c r="J209" s="11">
        <v>594650</v>
      </c>
      <c r="K209" s="11">
        <v>27000</v>
      </c>
      <c r="L209" s="11">
        <v>1091740</v>
      </c>
      <c r="M209" s="11">
        <v>3692648</v>
      </c>
      <c r="N209" s="11">
        <v>614160</v>
      </c>
      <c r="O209" s="11">
        <v>16115662.92</v>
      </c>
      <c r="P209" s="11">
        <v>261840</v>
      </c>
      <c r="Q209" s="11">
        <v>9472370</v>
      </c>
      <c r="R209" s="11">
        <v>9682858</v>
      </c>
      <c r="S209" s="11">
        <v>1598699</v>
      </c>
      <c r="T209" s="11">
        <v>748986</v>
      </c>
      <c r="U209" s="68">
        <v>2489136.28</v>
      </c>
      <c r="V209" s="71">
        <v>46998332.74</v>
      </c>
    </row>
    <row r="210" spans="1:22" ht="12.75">
      <c r="A210" s="244">
        <v>2</v>
      </c>
      <c r="B210" s="245">
        <v>24</v>
      </c>
      <c r="C210" s="245">
        <v>7</v>
      </c>
      <c r="D210" s="16">
        <v>3</v>
      </c>
      <c r="E210" s="16">
        <v>0</v>
      </c>
      <c r="F210" s="23"/>
      <c r="G210" s="21" t="s">
        <v>470</v>
      </c>
      <c r="H210" s="11">
        <v>68228</v>
      </c>
      <c r="I210" s="11">
        <v>0</v>
      </c>
      <c r="J210" s="11">
        <v>134717</v>
      </c>
      <c r="K210" s="11">
        <v>0</v>
      </c>
      <c r="L210" s="11">
        <v>163000</v>
      </c>
      <c r="M210" s="11">
        <v>1963189</v>
      </c>
      <c r="N210" s="11">
        <v>136321</v>
      </c>
      <c r="O210" s="11">
        <v>4487896</v>
      </c>
      <c r="P210" s="11">
        <v>67000</v>
      </c>
      <c r="Q210" s="11">
        <v>2846262</v>
      </c>
      <c r="R210" s="11">
        <v>688527</v>
      </c>
      <c r="S210" s="11">
        <v>1158067</v>
      </c>
      <c r="T210" s="11">
        <v>1310000</v>
      </c>
      <c r="U210" s="68">
        <v>758905</v>
      </c>
      <c r="V210" s="71">
        <v>13782112</v>
      </c>
    </row>
    <row r="211" spans="1:22" ht="12.75">
      <c r="A211" s="244">
        <v>2</v>
      </c>
      <c r="B211" s="245">
        <v>19</v>
      </c>
      <c r="C211" s="245">
        <v>8</v>
      </c>
      <c r="D211" s="16">
        <v>3</v>
      </c>
      <c r="E211" s="16">
        <v>0</v>
      </c>
      <c r="F211" s="23"/>
      <c r="G211" s="21" t="s">
        <v>471</v>
      </c>
      <c r="H211" s="11">
        <v>235055.34</v>
      </c>
      <c r="I211" s="11">
        <v>123989</v>
      </c>
      <c r="J211" s="11">
        <v>4838701</v>
      </c>
      <c r="K211" s="11">
        <v>0</v>
      </c>
      <c r="L211" s="11">
        <v>3445985</v>
      </c>
      <c r="M211" s="11">
        <v>4393653.14</v>
      </c>
      <c r="N211" s="11">
        <v>303690</v>
      </c>
      <c r="O211" s="11">
        <v>12017847</v>
      </c>
      <c r="P211" s="11">
        <v>195000</v>
      </c>
      <c r="Q211" s="11">
        <v>4472524.8</v>
      </c>
      <c r="R211" s="11">
        <v>3322498</v>
      </c>
      <c r="S211" s="11">
        <v>1839983.2</v>
      </c>
      <c r="T211" s="11">
        <v>569749.66</v>
      </c>
      <c r="U211" s="68">
        <v>2339195</v>
      </c>
      <c r="V211" s="71">
        <v>38097871.14</v>
      </c>
    </row>
    <row r="212" spans="1:22" ht="12.75">
      <c r="A212" s="244">
        <v>2</v>
      </c>
      <c r="B212" s="245">
        <v>20</v>
      </c>
      <c r="C212" s="245">
        <v>6</v>
      </c>
      <c r="D212" s="16">
        <v>3</v>
      </c>
      <c r="E212" s="16">
        <v>0</v>
      </c>
      <c r="F212" s="23"/>
      <c r="G212" s="21" t="s">
        <v>472</v>
      </c>
      <c r="H212" s="11">
        <v>1598783.75</v>
      </c>
      <c r="I212" s="11">
        <v>0</v>
      </c>
      <c r="J212" s="11">
        <v>5103569.74</v>
      </c>
      <c r="K212" s="11">
        <v>6000</v>
      </c>
      <c r="L212" s="11">
        <v>1539225.91</v>
      </c>
      <c r="M212" s="11">
        <v>5586307.43</v>
      </c>
      <c r="N212" s="11">
        <v>564918</v>
      </c>
      <c r="O212" s="11">
        <v>16505337.31</v>
      </c>
      <c r="P212" s="11">
        <v>284550</v>
      </c>
      <c r="Q212" s="11">
        <v>7933936</v>
      </c>
      <c r="R212" s="11">
        <v>6478296.51</v>
      </c>
      <c r="S212" s="11">
        <v>6442935.16</v>
      </c>
      <c r="T212" s="11">
        <v>304930.59</v>
      </c>
      <c r="U212" s="68">
        <v>3238380</v>
      </c>
      <c r="V212" s="71">
        <v>55587170.4</v>
      </c>
    </row>
    <row r="213" spans="1:22" s="105" customFormat="1" ht="15">
      <c r="A213" s="248"/>
      <c r="B213" s="249"/>
      <c r="C213" s="249"/>
      <c r="D213" s="112"/>
      <c r="E213" s="112"/>
      <c r="F213" s="113" t="s">
        <v>473</v>
      </c>
      <c r="G213" s="114"/>
      <c r="H213" s="115">
        <v>0</v>
      </c>
      <c r="I213" s="115">
        <v>1201927.46</v>
      </c>
      <c r="J213" s="115">
        <v>281800</v>
      </c>
      <c r="K213" s="115">
        <v>116968</v>
      </c>
      <c r="L213" s="115">
        <v>17095</v>
      </c>
      <c r="M213" s="115">
        <v>7820141.76</v>
      </c>
      <c r="N213" s="115">
        <v>0</v>
      </c>
      <c r="O213" s="115">
        <v>116800</v>
      </c>
      <c r="P213" s="115">
        <v>665000</v>
      </c>
      <c r="Q213" s="115">
        <v>0</v>
      </c>
      <c r="R213" s="115">
        <v>76798195</v>
      </c>
      <c r="S213" s="115">
        <v>141600</v>
      </c>
      <c r="T213" s="115">
        <v>159003</v>
      </c>
      <c r="U213" s="116">
        <v>8097269</v>
      </c>
      <c r="V213" s="117">
        <v>95415799.22</v>
      </c>
    </row>
    <row r="214" spans="1:22" ht="25.5">
      <c r="A214" s="244">
        <v>2</v>
      </c>
      <c r="B214" s="245">
        <v>15</v>
      </c>
      <c r="C214" s="245">
        <v>1</v>
      </c>
      <c r="D214" s="16" t="s">
        <v>474</v>
      </c>
      <c r="E214" s="16">
        <v>8</v>
      </c>
      <c r="F214" s="23"/>
      <c r="G214" s="66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189100</v>
      </c>
      <c r="N214" s="11">
        <v>0</v>
      </c>
      <c r="O214" s="11">
        <v>0</v>
      </c>
      <c r="P214" s="11">
        <v>0</v>
      </c>
      <c r="Q214" s="11">
        <v>0</v>
      </c>
      <c r="R214" s="11">
        <v>107233</v>
      </c>
      <c r="S214" s="11">
        <v>0</v>
      </c>
      <c r="T214" s="11">
        <v>0</v>
      </c>
      <c r="U214" s="68">
        <v>1000</v>
      </c>
      <c r="V214" s="71">
        <v>297333</v>
      </c>
    </row>
    <row r="215" spans="1:22" ht="25.5">
      <c r="A215" s="244">
        <v>2</v>
      </c>
      <c r="B215" s="245">
        <v>63</v>
      </c>
      <c r="C215" s="245">
        <v>1</v>
      </c>
      <c r="D215" s="16" t="s">
        <v>474</v>
      </c>
      <c r="E215" s="16">
        <v>8</v>
      </c>
      <c r="F215" s="23"/>
      <c r="G215" s="66" t="s">
        <v>476</v>
      </c>
      <c r="H215" s="11">
        <v>0</v>
      </c>
      <c r="I215" s="11">
        <v>0</v>
      </c>
      <c r="J215" s="11">
        <v>281800</v>
      </c>
      <c r="K215" s="11">
        <v>0</v>
      </c>
      <c r="L215" s="11">
        <v>10649</v>
      </c>
      <c r="M215" s="11">
        <v>2375167</v>
      </c>
      <c r="N215" s="11">
        <v>0</v>
      </c>
      <c r="O215" s="11">
        <v>0</v>
      </c>
      <c r="P215" s="11">
        <v>0</v>
      </c>
      <c r="Q215" s="11">
        <v>0</v>
      </c>
      <c r="R215" s="11">
        <v>63891410</v>
      </c>
      <c r="S215" s="11">
        <v>0</v>
      </c>
      <c r="T215" s="11">
        <v>0</v>
      </c>
      <c r="U215" s="68">
        <v>7999857</v>
      </c>
      <c r="V215" s="71">
        <v>74558883</v>
      </c>
    </row>
    <row r="216" spans="1:22" ht="12.75">
      <c r="A216" s="244">
        <v>2</v>
      </c>
      <c r="B216" s="245">
        <v>9</v>
      </c>
      <c r="C216" s="245">
        <v>7</v>
      </c>
      <c r="D216" s="16" t="s">
        <v>474</v>
      </c>
      <c r="E216" s="16">
        <v>8</v>
      </c>
      <c r="F216" s="23"/>
      <c r="G216" s="66" t="s">
        <v>477</v>
      </c>
      <c r="H216" s="11">
        <v>0</v>
      </c>
      <c r="I216" s="11">
        <v>1157927.46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8">
        <v>10300</v>
      </c>
      <c r="V216" s="71">
        <v>1168227.46</v>
      </c>
    </row>
    <row r="217" spans="1:22" ht="12.75">
      <c r="A217" s="244">
        <v>2</v>
      </c>
      <c r="B217" s="245">
        <v>10</v>
      </c>
      <c r="C217" s="245">
        <v>1</v>
      </c>
      <c r="D217" s="16" t="s">
        <v>474</v>
      </c>
      <c r="E217" s="16">
        <v>8</v>
      </c>
      <c r="F217" s="23"/>
      <c r="G217" s="66" t="s">
        <v>478</v>
      </c>
      <c r="H217" s="11">
        <v>0</v>
      </c>
      <c r="I217" s="11">
        <v>0</v>
      </c>
      <c r="J217" s="11">
        <v>0</v>
      </c>
      <c r="K217" s="11">
        <v>15611</v>
      </c>
      <c r="L217" s="11">
        <v>0</v>
      </c>
      <c r="M217" s="11">
        <v>69759</v>
      </c>
      <c r="N217" s="11">
        <v>0</v>
      </c>
      <c r="O217" s="11">
        <v>0</v>
      </c>
      <c r="P217" s="11">
        <v>0</v>
      </c>
      <c r="Q217" s="11">
        <v>0</v>
      </c>
      <c r="R217" s="11">
        <v>8000</v>
      </c>
      <c r="S217" s="11">
        <v>0</v>
      </c>
      <c r="T217" s="11">
        <v>7650</v>
      </c>
      <c r="U217" s="68">
        <v>850</v>
      </c>
      <c r="V217" s="71">
        <v>101870</v>
      </c>
    </row>
    <row r="218" spans="1:22" ht="12.75">
      <c r="A218" s="244">
        <v>2</v>
      </c>
      <c r="B218" s="245">
        <v>20</v>
      </c>
      <c r="C218" s="245">
        <v>2</v>
      </c>
      <c r="D218" s="16" t="s">
        <v>474</v>
      </c>
      <c r="E218" s="16">
        <v>8</v>
      </c>
      <c r="F218" s="23"/>
      <c r="G218" s="66" t="s">
        <v>479</v>
      </c>
      <c r="H218" s="11">
        <v>0</v>
      </c>
      <c r="I218" s="11">
        <v>44000</v>
      </c>
      <c r="J218" s="11">
        <v>0</v>
      </c>
      <c r="K218" s="11">
        <v>0</v>
      </c>
      <c r="L218" s="11">
        <v>0</v>
      </c>
      <c r="M218" s="11">
        <v>441007.76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8">
        <v>1000</v>
      </c>
      <c r="V218" s="71">
        <v>486007.76</v>
      </c>
    </row>
    <row r="219" spans="1:22" ht="12.75">
      <c r="A219" s="244">
        <v>2</v>
      </c>
      <c r="B219" s="245">
        <v>61</v>
      </c>
      <c r="C219" s="245">
        <v>1</v>
      </c>
      <c r="D219" s="16" t="s">
        <v>474</v>
      </c>
      <c r="E219" s="16">
        <v>8</v>
      </c>
      <c r="F219" s="23"/>
      <c r="G219" s="66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2376450</v>
      </c>
      <c r="N219" s="11">
        <v>0</v>
      </c>
      <c r="O219" s="11">
        <v>0</v>
      </c>
      <c r="P219" s="11">
        <v>0</v>
      </c>
      <c r="Q219" s="11">
        <v>0</v>
      </c>
      <c r="R219" s="11">
        <v>7658630</v>
      </c>
      <c r="S219" s="11">
        <v>0</v>
      </c>
      <c r="T219" s="11">
        <v>36000</v>
      </c>
      <c r="U219" s="68">
        <v>54626</v>
      </c>
      <c r="V219" s="71">
        <v>10125706</v>
      </c>
    </row>
    <row r="220" spans="1:22" ht="38.25">
      <c r="A220" s="244">
        <v>2</v>
      </c>
      <c r="B220" s="245">
        <v>2</v>
      </c>
      <c r="C220" s="245">
        <v>5</v>
      </c>
      <c r="D220" s="16" t="s">
        <v>474</v>
      </c>
      <c r="E220" s="16">
        <v>8</v>
      </c>
      <c r="F220" s="23"/>
      <c r="G220" s="66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332360</v>
      </c>
      <c r="S220" s="11">
        <v>0</v>
      </c>
      <c r="T220" s="11">
        <v>0</v>
      </c>
      <c r="U220" s="68">
        <v>1640</v>
      </c>
      <c r="V220" s="71">
        <v>334000</v>
      </c>
    </row>
    <row r="221" spans="1:22" ht="12.75">
      <c r="A221" s="244">
        <v>2</v>
      </c>
      <c r="B221" s="245">
        <v>8</v>
      </c>
      <c r="C221" s="245">
        <v>6</v>
      </c>
      <c r="D221" s="16" t="s">
        <v>474</v>
      </c>
      <c r="E221" s="16">
        <v>8</v>
      </c>
      <c r="F221" s="23"/>
      <c r="G221" s="66" t="s">
        <v>482</v>
      </c>
      <c r="H221" s="11">
        <v>0</v>
      </c>
      <c r="I221" s="11">
        <v>0</v>
      </c>
      <c r="J221" s="11">
        <v>0</v>
      </c>
      <c r="K221" s="11">
        <v>50742</v>
      </c>
      <c r="L221" s="11">
        <v>0</v>
      </c>
      <c r="M221" s="11">
        <v>19500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8">
        <v>0</v>
      </c>
      <c r="V221" s="71">
        <v>70242</v>
      </c>
    </row>
    <row r="222" spans="1:22" ht="12.75">
      <c r="A222" s="244">
        <v>2</v>
      </c>
      <c r="B222" s="245">
        <v>16</v>
      </c>
      <c r="C222" s="245">
        <v>4</v>
      </c>
      <c r="D222" s="16" t="s">
        <v>474</v>
      </c>
      <c r="E222" s="16">
        <v>8</v>
      </c>
      <c r="F222" s="23"/>
      <c r="G222" s="66" t="s">
        <v>483</v>
      </c>
      <c r="H222" s="11">
        <v>0</v>
      </c>
      <c r="I222" s="11">
        <v>0</v>
      </c>
      <c r="J222" s="11">
        <v>0</v>
      </c>
      <c r="K222" s="11">
        <v>50615</v>
      </c>
      <c r="L222" s="11">
        <v>0</v>
      </c>
      <c r="M222" s="11">
        <v>1679550</v>
      </c>
      <c r="N222" s="11">
        <v>0</v>
      </c>
      <c r="O222" s="11">
        <v>116800</v>
      </c>
      <c r="P222" s="11">
        <v>665000</v>
      </c>
      <c r="Q222" s="11">
        <v>0</v>
      </c>
      <c r="R222" s="11">
        <v>2743917</v>
      </c>
      <c r="S222" s="11">
        <v>141600</v>
      </c>
      <c r="T222" s="11">
        <v>115353</v>
      </c>
      <c r="U222" s="68">
        <v>25960</v>
      </c>
      <c r="V222" s="71">
        <v>5538795</v>
      </c>
    </row>
    <row r="223" spans="1:22" ht="12.75">
      <c r="A223" s="244">
        <v>2</v>
      </c>
      <c r="B223" s="245">
        <v>25</v>
      </c>
      <c r="C223" s="245">
        <v>2</v>
      </c>
      <c r="D223" s="16" t="s">
        <v>474</v>
      </c>
      <c r="E223" s="16">
        <v>8</v>
      </c>
      <c r="F223" s="23"/>
      <c r="G223" s="66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6446</v>
      </c>
      <c r="M223" s="11">
        <v>153142</v>
      </c>
      <c r="N223" s="11">
        <v>0</v>
      </c>
      <c r="O223" s="11">
        <v>0</v>
      </c>
      <c r="P223" s="11">
        <v>0</v>
      </c>
      <c r="Q223" s="11">
        <v>0</v>
      </c>
      <c r="R223" s="11">
        <v>492142</v>
      </c>
      <c r="S223" s="11">
        <v>0</v>
      </c>
      <c r="T223" s="11">
        <v>0</v>
      </c>
      <c r="U223" s="68">
        <v>543</v>
      </c>
      <c r="V223" s="71">
        <v>652273</v>
      </c>
    </row>
    <row r="224" spans="1:22" ht="12.75">
      <c r="A224" s="244">
        <v>2</v>
      </c>
      <c r="B224" s="245">
        <v>1</v>
      </c>
      <c r="C224" s="245">
        <v>1</v>
      </c>
      <c r="D224" s="16" t="s">
        <v>474</v>
      </c>
      <c r="E224" s="16">
        <v>8</v>
      </c>
      <c r="F224" s="23"/>
      <c r="G224" s="66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54857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8">
        <v>143</v>
      </c>
      <c r="V224" s="71">
        <v>55000</v>
      </c>
    </row>
    <row r="225" spans="1:22" ht="25.5">
      <c r="A225" s="244">
        <v>2</v>
      </c>
      <c r="B225" s="245">
        <v>17</v>
      </c>
      <c r="C225" s="245">
        <v>4</v>
      </c>
      <c r="D225" s="16" t="s">
        <v>474</v>
      </c>
      <c r="E225" s="16">
        <v>8</v>
      </c>
      <c r="F225" s="23"/>
      <c r="G225" s="66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461609</v>
      </c>
      <c r="N225" s="11">
        <v>0</v>
      </c>
      <c r="O225" s="11">
        <v>0</v>
      </c>
      <c r="P225" s="11">
        <v>0</v>
      </c>
      <c r="Q225" s="11">
        <v>0</v>
      </c>
      <c r="R225" s="11">
        <v>1564503</v>
      </c>
      <c r="S225" s="11">
        <v>0</v>
      </c>
      <c r="T225" s="11">
        <v>0</v>
      </c>
      <c r="U225" s="68">
        <v>1350</v>
      </c>
      <c r="V225" s="71">
        <v>2027462</v>
      </c>
    </row>
    <row r="226" spans="1:22" ht="12.75">
      <c r="A226" s="244"/>
      <c r="B226" s="245"/>
      <c r="C226" s="245"/>
      <c r="D226" s="16"/>
      <c r="E226" s="16"/>
      <c r="F226" s="23"/>
      <c r="G226" s="66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68"/>
      <c r="V226" s="71"/>
    </row>
    <row r="227" spans="1:22" ht="12.75">
      <c r="A227" s="244"/>
      <c r="B227" s="245"/>
      <c r="C227" s="245"/>
      <c r="D227" s="16"/>
      <c r="E227" s="16"/>
      <c r="F227" s="23"/>
      <c r="G227" s="6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8"/>
      <c r="V227" s="71"/>
    </row>
    <row r="228" spans="1:22" ht="12.75">
      <c r="A228" s="244"/>
      <c r="B228" s="245"/>
      <c r="C228" s="245"/>
      <c r="D228" s="16"/>
      <c r="E228" s="16"/>
      <c r="F228" s="23"/>
      <c r="G228" s="6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8"/>
      <c r="V228" s="71"/>
    </row>
    <row r="229" spans="1:22" ht="12.75">
      <c r="A229" s="244"/>
      <c r="B229" s="245"/>
      <c r="C229" s="245"/>
      <c r="D229" s="16"/>
      <c r="E229" s="16"/>
      <c r="F229" s="23"/>
      <c r="G229" s="6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8"/>
      <c r="V229" s="71"/>
    </row>
    <row r="230" spans="1:22" ht="12.75">
      <c r="A230" s="244"/>
      <c r="B230" s="245"/>
      <c r="C230" s="245"/>
      <c r="D230" s="16"/>
      <c r="E230" s="16"/>
      <c r="F230" s="23"/>
      <c r="G230" s="6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8"/>
      <c r="V230" s="71"/>
    </row>
    <row r="231" spans="1:22" ht="12.75">
      <c r="A231" s="244"/>
      <c r="B231" s="245"/>
      <c r="C231" s="245"/>
      <c r="D231" s="16"/>
      <c r="E231" s="16"/>
      <c r="F231" s="23"/>
      <c r="G231" s="6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8"/>
      <c r="V231" s="71"/>
    </row>
    <row r="232" spans="1:22" ht="12.75">
      <c r="A232" s="244"/>
      <c r="B232" s="245"/>
      <c r="C232" s="245"/>
      <c r="D232" s="16"/>
      <c r="E232" s="16"/>
      <c r="F232" s="23"/>
      <c r="G232" s="6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8"/>
      <c r="V232" s="71"/>
    </row>
    <row r="233" spans="1:22" ht="12.75">
      <c r="A233" s="244"/>
      <c r="B233" s="245"/>
      <c r="C233" s="245"/>
      <c r="D233" s="16"/>
      <c r="E233" s="16"/>
      <c r="F233" s="23"/>
      <c r="G233" s="6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8"/>
      <c r="V233" s="71"/>
    </row>
    <row r="234" spans="1:22" ht="13.5" thickBot="1">
      <c r="A234" s="258"/>
      <c r="B234" s="259"/>
      <c r="C234" s="259"/>
      <c r="D234" s="17"/>
      <c r="E234" s="17"/>
      <c r="F234" s="24"/>
      <c r="G234" s="65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9"/>
      <c r="V234" s="84"/>
    </row>
  </sheetData>
  <sheetProtection/>
  <mergeCells count="12">
    <mergeCell ref="V7:V8"/>
    <mergeCell ref="F7:G8"/>
    <mergeCell ref="F9:G9"/>
    <mergeCell ref="E7:E8"/>
    <mergeCell ref="H7:U7"/>
    <mergeCell ref="A1:M1"/>
    <mergeCell ref="A2:M2"/>
    <mergeCell ref="A3:M3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59" t="s">
        <v>88</v>
      </c>
      <c r="O1" s="56"/>
      <c r="P1" s="58" t="str">
        <f>1!P1</f>
        <v>14.11.2012</v>
      </c>
      <c r="Q1" s="56"/>
      <c r="R1" s="56"/>
      <c r="S1" s="56"/>
      <c r="T1" s="56"/>
      <c r="U1" s="56"/>
      <c r="V1" s="57"/>
    </row>
    <row r="2" spans="1:23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59" t="s">
        <v>89</v>
      </c>
      <c r="O2" s="56"/>
      <c r="P2" s="56">
        <f>1!P2</f>
        <v>1</v>
      </c>
      <c r="Q2" s="56"/>
      <c r="R2" s="56"/>
      <c r="S2" s="56"/>
      <c r="T2" s="56"/>
      <c r="U2" s="56"/>
      <c r="V2" s="57"/>
      <c r="W2" s="33"/>
    </row>
    <row r="3" spans="1:22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59" t="s">
        <v>90</v>
      </c>
      <c r="O3" s="56"/>
      <c r="P3" s="58" t="str">
        <f>1!P3</f>
        <v>14.11.2012</v>
      </c>
      <c r="Q3" s="56"/>
      <c r="R3" s="56"/>
      <c r="S3" s="56"/>
      <c r="T3" s="56"/>
      <c r="U3" s="56"/>
      <c r="V3" s="57"/>
    </row>
    <row r="4" spans="18:24" ht="12.75">
      <c r="R4" s="33"/>
      <c r="S4" s="33"/>
      <c r="T4" s="33"/>
      <c r="U4" s="33"/>
      <c r="V4" s="33"/>
      <c r="W4" s="33"/>
      <c r="X4" s="33"/>
    </row>
    <row r="5" spans="1:22" s="33" customFormat="1" ht="18">
      <c r="A5" s="32" t="str">
        <f>'Spis tabel'!B19</f>
        <v>Tabela 9. Wydatki jst wg ważniejszych działów klasyfikacji budżetowej wg stanu na koniec III kwartału 2012 roku    (wykonanie)</v>
      </c>
      <c r="N5" s="32"/>
      <c r="T5" s="34"/>
      <c r="V5" s="34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3"/>
      <c r="S6" s="33"/>
      <c r="T6" s="33"/>
      <c r="U6" s="33"/>
      <c r="V6" s="33"/>
      <c r="W6" s="33"/>
      <c r="X6" s="33"/>
    </row>
    <row r="7" spans="1:22" s="33" customFormat="1" ht="17.2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334" t="s">
        <v>278</v>
      </c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6"/>
      <c r="V7" s="469" t="s">
        <v>38</v>
      </c>
    </row>
    <row r="8" spans="1:22" s="33" customFormat="1" ht="74.25" customHeight="1" thickBot="1">
      <c r="A8" s="322"/>
      <c r="B8" s="342"/>
      <c r="C8" s="342"/>
      <c r="D8" s="342"/>
      <c r="E8" s="342"/>
      <c r="F8" s="330"/>
      <c r="G8" s="331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8" t="s">
        <v>99</v>
      </c>
      <c r="U8" s="38" t="s">
        <v>50</v>
      </c>
      <c r="V8" s="470"/>
    </row>
    <row r="9" spans="1:22" s="170" customFormat="1" ht="13.5" thickBot="1">
      <c r="A9" s="47">
        <v>1</v>
      </c>
      <c r="B9" s="48">
        <v>2</v>
      </c>
      <c r="C9" s="48">
        <v>3</v>
      </c>
      <c r="D9" s="48">
        <v>4</v>
      </c>
      <c r="E9" s="48">
        <v>5</v>
      </c>
      <c r="F9" s="439">
        <v>6</v>
      </c>
      <c r="G9" s="440"/>
      <c r="H9" s="48">
        <v>7</v>
      </c>
      <c r="I9" s="48">
        <v>8</v>
      </c>
      <c r="J9" s="48">
        <v>9</v>
      </c>
      <c r="K9" s="48">
        <v>10</v>
      </c>
      <c r="L9" s="48">
        <v>11</v>
      </c>
      <c r="M9" s="48">
        <v>12</v>
      </c>
      <c r="N9" s="48">
        <v>13</v>
      </c>
      <c r="O9" s="48">
        <v>14</v>
      </c>
      <c r="P9" s="48">
        <v>15</v>
      </c>
      <c r="Q9" s="48">
        <v>16</v>
      </c>
      <c r="R9" s="48">
        <v>17</v>
      </c>
      <c r="S9" s="48">
        <v>18</v>
      </c>
      <c r="T9" s="49">
        <v>19</v>
      </c>
      <c r="U9" s="49">
        <v>20</v>
      </c>
      <c r="V9" s="51">
        <v>21</v>
      </c>
    </row>
    <row r="10" spans="1:22" s="90" customFormat="1" ht="15">
      <c r="A10" s="238"/>
      <c r="B10" s="239"/>
      <c r="C10" s="239"/>
      <c r="D10" s="99"/>
      <c r="E10" s="99"/>
      <c r="F10" s="100" t="s">
        <v>284</v>
      </c>
      <c r="G10" s="101"/>
      <c r="H10" s="102">
        <v>132620349.29000002</v>
      </c>
      <c r="I10" s="102">
        <v>22847074.770000003</v>
      </c>
      <c r="J10" s="102">
        <v>1479117774.44</v>
      </c>
      <c r="K10" s="102">
        <v>58012764.11000001</v>
      </c>
      <c r="L10" s="102">
        <v>469841846.18</v>
      </c>
      <c r="M10" s="102">
        <v>934472635.8799999</v>
      </c>
      <c r="N10" s="102">
        <v>213193977.92000002</v>
      </c>
      <c r="O10" s="102">
        <v>2897241404.75</v>
      </c>
      <c r="P10" s="102">
        <v>195636384.24</v>
      </c>
      <c r="Q10" s="102">
        <v>1200857977.14</v>
      </c>
      <c r="R10" s="102">
        <v>517062991.9200001</v>
      </c>
      <c r="S10" s="102">
        <v>465832650.99</v>
      </c>
      <c r="T10" s="102">
        <v>217571504.5</v>
      </c>
      <c r="U10" s="103">
        <v>1129312771.17</v>
      </c>
      <c r="V10" s="104">
        <v>9933622107.3</v>
      </c>
    </row>
    <row r="11" spans="1:22" s="33" customFormat="1" ht="12.75">
      <c r="A11" s="240">
        <v>2</v>
      </c>
      <c r="B11" s="241">
        <v>0</v>
      </c>
      <c r="C11" s="241">
        <v>0</v>
      </c>
      <c r="D11" s="93">
        <v>0</v>
      </c>
      <c r="E11" s="93">
        <v>0</v>
      </c>
      <c r="F11" s="94"/>
      <c r="G11" s="95" t="s">
        <v>285</v>
      </c>
      <c r="H11" s="96">
        <v>50014252.39</v>
      </c>
      <c r="I11" s="96">
        <v>153059.35</v>
      </c>
      <c r="J11" s="96">
        <v>332938439.28</v>
      </c>
      <c r="K11" s="96">
        <v>21918491.46</v>
      </c>
      <c r="L11" s="96">
        <v>1686793.55</v>
      </c>
      <c r="M11" s="96">
        <v>72214612.82</v>
      </c>
      <c r="N11" s="96">
        <v>880000</v>
      </c>
      <c r="O11" s="96">
        <v>91916125.15</v>
      </c>
      <c r="P11" s="96">
        <v>57952104.91</v>
      </c>
      <c r="Q11" s="96">
        <v>10004823.5</v>
      </c>
      <c r="R11" s="96">
        <v>662678.49</v>
      </c>
      <c r="S11" s="96">
        <v>64505138.54</v>
      </c>
      <c r="T11" s="96">
        <v>7870779.3</v>
      </c>
      <c r="U11" s="97">
        <v>140943588.51</v>
      </c>
      <c r="V11" s="98">
        <v>853660887.25</v>
      </c>
    </row>
    <row r="12" spans="1:22" s="90" customFormat="1" ht="15">
      <c r="A12" s="242"/>
      <c r="B12" s="243"/>
      <c r="C12" s="243"/>
      <c r="D12" s="106"/>
      <c r="E12" s="106"/>
      <c r="F12" s="107" t="s">
        <v>286</v>
      </c>
      <c r="G12" s="108"/>
      <c r="H12" s="109">
        <v>1706287.8199999998</v>
      </c>
      <c r="I12" s="109">
        <v>0</v>
      </c>
      <c r="J12" s="109">
        <v>101896891.84</v>
      </c>
      <c r="K12" s="109">
        <v>4603916.359999999</v>
      </c>
      <c r="L12" s="109">
        <v>5379800.209999999</v>
      </c>
      <c r="M12" s="109">
        <v>148270073.71</v>
      </c>
      <c r="N12" s="109">
        <v>79202434.09</v>
      </c>
      <c r="O12" s="109">
        <v>434194914.01000005</v>
      </c>
      <c r="P12" s="109">
        <v>67332561.73</v>
      </c>
      <c r="Q12" s="109">
        <v>217542495.97000003</v>
      </c>
      <c r="R12" s="109">
        <v>2416941.01</v>
      </c>
      <c r="S12" s="109">
        <v>3001789.6399999997</v>
      </c>
      <c r="T12" s="109">
        <v>4325207.79</v>
      </c>
      <c r="U12" s="110">
        <v>236391107.90000004</v>
      </c>
      <c r="V12" s="111">
        <v>1306264422.0800002</v>
      </c>
    </row>
    <row r="13" spans="1:22" s="33" customFormat="1" ht="12.75">
      <c r="A13" s="244">
        <v>2</v>
      </c>
      <c r="B13" s="245">
        <v>1</v>
      </c>
      <c r="C13" s="245">
        <v>0</v>
      </c>
      <c r="D13" s="10">
        <v>0</v>
      </c>
      <c r="E13" s="10">
        <v>1</v>
      </c>
      <c r="F13" s="19"/>
      <c r="G13" s="18" t="s">
        <v>287</v>
      </c>
      <c r="H13" s="11">
        <v>0</v>
      </c>
      <c r="I13" s="11">
        <v>0</v>
      </c>
      <c r="J13" s="11">
        <v>5182347.97</v>
      </c>
      <c r="K13" s="11">
        <v>38887</v>
      </c>
      <c r="L13" s="11">
        <v>112087.5</v>
      </c>
      <c r="M13" s="11">
        <v>6113983.92</v>
      </c>
      <c r="N13" s="11">
        <v>3026974.97</v>
      </c>
      <c r="O13" s="11">
        <v>19829538.14</v>
      </c>
      <c r="P13" s="11">
        <v>1782205.23</v>
      </c>
      <c r="Q13" s="11">
        <v>3247146.04</v>
      </c>
      <c r="R13" s="11">
        <v>0</v>
      </c>
      <c r="S13" s="11">
        <v>47868.21</v>
      </c>
      <c r="T13" s="11">
        <v>42323.58</v>
      </c>
      <c r="U13" s="68">
        <v>7296990.24</v>
      </c>
      <c r="V13" s="71">
        <v>46720352.8</v>
      </c>
    </row>
    <row r="14" spans="1:22" ht="12.75">
      <c r="A14" s="244">
        <v>2</v>
      </c>
      <c r="B14" s="245">
        <v>2</v>
      </c>
      <c r="C14" s="245">
        <v>0</v>
      </c>
      <c r="D14" s="10">
        <v>0</v>
      </c>
      <c r="E14" s="10">
        <v>1</v>
      </c>
      <c r="F14" s="19"/>
      <c r="G14" s="18" t="s">
        <v>288</v>
      </c>
      <c r="H14" s="11">
        <v>33825</v>
      </c>
      <c r="I14" s="11">
        <v>0</v>
      </c>
      <c r="J14" s="11">
        <v>4133538.42</v>
      </c>
      <c r="K14" s="11">
        <v>25676.07</v>
      </c>
      <c r="L14" s="11">
        <v>718133.19</v>
      </c>
      <c r="M14" s="11">
        <v>5093016.34</v>
      </c>
      <c r="N14" s="11">
        <v>3041195.47</v>
      </c>
      <c r="O14" s="11">
        <v>24024197.03</v>
      </c>
      <c r="P14" s="11">
        <v>2491955.37</v>
      </c>
      <c r="Q14" s="11">
        <v>9320188.5</v>
      </c>
      <c r="R14" s="11">
        <v>18992.21</v>
      </c>
      <c r="S14" s="11">
        <v>144892.51</v>
      </c>
      <c r="T14" s="11">
        <v>79661.28</v>
      </c>
      <c r="U14" s="68">
        <v>10524586.48</v>
      </c>
      <c r="V14" s="71">
        <v>59649857.87</v>
      </c>
    </row>
    <row r="15" spans="1:22" ht="12.75">
      <c r="A15" s="244">
        <v>2</v>
      </c>
      <c r="B15" s="245">
        <v>3</v>
      </c>
      <c r="C15" s="245">
        <v>0</v>
      </c>
      <c r="D15" s="11">
        <v>0</v>
      </c>
      <c r="E15" s="11">
        <v>1</v>
      </c>
      <c r="F15" s="42"/>
      <c r="G15" s="41" t="s">
        <v>289</v>
      </c>
      <c r="H15" s="11">
        <v>18533.03</v>
      </c>
      <c r="I15" s="11">
        <v>0</v>
      </c>
      <c r="J15" s="11">
        <v>1161913.45</v>
      </c>
      <c r="K15" s="11">
        <v>0</v>
      </c>
      <c r="L15" s="11">
        <v>492736.98</v>
      </c>
      <c r="M15" s="11">
        <v>5801523.81</v>
      </c>
      <c r="N15" s="11">
        <v>3091357.69</v>
      </c>
      <c r="O15" s="11">
        <v>34976096.8</v>
      </c>
      <c r="P15" s="11">
        <v>2427174.91</v>
      </c>
      <c r="Q15" s="11">
        <v>9887486.07</v>
      </c>
      <c r="R15" s="11">
        <v>35001.14</v>
      </c>
      <c r="S15" s="11">
        <v>54713.23</v>
      </c>
      <c r="T15" s="11">
        <v>1650</v>
      </c>
      <c r="U15" s="68">
        <v>9492759.64</v>
      </c>
      <c r="V15" s="71">
        <v>67440946.75</v>
      </c>
    </row>
    <row r="16" spans="1:22" ht="12.75">
      <c r="A16" s="244">
        <v>2</v>
      </c>
      <c r="B16" s="245">
        <v>4</v>
      </c>
      <c r="C16" s="245">
        <v>0</v>
      </c>
      <c r="D16" s="16">
        <v>0</v>
      </c>
      <c r="E16" s="16">
        <v>1</v>
      </c>
      <c r="F16" s="23"/>
      <c r="G16" s="21" t="s">
        <v>290</v>
      </c>
      <c r="H16" s="11">
        <v>26519</v>
      </c>
      <c r="I16" s="11">
        <v>0</v>
      </c>
      <c r="J16" s="11">
        <v>1881736.88</v>
      </c>
      <c r="K16" s="11">
        <v>0</v>
      </c>
      <c r="L16" s="11">
        <v>186283.71</v>
      </c>
      <c r="M16" s="11">
        <v>4095936.11</v>
      </c>
      <c r="N16" s="11">
        <v>2316653.24</v>
      </c>
      <c r="O16" s="11">
        <v>10115036.89</v>
      </c>
      <c r="P16" s="11">
        <v>2723522.64</v>
      </c>
      <c r="Q16" s="11">
        <v>2709776.02</v>
      </c>
      <c r="R16" s="11">
        <v>0</v>
      </c>
      <c r="S16" s="11">
        <v>16869.69</v>
      </c>
      <c r="T16" s="11">
        <v>18696.48</v>
      </c>
      <c r="U16" s="68">
        <v>3901435.02</v>
      </c>
      <c r="V16" s="71">
        <v>27992465.68</v>
      </c>
    </row>
    <row r="17" spans="1:22" ht="12.75">
      <c r="A17" s="244">
        <v>2</v>
      </c>
      <c r="B17" s="245">
        <v>5</v>
      </c>
      <c r="C17" s="245">
        <v>0</v>
      </c>
      <c r="D17" s="16">
        <v>0</v>
      </c>
      <c r="E17" s="16">
        <v>1</v>
      </c>
      <c r="F17" s="23"/>
      <c r="G17" s="21" t="s">
        <v>291</v>
      </c>
      <c r="H17" s="11">
        <v>523934</v>
      </c>
      <c r="I17" s="11">
        <v>0</v>
      </c>
      <c r="J17" s="11">
        <v>3918211.01</v>
      </c>
      <c r="K17" s="11">
        <v>2655180.07</v>
      </c>
      <c r="L17" s="11">
        <v>23812.13</v>
      </c>
      <c r="M17" s="11">
        <v>3867023.48</v>
      </c>
      <c r="N17" s="11">
        <v>2482871.44</v>
      </c>
      <c r="O17" s="11">
        <v>10007432.2</v>
      </c>
      <c r="P17" s="11">
        <v>1729722.58</v>
      </c>
      <c r="Q17" s="11">
        <v>8066578.42</v>
      </c>
      <c r="R17" s="11">
        <v>45978.07</v>
      </c>
      <c r="S17" s="11">
        <v>63276</v>
      </c>
      <c r="T17" s="11">
        <v>38992.24</v>
      </c>
      <c r="U17" s="68">
        <v>4930635</v>
      </c>
      <c r="V17" s="71">
        <v>38353646.64</v>
      </c>
    </row>
    <row r="18" spans="1:22" ht="12.75">
      <c r="A18" s="244">
        <v>2</v>
      </c>
      <c r="B18" s="245">
        <v>6</v>
      </c>
      <c r="C18" s="245">
        <v>0</v>
      </c>
      <c r="D18" s="16">
        <v>0</v>
      </c>
      <c r="E18" s="16">
        <v>1</v>
      </c>
      <c r="F18" s="23"/>
      <c r="G18" s="21" t="s">
        <v>292</v>
      </c>
      <c r="H18" s="11">
        <v>31531.23</v>
      </c>
      <c r="I18" s="11">
        <v>0</v>
      </c>
      <c r="J18" s="11">
        <v>3181147.06</v>
      </c>
      <c r="K18" s="11">
        <v>18933.41</v>
      </c>
      <c r="L18" s="11">
        <v>162403.7</v>
      </c>
      <c r="M18" s="11">
        <v>6731170.2</v>
      </c>
      <c r="N18" s="11">
        <v>29781.52</v>
      </c>
      <c r="O18" s="11">
        <v>8558338.03</v>
      </c>
      <c r="P18" s="11">
        <v>3626869</v>
      </c>
      <c r="Q18" s="11">
        <v>11567610.35</v>
      </c>
      <c r="R18" s="11">
        <v>20845.94</v>
      </c>
      <c r="S18" s="11">
        <v>79250</v>
      </c>
      <c r="T18" s="11">
        <v>105044.62</v>
      </c>
      <c r="U18" s="68">
        <v>11628555.04</v>
      </c>
      <c r="V18" s="71">
        <v>45741480.1</v>
      </c>
    </row>
    <row r="19" spans="1:22" ht="12.75">
      <c r="A19" s="244">
        <v>2</v>
      </c>
      <c r="B19" s="245">
        <v>7</v>
      </c>
      <c r="C19" s="245">
        <v>0</v>
      </c>
      <c r="D19" s="16">
        <v>0</v>
      </c>
      <c r="E19" s="16">
        <v>1</v>
      </c>
      <c r="F19" s="23"/>
      <c r="G19" s="21" t="s">
        <v>293</v>
      </c>
      <c r="H19" s="11">
        <v>4797</v>
      </c>
      <c r="I19" s="11">
        <v>0</v>
      </c>
      <c r="J19" s="11">
        <v>5038286.64</v>
      </c>
      <c r="K19" s="11">
        <v>5000</v>
      </c>
      <c r="L19" s="11">
        <v>87826.14</v>
      </c>
      <c r="M19" s="11">
        <v>3671834</v>
      </c>
      <c r="N19" s="11">
        <v>2229286.32</v>
      </c>
      <c r="O19" s="11">
        <v>7702924.62</v>
      </c>
      <c r="P19" s="11">
        <v>1468915.83</v>
      </c>
      <c r="Q19" s="11">
        <v>5840061.29</v>
      </c>
      <c r="R19" s="11">
        <v>1981.13</v>
      </c>
      <c r="S19" s="11">
        <v>0</v>
      </c>
      <c r="T19" s="11">
        <v>25000</v>
      </c>
      <c r="U19" s="68">
        <v>2951707.64</v>
      </c>
      <c r="V19" s="71">
        <v>29027620.61</v>
      </c>
    </row>
    <row r="20" spans="1:22" ht="12.75">
      <c r="A20" s="244">
        <v>2</v>
      </c>
      <c r="B20" s="245">
        <v>8</v>
      </c>
      <c r="C20" s="245">
        <v>0</v>
      </c>
      <c r="D20" s="16">
        <v>0</v>
      </c>
      <c r="E20" s="16">
        <v>1</v>
      </c>
      <c r="F20" s="23"/>
      <c r="G20" s="21" t="s">
        <v>294</v>
      </c>
      <c r="H20" s="11">
        <v>4099.99</v>
      </c>
      <c r="I20" s="11">
        <v>0</v>
      </c>
      <c r="J20" s="11">
        <v>5338946.39</v>
      </c>
      <c r="K20" s="11">
        <v>61869</v>
      </c>
      <c r="L20" s="11">
        <v>171121.59</v>
      </c>
      <c r="M20" s="11">
        <v>8326980.32</v>
      </c>
      <c r="N20" s="11">
        <v>6248364.03</v>
      </c>
      <c r="O20" s="11">
        <v>43039758.6</v>
      </c>
      <c r="P20" s="11">
        <v>5497273.79</v>
      </c>
      <c r="Q20" s="11">
        <v>27930302.03</v>
      </c>
      <c r="R20" s="11">
        <v>7602.21</v>
      </c>
      <c r="S20" s="11">
        <v>114754.82</v>
      </c>
      <c r="T20" s="11">
        <v>134204.87</v>
      </c>
      <c r="U20" s="68">
        <v>20356811.97</v>
      </c>
      <c r="V20" s="71">
        <v>117232089.61</v>
      </c>
    </row>
    <row r="21" spans="1:22" ht="12.75">
      <c r="A21" s="244">
        <v>2</v>
      </c>
      <c r="B21" s="245">
        <v>9</v>
      </c>
      <c r="C21" s="245">
        <v>0</v>
      </c>
      <c r="D21" s="16">
        <v>0</v>
      </c>
      <c r="E21" s="16">
        <v>1</v>
      </c>
      <c r="F21" s="23"/>
      <c r="G21" s="21" t="s">
        <v>295</v>
      </c>
      <c r="H21" s="11">
        <v>578</v>
      </c>
      <c r="I21" s="11">
        <v>0</v>
      </c>
      <c r="J21" s="11">
        <v>2775648.05</v>
      </c>
      <c r="K21" s="11">
        <v>7818</v>
      </c>
      <c r="L21" s="11">
        <v>86553.06</v>
      </c>
      <c r="M21" s="11">
        <v>4494842.52</v>
      </c>
      <c r="N21" s="11">
        <v>5541.57</v>
      </c>
      <c r="O21" s="11">
        <v>4366475.02</v>
      </c>
      <c r="P21" s="11">
        <v>3621547.07</v>
      </c>
      <c r="Q21" s="11">
        <v>16294176.53</v>
      </c>
      <c r="R21" s="11">
        <v>0</v>
      </c>
      <c r="S21" s="11">
        <v>52027.9</v>
      </c>
      <c r="T21" s="11">
        <v>8104.5</v>
      </c>
      <c r="U21" s="68">
        <v>6232518.59</v>
      </c>
      <c r="V21" s="71">
        <v>37945830.81</v>
      </c>
    </row>
    <row r="22" spans="1:22" ht="12.75">
      <c r="A22" s="244">
        <v>2</v>
      </c>
      <c r="B22" s="245">
        <v>10</v>
      </c>
      <c r="C22" s="245">
        <v>0</v>
      </c>
      <c r="D22" s="16">
        <v>0</v>
      </c>
      <c r="E22" s="16">
        <v>1</v>
      </c>
      <c r="F22" s="23"/>
      <c r="G22" s="21" t="s">
        <v>296</v>
      </c>
      <c r="H22" s="11">
        <v>651667</v>
      </c>
      <c r="I22" s="11">
        <v>0</v>
      </c>
      <c r="J22" s="11">
        <v>4935588.3</v>
      </c>
      <c r="K22" s="11">
        <v>9016.34</v>
      </c>
      <c r="L22" s="11">
        <v>68015.58</v>
      </c>
      <c r="M22" s="11">
        <v>4083762.6</v>
      </c>
      <c r="N22" s="11">
        <v>3451525.78</v>
      </c>
      <c r="O22" s="11">
        <v>14130886.49</v>
      </c>
      <c r="P22" s="11">
        <v>1882454.45</v>
      </c>
      <c r="Q22" s="11">
        <v>3468094.02</v>
      </c>
      <c r="R22" s="11">
        <v>19969</v>
      </c>
      <c r="S22" s="11">
        <v>49622.75</v>
      </c>
      <c r="T22" s="11">
        <v>22194</v>
      </c>
      <c r="U22" s="68">
        <v>8372080.4</v>
      </c>
      <c r="V22" s="71">
        <v>41144876.71</v>
      </c>
    </row>
    <row r="23" spans="1:22" ht="12.75">
      <c r="A23" s="244">
        <v>2</v>
      </c>
      <c r="B23" s="245">
        <v>11</v>
      </c>
      <c r="C23" s="245">
        <v>0</v>
      </c>
      <c r="D23" s="16">
        <v>0</v>
      </c>
      <c r="E23" s="16">
        <v>1</v>
      </c>
      <c r="F23" s="23"/>
      <c r="G23" s="21" t="s">
        <v>297</v>
      </c>
      <c r="H23" s="11">
        <v>0</v>
      </c>
      <c r="I23" s="11">
        <v>0</v>
      </c>
      <c r="J23" s="11">
        <v>5514688.66</v>
      </c>
      <c r="K23" s="11">
        <v>0</v>
      </c>
      <c r="L23" s="11">
        <v>628303.21</v>
      </c>
      <c r="M23" s="11">
        <v>10107416.96</v>
      </c>
      <c r="N23" s="11">
        <v>2991230.27</v>
      </c>
      <c r="O23" s="11">
        <v>9586653.15</v>
      </c>
      <c r="P23" s="11">
        <v>1770800.96</v>
      </c>
      <c r="Q23" s="11">
        <v>4383659.73</v>
      </c>
      <c r="R23" s="11">
        <v>6790.92</v>
      </c>
      <c r="S23" s="11">
        <v>79997.99</v>
      </c>
      <c r="T23" s="11">
        <v>154768</v>
      </c>
      <c r="U23" s="68">
        <v>17090435.7</v>
      </c>
      <c r="V23" s="71">
        <v>52314745.55</v>
      </c>
    </row>
    <row r="24" spans="1:22" ht="12.75">
      <c r="A24" s="244">
        <v>2</v>
      </c>
      <c r="B24" s="245">
        <v>12</v>
      </c>
      <c r="C24" s="245">
        <v>0</v>
      </c>
      <c r="D24" s="16">
        <v>0</v>
      </c>
      <c r="E24" s="16">
        <v>1</v>
      </c>
      <c r="F24" s="23"/>
      <c r="G24" s="21" t="s">
        <v>298</v>
      </c>
      <c r="H24" s="11">
        <v>37769.53</v>
      </c>
      <c r="I24" s="11">
        <v>0</v>
      </c>
      <c r="J24" s="11">
        <v>3699771.09</v>
      </c>
      <c r="K24" s="11">
        <v>3000</v>
      </c>
      <c r="L24" s="11">
        <v>425568.73</v>
      </c>
      <c r="M24" s="11">
        <v>3066776.84</v>
      </c>
      <c r="N24" s="11">
        <v>3306295.03</v>
      </c>
      <c r="O24" s="11">
        <v>10285662.94</v>
      </c>
      <c r="P24" s="11">
        <v>1553401.18</v>
      </c>
      <c r="Q24" s="11">
        <v>5951948.55</v>
      </c>
      <c r="R24" s="11">
        <v>31970.98</v>
      </c>
      <c r="S24" s="11">
        <v>44417.03</v>
      </c>
      <c r="T24" s="11">
        <v>368236.38</v>
      </c>
      <c r="U24" s="68">
        <v>6561654.77</v>
      </c>
      <c r="V24" s="71">
        <v>35336473.05</v>
      </c>
    </row>
    <row r="25" spans="1:22" ht="12.75">
      <c r="A25" s="244">
        <v>2</v>
      </c>
      <c r="B25" s="245">
        <v>13</v>
      </c>
      <c r="C25" s="245">
        <v>0</v>
      </c>
      <c r="D25" s="16">
        <v>0</v>
      </c>
      <c r="E25" s="16">
        <v>1</v>
      </c>
      <c r="F25" s="23"/>
      <c r="G25" s="21" t="s">
        <v>299</v>
      </c>
      <c r="H25" s="11">
        <v>41310</v>
      </c>
      <c r="I25" s="11">
        <v>0</v>
      </c>
      <c r="J25" s="11">
        <v>1949188.53</v>
      </c>
      <c r="K25" s="11">
        <v>1595571.3</v>
      </c>
      <c r="L25" s="11">
        <v>13658.6</v>
      </c>
      <c r="M25" s="11">
        <v>3852590.38</v>
      </c>
      <c r="N25" s="11">
        <v>2429859.62</v>
      </c>
      <c r="O25" s="11">
        <v>8421714.81</v>
      </c>
      <c r="P25" s="11">
        <v>2257385.93</v>
      </c>
      <c r="Q25" s="11">
        <v>7739460.77</v>
      </c>
      <c r="R25" s="11">
        <v>1228715.59</v>
      </c>
      <c r="S25" s="11">
        <v>7000</v>
      </c>
      <c r="T25" s="11">
        <v>1138952.47</v>
      </c>
      <c r="U25" s="68">
        <v>7166110.82</v>
      </c>
      <c r="V25" s="71">
        <v>37841518.82</v>
      </c>
    </row>
    <row r="26" spans="1:22" ht="12.75">
      <c r="A26" s="244">
        <v>2</v>
      </c>
      <c r="B26" s="245">
        <v>14</v>
      </c>
      <c r="C26" s="245">
        <v>0</v>
      </c>
      <c r="D26" s="16">
        <v>0</v>
      </c>
      <c r="E26" s="16">
        <v>1</v>
      </c>
      <c r="F26" s="23"/>
      <c r="G26" s="21" t="s">
        <v>300</v>
      </c>
      <c r="H26" s="11">
        <v>67621.17</v>
      </c>
      <c r="I26" s="11">
        <v>0</v>
      </c>
      <c r="J26" s="11">
        <v>6624385.01</v>
      </c>
      <c r="K26" s="11">
        <v>0</v>
      </c>
      <c r="L26" s="11">
        <v>374184.38</v>
      </c>
      <c r="M26" s="11">
        <v>5030158.89</v>
      </c>
      <c r="N26" s="11">
        <v>4546273.54</v>
      </c>
      <c r="O26" s="11">
        <v>23216424.82</v>
      </c>
      <c r="P26" s="11">
        <v>2487204.38</v>
      </c>
      <c r="Q26" s="11">
        <v>11258870.72</v>
      </c>
      <c r="R26" s="11">
        <v>36816.34</v>
      </c>
      <c r="S26" s="11">
        <v>119896.3</v>
      </c>
      <c r="T26" s="11">
        <v>91998</v>
      </c>
      <c r="U26" s="68">
        <v>11079219.53</v>
      </c>
      <c r="V26" s="71">
        <v>64933053.08</v>
      </c>
    </row>
    <row r="27" spans="1:22" ht="12.75">
      <c r="A27" s="244">
        <v>2</v>
      </c>
      <c r="B27" s="245">
        <v>15</v>
      </c>
      <c r="C27" s="245">
        <v>0</v>
      </c>
      <c r="D27" s="16">
        <v>0</v>
      </c>
      <c r="E27" s="16">
        <v>1</v>
      </c>
      <c r="F27" s="23"/>
      <c r="G27" s="21" t="s">
        <v>301</v>
      </c>
      <c r="H27" s="11">
        <v>1968</v>
      </c>
      <c r="I27" s="11">
        <v>0</v>
      </c>
      <c r="J27" s="11">
        <v>1721770.02</v>
      </c>
      <c r="K27" s="11">
        <v>0</v>
      </c>
      <c r="L27" s="11">
        <v>129386.64</v>
      </c>
      <c r="M27" s="11">
        <v>5016950.11</v>
      </c>
      <c r="N27" s="11">
        <v>3935828.38</v>
      </c>
      <c r="O27" s="11">
        <v>13290545.83</v>
      </c>
      <c r="P27" s="11">
        <v>1532673.93</v>
      </c>
      <c r="Q27" s="11">
        <v>6027202.44</v>
      </c>
      <c r="R27" s="11">
        <v>86996.38</v>
      </c>
      <c r="S27" s="11">
        <v>39213.26</v>
      </c>
      <c r="T27" s="11">
        <v>88733.42</v>
      </c>
      <c r="U27" s="68">
        <v>4714734.41</v>
      </c>
      <c r="V27" s="71">
        <v>36586002.82</v>
      </c>
    </row>
    <row r="28" spans="1:22" ht="12.75">
      <c r="A28" s="244">
        <v>2</v>
      </c>
      <c r="B28" s="245">
        <v>16</v>
      </c>
      <c r="C28" s="245">
        <v>0</v>
      </c>
      <c r="D28" s="16">
        <v>0</v>
      </c>
      <c r="E28" s="16">
        <v>1</v>
      </c>
      <c r="F28" s="23"/>
      <c r="G28" s="21" t="s">
        <v>302</v>
      </c>
      <c r="H28" s="11">
        <v>64777.47</v>
      </c>
      <c r="I28" s="11">
        <v>0</v>
      </c>
      <c r="J28" s="11">
        <v>2204753.86</v>
      </c>
      <c r="K28" s="11">
        <v>0</v>
      </c>
      <c r="L28" s="11">
        <v>99071.76</v>
      </c>
      <c r="M28" s="11">
        <v>10531992.59</v>
      </c>
      <c r="N28" s="11">
        <v>2430663.23</v>
      </c>
      <c r="O28" s="11">
        <v>7532510.85</v>
      </c>
      <c r="P28" s="11">
        <v>1896545.45</v>
      </c>
      <c r="Q28" s="11">
        <v>3391937.18</v>
      </c>
      <c r="R28" s="11">
        <v>333479.28</v>
      </c>
      <c r="S28" s="11">
        <v>119741</v>
      </c>
      <c r="T28" s="11">
        <v>0</v>
      </c>
      <c r="U28" s="68">
        <v>9233745.64</v>
      </c>
      <c r="V28" s="71">
        <v>37839218.31</v>
      </c>
    </row>
    <row r="29" spans="1:22" ht="12.75">
      <c r="A29" s="244">
        <v>2</v>
      </c>
      <c r="B29" s="245">
        <v>17</v>
      </c>
      <c r="C29" s="245">
        <v>0</v>
      </c>
      <c r="D29" s="16">
        <v>0</v>
      </c>
      <c r="E29" s="16">
        <v>1</v>
      </c>
      <c r="F29" s="23"/>
      <c r="G29" s="21" t="s">
        <v>303</v>
      </c>
      <c r="H29" s="11">
        <v>0</v>
      </c>
      <c r="I29" s="11">
        <v>0</v>
      </c>
      <c r="J29" s="11">
        <v>2901389.09</v>
      </c>
      <c r="K29" s="11">
        <v>0</v>
      </c>
      <c r="L29" s="11">
        <v>58640.89</v>
      </c>
      <c r="M29" s="11">
        <v>2492509.7</v>
      </c>
      <c r="N29" s="11">
        <v>2371216.23</v>
      </c>
      <c r="O29" s="11">
        <v>11720067.57</v>
      </c>
      <c r="P29" s="11">
        <v>1251313.91</v>
      </c>
      <c r="Q29" s="11">
        <v>2754167.27</v>
      </c>
      <c r="R29" s="11">
        <v>39581.43</v>
      </c>
      <c r="S29" s="11">
        <v>0</v>
      </c>
      <c r="T29" s="11">
        <v>0</v>
      </c>
      <c r="U29" s="68">
        <v>6736821.97</v>
      </c>
      <c r="V29" s="71">
        <v>30325708.06</v>
      </c>
    </row>
    <row r="30" spans="1:22" ht="12.75">
      <c r="A30" s="244">
        <v>2</v>
      </c>
      <c r="B30" s="245">
        <v>18</v>
      </c>
      <c r="C30" s="245">
        <v>0</v>
      </c>
      <c r="D30" s="16">
        <v>0</v>
      </c>
      <c r="E30" s="16">
        <v>1</v>
      </c>
      <c r="F30" s="23"/>
      <c r="G30" s="21" t="s">
        <v>304</v>
      </c>
      <c r="H30" s="11">
        <v>1599</v>
      </c>
      <c r="I30" s="11">
        <v>0</v>
      </c>
      <c r="J30" s="11">
        <v>3456666.45</v>
      </c>
      <c r="K30" s="11">
        <v>0</v>
      </c>
      <c r="L30" s="11">
        <v>72957.77</v>
      </c>
      <c r="M30" s="11">
        <v>3956803</v>
      </c>
      <c r="N30" s="11">
        <v>2435459</v>
      </c>
      <c r="O30" s="11">
        <v>7209446.41</v>
      </c>
      <c r="P30" s="11">
        <v>1055224.96</v>
      </c>
      <c r="Q30" s="11">
        <v>3906456.3</v>
      </c>
      <c r="R30" s="11">
        <v>21544.4</v>
      </c>
      <c r="S30" s="11">
        <v>533000</v>
      </c>
      <c r="T30" s="11">
        <v>19024.92</v>
      </c>
      <c r="U30" s="68">
        <v>3855962.74</v>
      </c>
      <c r="V30" s="71">
        <v>26524144.95</v>
      </c>
    </row>
    <row r="31" spans="1:22" ht="12.75">
      <c r="A31" s="244">
        <v>2</v>
      </c>
      <c r="B31" s="245">
        <v>19</v>
      </c>
      <c r="C31" s="245">
        <v>0</v>
      </c>
      <c r="D31" s="16">
        <v>0</v>
      </c>
      <c r="E31" s="16">
        <v>1</v>
      </c>
      <c r="F31" s="23"/>
      <c r="G31" s="21" t="s">
        <v>305</v>
      </c>
      <c r="H31" s="11">
        <v>10498.7</v>
      </c>
      <c r="I31" s="11">
        <v>0</v>
      </c>
      <c r="J31" s="11">
        <v>6486354.6</v>
      </c>
      <c r="K31" s="11">
        <v>0</v>
      </c>
      <c r="L31" s="11">
        <v>30008.72</v>
      </c>
      <c r="M31" s="11">
        <v>9289549.82</v>
      </c>
      <c r="N31" s="11">
        <v>5144595.18</v>
      </c>
      <c r="O31" s="11">
        <v>47327763.84</v>
      </c>
      <c r="P31" s="11">
        <v>3420167.76</v>
      </c>
      <c r="Q31" s="11">
        <v>9967882.02</v>
      </c>
      <c r="R31" s="11">
        <v>21406.56</v>
      </c>
      <c r="S31" s="11">
        <v>21745</v>
      </c>
      <c r="T31" s="11">
        <v>97149.91</v>
      </c>
      <c r="U31" s="68">
        <v>17630687.53</v>
      </c>
      <c r="V31" s="71">
        <v>99447809.64</v>
      </c>
    </row>
    <row r="32" spans="1:22" ht="12.75">
      <c r="A32" s="244">
        <v>2</v>
      </c>
      <c r="B32" s="245">
        <v>20</v>
      </c>
      <c r="C32" s="245">
        <v>0</v>
      </c>
      <c r="D32" s="16">
        <v>0</v>
      </c>
      <c r="E32" s="16">
        <v>1</v>
      </c>
      <c r="F32" s="23"/>
      <c r="G32" s="21" t="s">
        <v>306</v>
      </c>
      <c r="H32" s="11">
        <v>8006.59</v>
      </c>
      <c r="I32" s="11">
        <v>0</v>
      </c>
      <c r="J32" s="11">
        <v>5164308.3</v>
      </c>
      <c r="K32" s="11">
        <v>0</v>
      </c>
      <c r="L32" s="11">
        <v>79993.02</v>
      </c>
      <c r="M32" s="11">
        <v>4696680.3</v>
      </c>
      <c r="N32" s="11">
        <v>2627787.44</v>
      </c>
      <c r="O32" s="11">
        <v>15881527.6</v>
      </c>
      <c r="P32" s="11">
        <v>1603679.28</v>
      </c>
      <c r="Q32" s="11">
        <v>8768421.42</v>
      </c>
      <c r="R32" s="11">
        <v>15099.16</v>
      </c>
      <c r="S32" s="11">
        <v>89714.94</v>
      </c>
      <c r="T32" s="11">
        <v>140821.95</v>
      </c>
      <c r="U32" s="68">
        <v>6547677.71</v>
      </c>
      <c r="V32" s="71">
        <v>45623717.71</v>
      </c>
    </row>
    <row r="33" spans="1:22" ht="12.75">
      <c r="A33" s="244">
        <v>2</v>
      </c>
      <c r="B33" s="245">
        <v>21</v>
      </c>
      <c r="C33" s="245">
        <v>0</v>
      </c>
      <c r="D33" s="16">
        <v>0</v>
      </c>
      <c r="E33" s="16">
        <v>1</v>
      </c>
      <c r="F33" s="23"/>
      <c r="G33" s="21" t="s">
        <v>307</v>
      </c>
      <c r="H33" s="11">
        <v>2742.9</v>
      </c>
      <c r="I33" s="11">
        <v>0</v>
      </c>
      <c r="J33" s="11">
        <v>5932059.29</v>
      </c>
      <c r="K33" s="11">
        <v>6500</v>
      </c>
      <c r="L33" s="11">
        <v>663212.97</v>
      </c>
      <c r="M33" s="11">
        <v>9320440.23</v>
      </c>
      <c r="N33" s="11">
        <v>7408891.57</v>
      </c>
      <c r="O33" s="11">
        <v>36641987.82</v>
      </c>
      <c r="P33" s="11">
        <v>4796118.92</v>
      </c>
      <c r="Q33" s="11">
        <v>14915588.97</v>
      </c>
      <c r="R33" s="11">
        <v>69666.62</v>
      </c>
      <c r="S33" s="11">
        <v>1031559.76</v>
      </c>
      <c r="T33" s="11">
        <v>135911.48</v>
      </c>
      <c r="U33" s="68">
        <v>11233949.14</v>
      </c>
      <c r="V33" s="71">
        <v>92158629.67</v>
      </c>
    </row>
    <row r="34" spans="1:22" ht="12.75">
      <c r="A34" s="244">
        <v>2</v>
      </c>
      <c r="B34" s="245">
        <v>22</v>
      </c>
      <c r="C34" s="245">
        <v>0</v>
      </c>
      <c r="D34" s="16">
        <v>0</v>
      </c>
      <c r="E34" s="16">
        <v>1</v>
      </c>
      <c r="F34" s="23"/>
      <c r="G34" s="21" t="s">
        <v>308</v>
      </c>
      <c r="H34" s="11">
        <v>121990</v>
      </c>
      <c r="I34" s="11">
        <v>0</v>
      </c>
      <c r="J34" s="11">
        <v>2323080.03</v>
      </c>
      <c r="K34" s="11">
        <v>0</v>
      </c>
      <c r="L34" s="11">
        <v>13661.76</v>
      </c>
      <c r="M34" s="11">
        <v>3654485.69</v>
      </c>
      <c r="N34" s="11">
        <v>2586114.26</v>
      </c>
      <c r="O34" s="11">
        <v>14036698.13</v>
      </c>
      <c r="P34" s="11">
        <v>1519975.56</v>
      </c>
      <c r="Q34" s="11">
        <v>4804109.8</v>
      </c>
      <c r="R34" s="11">
        <v>10249.44</v>
      </c>
      <c r="S34" s="11">
        <v>10400</v>
      </c>
      <c r="T34" s="11">
        <v>1393875.99</v>
      </c>
      <c r="U34" s="68">
        <v>6571342.49</v>
      </c>
      <c r="V34" s="71">
        <v>37045983.15</v>
      </c>
    </row>
    <row r="35" spans="1:22" ht="12.75">
      <c r="A35" s="244">
        <v>2</v>
      </c>
      <c r="B35" s="245">
        <v>23</v>
      </c>
      <c r="C35" s="245">
        <v>0</v>
      </c>
      <c r="D35" s="16">
        <v>0</v>
      </c>
      <c r="E35" s="16">
        <v>1</v>
      </c>
      <c r="F35" s="23"/>
      <c r="G35" s="21" t="s">
        <v>309</v>
      </c>
      <c r="H35" s="11">
        <v>0</v>
      </c>
      <c r="I35" s="11">
        <v>0</v>
      </c>
      <c r="J35" s="11">
        <v>5873042.76</v>
      </c>
      <c r="K35" s="11">
        <v>4400</v>
      </c>
      <c r="L35" s="11">
        <v>307320.55</v>
      </c>
      <c r="M35" s="11">
        <v>9113061.56</v>
      </c>
      <c r="N35" s="11">
        <v>15844.19</v>
      </c>
      <c r="O35" s="11">
        <v>9313493.27</v>
      </c>
      <c r="P35" s="11">
        <v>8041886</v>
      </c>
      <c r="Q35" s="11">
        <v>4311084.66</v>
      </c>
      <c r="R35" s="11">
        <v>99406.56</v>
      </c>
      <c r="S35" s="11">
        <v>153497.88</v>
      </c>
      <c r="T35" s="11">
        <v>142361.75</v>
      </c>
      <c r="U35" s="68">
        <v>14807230.85</v>
      </c>
      <c r="V35" s="71">
        <v>52182630.03</v>
      </c>
    </row>
    <row r="36" spans="1:22" ht="12.75">
      <c r="A36" s="244">
        <v>2</v>
      </c>
      <c r="B36" s="245">
        <v>24</v>
      </c>
      <c r="C36" s="245">
        <v>0</v>
      </c>
      <c r="D36" s="16">
        <v>0</v>
      </c>
      <c r="E36" s="16">
        <v>1</v>
      </c>
      <c r="F36" s="23"/>
      <c r="G36" s="21" t="s">
        <v>310</v>
      </c>
      <c r="H36" s="11">
        <v>5529</v>
      </c>
      <c r="I36" s="11">
        <v>0</v>
      </c>
      <c r="J36" s="11">
        <v>4837423.07</v>
      </c>
      <c r="K36" s="11">
        <v>172065.17</v>
      </c>
      <c r="L36" s="11">
        <v>213405.64</v>
      </c>
      <c r="M36" s="11">
        <v>4867477</v>
      </c>
      <c r="N36" s="11">
        <v>3663298.98</v>
      </c>
      <c r="O36" s="11">
        <v>15319843.05</v>
      </c>
      <c r="P36" s="11">
        <v>2251851.43</v>
      </c>
      <c r="Q36" s="11">
        <v>14134930.62</v>
      </c>
      <c r="R36" s="11">
        <v>39357.09</v>
      </c>
      <c r="S36" s="11">
        <v>30131.37</v>
      </c>
      <c r="T36" s="11">
        <v>27701.95</v>
      </c>
      <c r="U36" s="68">
        <v>7579037.76</v>
      </c>
      <c r="V36" s="71">
        <v>53142052.13</v>
      </c>
    </row>
    <row r="37" spans="1:22" ht="12.75">
      <c r="A37" s="244">
        <v>2</v>
      </c>
      <c r="B37" s="245">
        <v>25</v>
      </c>
      <c r="C37" s="245">
        <v>0</v>
      </c>
      <c r="D37" s="16">
        <v>0</v>
      </c>
      <c r="E37" s="16">
        <v>1</v>
      </c>
      <c r="F37" s="23"/>
      <c r="G37" s="21" t="s">
        <v>311</v>
      </c>
      <c r="H37" s="11">
        <v>45281.51</v>
      </c>
      <c r="I37" s="11">
        <v>0</v>
      </c>
      <c r="J37" s="11">
        <v>3638120.74</v>
      </c>
      <c r="K37" s="11">
        <v>0</v>
      </c>
      <c r="L37" s="11">
        <v>102202.96</v>
      </c>
      <c r="M37" s="11">
        <v>6029885.94</v>
      </c>
      <c r="N37" s="11">
        <v>5030749.11</v>
      </c>
      <c r="O37" s="11">
        <v>20686889.49</v>
      </c>
      <c r="P37" s="11">
        <v>2844675.46</v>
      </c>
      <c r="Q37" s="11">
        <v>12721995.61</v>
      </c>
      <c r="R37" s="11">
        <v>225490.56</v>
      </c>
      <c r="S37" s="11">
        <v>62700</v>
      </c>
      <c r="T37" s="11">
        <v>37300</v>
      </c>
      <c r="U37" s="68">
        <v>11035074.83</v>
      </c>
      <c r="V37" s="71">
        <v>62460366.21</v>
      </c>
    </row>
    <row r="38" spans="1:22" ht="12.75">
      <c r="A38" s="244">
        <v>2</v>
      </c>
      <c r="B38" s="245">
        <v>26</v>
      </c>
      <c r="C38" s="245">
        <v>0</v>
      </c>
      <c r="D38" s="16">
        <v>0</v>
      </c>
      <c r="E38" s="16">
        <v>1</v>
      </c>
      <c r="F38" s="23"/>
      <c r="G38" s="21" t="s">
        <v>312</v>
      </c>
      <c r="H38" s="11">
        <v>1709.7</v>
      </c>
      <c r="I38" s="11">
        <v>0</v>
      </c>
      <c r="J38" s="11">
        <v>2022526.17</v>
      </c>
      <c r="K38" s="11">
        <v>0</v>
      </c>
      <c r="L38" s="11">
        <v>59249.03</v>
      </c>
      <c r="M38" s="11">
        <v>4963221.4</v>
      </c>
      <c r="N38" s="11">
        <v>2354776.03</v>
      </c>
      <c r="O38" s="11">
        <v>6973000.61</v>
      </c>
      <c r="P38" s="11">
        <v>1798015.75</v>
      </c>
      <c r="Q38" s="11">
        <v>4173360.64</v>
      </c>
      <c r="R38" s="11">
        <v>0</v>
      </c>
      <c r="S38" s="11">
        <v>35500</v>
      </c>
      <c r="T38" s="11">
        <v>12500</v>
      </c>
      <c r="U38" s="68">
        <v>8859341.99</v>
      </c>
      <c r="V38" s="71">
        <v>31253201.32</v>
      </c>
    </row>
    <row r="39" spans="1:22" s="105" customFormat="1" ht="15">
      <c r="A39" s="248"/>
      <c r="B39" s="249"/>
      <c r="C39" s="249"/>
      <c r="D39" s="112"/>
      <c r="E39" s="112"/>
      <c r="F39" s="113" t="s">
        <v>313</v>
      </c>
      <c r="G39" s="114"/>
      <c r="H39" s="115">
        <v>253812.72</v>
      </c>
      <c r="I39" s="115">
        <v>0</v>
      </c>
      <c r="J39" s="115">
        <v>759257182.5600001</v>
      </c>
      <c r="K39" s="115">
        <v>19439321.910000004</v>
      </c>
      <c r="L39" s="115">
        <v>223075428.75</v>
      </c>
      <c r="M39" s="115">
        <v>196632065.48000002</v>
      </c>
      <c r="N39" s="115">
        <v>84403565.72</v>
      </c>
      <c r="O39" s="115">
        <v>830816682.45</v>
      </c>
      <c r="P39" s="115">
        <v>31508937.13</v>
      </c>
      <c r="Q39" s="115">
        <v>276583997.31</v>
      </c>
      <c r="R39" s="115">
        <v>127629448.83000001</v>
      </c>
      <c r="S39" s="115">
        <v>163149544.36999997</v>
      </c>
      <c r="T39" s="115">
        <v>53172276.81</v>
      </c>
      <c r="U39" s="116">
        <v>512287347.36</v>
      </c>
      <c r="V39" s="117">
        <v>3278209611.4</v>
      </c>
    </row>
    <row r="40" spans="1:22" ht="12.75">
      <c r="A40" s="244">
        <v>2</v>
      </c>
      <c r="B40" s="245">
        <v>61</v>
      </c>
      <c r="C40" s="245">
        <v>0</v>
      </c>
      <c r="D40" s="16">
        <v>0</v>
      </c>
      <c r="E40" s="16">
        <v>2</v>
      </c>
      <c r="F40" s="23"/>
      <c r="G40" s="21" t="s">
        <v>314</v>
      </c>
      <c r="H40" s="11">
        <v>63003.11</v>
      </c>
      <c r="I40" s="11">
        <v>0</v>
      </c>
      <c r="J40" s="11">
        <v>48585186.95</v>
      </c>
      <c r="K40" s="11">
        <v>18895926.87</v>
      </c>
      <c r="L40" s="11">
        <v>8802705.16</v>
      </c>
      <c r="M40" s="11">
        <v>18040207.56</v>
      </c>
      <c r="N40" s="11">
        <v>9160948.11</v>
      </c>
      <c r="O40" s="11">
        <v>86124229.05</v>
      </c>
      <c r="P40" s="11">
        <v>1081866</v>
      </c>
      <c r="Q40" s="11">
        <v>34159635.6</v>
      </c>
      <c r="R40" s="11">
        <v>7884848.48</v>
      </c>
      <c r="S40" s="11">
        <v>12547314.09</v>
      </c>
      <c r="T40" s="11">
        <v>8979250.22</v>
      </c>
      <c r="U40" s="68">
        <v>18157164.93</v>
      </c>
      <c r="V40" s="71">
        <v>272482286.13</v>
      </c>
    </row>
    <row r="41" spans="1:22" ht="12.75">
      <c r="A41" s="244">
        <v>2</v>
      </c>
      <c r="B41" s="245">
        <v>62</v>
      </c>
      <c r="C41" s="245">
        <v>0</v>
      </c>
      <c r="D41" s="16">
        <v>0</v>
      </c>
      <c r="E41" s="16">
        <v>2</v>
      </c>
      <c r="F41" s="23"/>
      <c r="G41" s="21" t="s">
        <v>315</v>
      </c>
      <c r="H41" s="11">
        <v>8077.96</v>
      </c>
      <c r="I41" s="11">
        <v>0</v>
      </c>
      <c r="J41" s="11">
        <v>21121512.03</v>
      </c>
      <c r="K41" s="11">
        <v>42232.26</v>
      </c>
      <c r="L41" s="11">
        <v>10156477.41</v>
      </c>
      <c r="M41" s="11">
        <v>17584557.81</v>
      </c>
      <c r="N41" s="11">
        <v>8693074.74</v>
      </c>
      <c r="O41" s="11">
        <v>115218628.25</v>
      </c>
      <c r="P41" s="11">
        <v>2139155.23</v>
      </c>
      <c r="Q41" s="11">
        <v>54048432.13</v>
      </c>
      <c r="R41" s="11">
        <v>11797279.15</v>
      </c>
      <c r="S41" s="11">
        <v>10673032.61</v>
      </c>
      <c r="T41" s="11">
        <v>4271005.39</v>
      </c>
      <c r="U41" s="68">
        <v>27274913.11</v>
      </c>
      <c r="V41" s="71">
        <v>283028378.08</v>
      </c>
    </row>
    <row r="42" spans="1:22" ht="12.75">
      <c r="A42" s="244">
        <v>2</v>
      </c>
      <c r="B42" s="245">
        <v>64</v>
      </c>
      <c r="C42" s="245">
        <v>0</v>
      </c>
      <c r="D42" s="16">
        <v>0</v>
      </c>
      <c r="E42" s="16">
        <v>2</v>
      </c>
      <c r="F42" s="23"/>
      <c r="G42" s="21" t="s">
        <v>316</v>
      </c>
      <c r="H42" s="11">
        <v>182731.65</v>
      </c>
      <c r="I42" s="11">
        <v>0</v>
      </c>
      <c r="J42" s="11">
        <v>689550483.58</v>
      </c>
      <c r="K42" s="11">
        <v>501162.78</v>
      </c>
      <c r="L42" s="11">
        <v>204116246.18</v>
      </c>
      <c r="M42" s="11">
        <v>161007300.11</v>
      </c>
      <c r="N42" s="11">
        <v>66549542.87</v>
      </c>
      <c r="O42" s="11">
        <v>629473825.15</v>
      </c>
      <c r="P42" s="11">
        <v>28287915.9</v>
      </c>
      <c r="Q42" s="11">
        <v>188375929.58</v>
      </c>
      <c r="R42" s="11">
        <v>107947321.2</v>
      </c>
      <c r="S42" s="11">
        <v>139929197.67</v>
      </c>
      <c r="T42" s="11">
        <v>39922021.2</v>
      </c>
      <c r="U42" s="68">
        <v>466855269.32</v>
      </c>
      <c r="V42" s="71">
        <v>2722698947.19</v>
      </c>
    </row>
    <row r="43" spans="1:22" s="105" customFormat="1" ht="15">
      <c r="A43" s="248"/>
      <c r="B43" s="249"/>
      <c r="C43" s="249"/>
      <c r="D43" s="112"/>
      <c r="E43" s="112"/>
      <c r="F43" s="113" t="s">
        <v>317</v>
      </c>
      <c r="G43" s="114"/>
      <c r="H43" s="115">
        <v>80645996.36000001</v>
      </c>
      <c r="I43" s="115">
        <v>22694015.42</v>
      </c>
      <c r="J43" s="115">
        <v>285025260.76</v>
      </c>
      <c r="K43" s="115">
        <v>12051034.380000003</v>
      </c>
      <c r="L43" s="115">
        <v>239699823.67000002</v>
      </c>
      <c r="M43" s="115">
        <v>517355883.8699999</v>
      </c>
      <c r="N43" s="115">
        <v>48707978.11</v>
      </c>
      <c r="O43" s="115">
        <v>1540313683.14</v>
      </c>
      <c r="P43" s="115">
        <v>38842780.470000006</v>
      </c>
      <c r="Q43" s="115">
        <v>696726660.3600001</v>
      </c>
      <c r="R43" s="115">
        <v>386353923.59000003</v>
      </c>
      <c r="S43" s="115">
        <v>235176178.44000006</v>
      </c>
      <c r="T43" s="115">
        <v>152203240.6</v>
      </c>
      <c r="U43" s="116">
        <v>239690727.39999998</v>
      </c>
      <c r="V43" s="117">
        <v>4495487186.570001</v>
      </c>
    </row>
    <row r="44" spans="1:22" s="105" customFormat="1" ht="15">
      <c r="A44" s="248"/>
      <c r="B44" s="249"/>
      <c r="C44" s="249"/>
      <c r="D44" s="112"/>
      <c r="E44" s="112"/>
      <c r="F44" s="113" t="s">
        <v>318</v>
      </c>
      <c r="G44" s="114"/>
      <c r="H44" s="115">
        <v>952406.2200000002</v>
      </c>
      <c r="I44" s="115">
        <v>6884712.970000001</v>
      </c>
      <c r="J44" s="115">
        <v>139112495.58</v>
      </c>
      <c r="K44" s="115">
        <v>6639449.650000001</v>
      </c>
      <c r="L44" s="115">
        <v>138170091.68</v>
      </c>
      <c r="M44" s="115">
        <v>168685684.2</v>
      </c>
      <c r="N44" s="115">
        <v>17227664.37</v>
      </c>
      <c r="O44" s="115">
        <v>534834178.14</v>
      </c>
      <c r="P44" s="115">
        <v>14097138.480000004</v>
      </c>
      <c r="Q44" s="115">
        <v>266622013.70000005</v>
      </c>
      <c r="R44" s="115">
        <v>113968361.43999998</v>
      </c>
      <c r="S44" s="115">
        <v>89248274.91</v>
      </c>
      <c r="T44" s="115">
        <v>61436455.4</v>
      </c>
      <c r="U44" s="116">
        <v>83979103.71</v>
      </c>
      <c r="V44" s="117">
        <v>1641858030.4500003</v>
      </c>
    </row>
    <row r="45" spans="1:22" ht="12.75">
      <c r="A45" s="244">
        <v>2</v>
      </c>
      <c r="B45" s="245">
        <v>2</v>
      </c>
      <c r="C45" s="245">
        <v>1</v>
      </c>
      <c r="D45" s="16">
        <v>1</v>
      </c>
      <c r="E45" s="16">
        <v>0</v>
      </c>
      <c r="F45" s="23"/>
      <c r="G45" s="21" t="s">
        <v>319</v>
      </c>
      <c r="H45" s="11">
        <v>71450.77</v>
      </c>
      <c r="I45" s="11">
        <v>0</v>
      </c>
      <c r="J45" s="11">
        <v>11768298.94</v>
      </c>
      <c r="K45" s="11">
        <v>49356</v>
      </c>
      <c r="L45" s="11">
        <v>5936854.23</v>
      </c>
      <c r="M45" s="11">
        <v>4773084.09</v>
      </c>
      <c r="N45" s="11">
        <v>593284.64</v>
      </c>
      <c r="O45" s="11">
        <v>17153228.6</v>
      </c>
      <c r="P45" s="11">
        <v>259743.33</v>
      </c>
      <c r="Q45" s="11">
        <v>10117538.19</v>
      </c>
      <c r="R45" s="11">
        <v>5140305.77</v>
      </c>
      <c r="S45" s="11">
        <v>1660305</v>
      </c>
      <c r="T45" s="11">
        <v>2148992.49</v>
      </c>
      <c r="U45" s="68">
        <v>3967350.02</v>
      </c>
      <c r="V45" s="71">
        <v>63639792.07</v>
      </c>
    </row>
    <row r="46" spans="1:22" ht="12.75">
      <c r="A46" s="244">
        <v>2</v>
      </c>
      <c r="B46" s="245">
        <v>21</v>
      </c>
      <c r="C46" s="245">
        <v>1</v>
      </c>
      <c r="D46" s="16">
        <v>1</v>
      </c>
      <c r="E46" s="16">
        <v>0</v>
      </c>
      <c r="F46" s="23"/>
      <c r="G46" s="21" t="s">
        <v>320</v>
      </c>
      <c r="H46" s="11">
        <v>5260.5</v>
      </c>
      <c r="I46" s="11">
        <v>0</v>
      </c>
      <c r="J46" s="11">
        <v>559473.57</v>
      </c>
      <c r="K46" s="11">
        <v>572316.13</v>
      </c>
      <c r="L46" s="11">
        <v>5254700.22</v>
      </c>
      <c r="M46" s="11">
        <v>2569645.33</v>
      </c>
      <c r="N46" s="11">
        <v>315810.56</v>
      </c>
      <c r="O46" s="11">
        <v>8304019.82</v>
      </c>
      <c r="P46" s="11">
        <v>209345.23</v>
      </c>
      <c r="Q46" s="11">
        <v>7064692.5</v>
      </c>
      <c r="R46" s="11">
        <v>2093206.97</v>
      </c>
      <c r="S46" s="11">
        <v>966963.6</v>
      </c>
      <c r="T46" s="11">
        <v>1668900.26</v>
      </c>
      <c r="U46" s="68">
        <v>974600.34</v>
      </c>
      <c r="V46" s="71">
        <v>30558935.03</v>
      </c>
    </row>
    <row r="47" spans="1:22" ht="12.75">
      <c r="A47" s="244">
        <v>2</v>
      </c>
      <c r="B47" s="245">
        <v>1</v>
      </c>
      <c r="C47" s="245">
        <v>1</v>
      </c>
      <c r="D47" s="16">
        <v>1</v>
      </c>
      <c r="E47" s="16">
        <v>0</v>
      </c>
      <c r="F47" s="23"/>
      <c r="G47" s="21" t="s">
        <v>321</v>
      </c>
      <c r="H47" s="11">
        <v>3457.33</v>
      </c>
      <c r="I47" s="11">
        <v>10704</v>
      </c>
      <c r="J47" s="11">
        <v>4822534.47</v>
      </c>
      <c r="K47" s="11">
        <v>18980</v>
      </c>
      <c r="L47" s="11">
        <v>8392419.36</v>
      </c>
      <c r="M47" s="11">
        <v>8204044.75</v>
      </c>
      <c r="N47" s="11">
        <v>896183.3</v>
      </c>
      <c r="O47" s="11">
        <v>22936837.39</v>
      </c>
      <c r="P47" s="11">
        <v>369367.7</v>
      </c>
      <c r="Q47" s="11">
        <v>13642634.34</v>
      </c>
      <c r="R47" s="11">
        <v>4747125.11</v>
      </c>
      <c r="S47" s="11">
        <v>6912346.2</v>
      </c>
      <c r="T47" s="11">
        <v>3041638.37</v>
      </c>
      <c r="U47" s="68">
        <v>3348849.06</v>
      </c>
      <c r="V47" s="71">
        <v>77347121.38</v>
      </c>
    </row>
    <row r="48" spans="1:22" ht="12.75">
      <c r="A48" s="244">
        <v>2</v>
      </c>
      <c r="B48" s="245">
        <v>9</v>
      </c>
      <c r="C48" s="245">
        <v>1</v>
      </c>
      <c r="D48" s="16">
        <v>1</v>
      </c>
      <c r="E48" s="16">
        <v>0</v>
      </c>
      <c r="F48" s="23"/>
      <c r="G48" s="21" t="s">
        <v>322</v>
      </c>
      <c r="H48" s="11">
        <v>6730.37</v>
      </c>
      <c r="I48" s="11">
        <v>0</v>
      </c>
      <c r="J48" s="11">
        <v>96270.34</v>
      </c>
      <c r="K48" s="11">
        <v>0</v>
      </c>
      <c r="L48" s="11">
        <v>293337.59</v>
      </c>
      <c r="M48" s="11">
        <v>2817413.73</v>
      </c>
      <c r="N48" s="11">
        <v>2961.53</v>
      </c>
      <c r="O48" s="11">
        <v>11801436.58</v>
      </c>
      <c r="P48" s="11">
        <v>214703.84</v>
      </c>
      <c r="Q48" s="11">
        <v>4703528.46</v>
      </c>
      <c r="R48" s="11">
        <v>5040961.13</v>
      </c>
      <c r="S48" s="11">
        <v>1103308.73</v>
      </c>
      <c r="T48" s="11">
        <v>85000</v>
      </c>
      <c r="U48" s="68">
        <v>671514.76</v>
      </c>
      <c r="V48" s="71">
        <v>26837167.06</v>
      </c>
    </row>
    <row r="49" spans="1:22" ht="12.75">
      <c r="A49" s="244">
        <v>2</v>
      </c>
      <c r="B49" s="245">
        <v>8</v>
      </c>
      <c r="C49" s="245">
        <v>1</v>
      </c>
      <c r="D49" s="16">
        <v>1</v>
      </c>
      <c r="E49" s="16">
        <v>0</v>
      </c>
      <c r="F49" s="23"/>
      <c r="G49" s="21" t="s">
        <v>323</v>
      </c>
      <c r="H49" s="11">
        <v>584.53</v>
      </c>
      <c r="I49" s="11">
        <v>0</v>
      </c>
      <c r="J49" s="11">
        <v>649455.55</v>
      </c>
      <c r="K49" s="11">
        <v>504112.25</v>
      </c>
      <c r="L49" s="11">
        <v>341824.11</v>
      </c>
      <c r="M49" s="11">
        <v>1852545.81</v>
      </c>
      <c r="N49" s="11">
        <v>158019.64</v>
      </c>
      <c r="O49" s="11">
        <v>4361849.82</v>
      </c>
      <c r="P49" s="11">
        <v>158353.17</v>
      </c>
      <c r="Q49" s="11">
        <v>1945437.85</v>
      </c>
      <c r="R49" s="11">
        <v>1004609.72</v>
      </c>
      <c r="S49" s="11">
        <v>1052200</v>
      </c>
      <c r="T49" s="11">
        <v>671888.68</v>
      </c>
      <c r="U49" s="68">
        <v>624098.9</v>
      </c>
      <c r="V49" s="71">
        <v>13324980.03</v>
      </c>
    </row>
    <row r="50" spans="1:22" ht="12.75">
      <c r="A50" s="244">
        <v>2</v>
      </c>
      <c r="B50" s="245">
        <v>2</v>
      </c>
      <c r="C50" s="245">
        <v>2</v>
      </c>
      <c r="D50" s="16">
        <v>1</v>
      </c>
      <c r="E50" s="16">
        <v>0</v>
      </c>
      <c r="F50" s="23"/>
      <c r="G50" s="21" t="s">
        <v>324</v>
      </c>
      <c r="H50" s="11">
        <v>27606.47</v>
      </c>
      <c r="I50" s="11">
        <v>0</v>
      </c>
      <c r="J50" s="11">
        <v>6702541.96</v>
      </c>
      <c r="K50" s="11">
        <v>0</v>
      </c>
      <c r="L50" s="11">
        <v>7245438.52</v>
      </c>
      <c r="M50" s="11">
        <v>8089718.09</v>
      </c>
      <c r="N50" s="11">
        <v>536981.44</v>
      </c>
      <c r="O50" s="11">
        <v>19254883.89</v>
      </c>
      <c r="P50" s="11">
        <v>493176.75</v>
      </c>
      <c r="Q50" s="11">
        <v>11579197.61</v>
      </c>
      <c r="R50" s="11">
        <v>3102629.15</v>
      </c>
      <c r="S50" s="11">
        <v>4095144.01</v>
      </c>
      <c r="T50" s="11">
        <v>2482550.49</v>
      </c>
      <c r="U50" s="68">
        <v>3802158.99</v>
      </c>
      <c r="V50" s="71">
        <v>67412027.37</v>
      </c>
    </row>
    <row r="51" spans="1:22" ht="12.75">
      <c r="A51" s="244">
        <v>2</v>
      </c>
      <c r="B51" s="245">
        <v>3</v>
      </c>
      <c r="C51" s="245">
        <v>1</v>
      </c>
      <c r="D51" s="16">
        <v>1</v>
      </c>
      <c r="E51" s="16">
        <v>0</v>
      </c>
      <c r="F51" s="23"/>
      <c r="G51" s="21" t="s">
        <v>325</v>
      </c>
      <c r="H51" s="11">
        <v>18523.19</v>
      </c>
      <c r="I51" s="11">
        <v>2037862.81</v>
      </c>
      <c r="J51" s="11">
        <v>15258057.17</v>
      </c>
      <c r="K51" s="11">
        <v>20118.56</v>
      </c>
      <c r="L51" s="11">
        <v>6773414.19</v>
      </c>
      <c r="M51" s="11">
        <v>10850554.8</v>
      </c>
      <c r="N51" s="11">
        <v>482695.83</v>
      </c>
      <c r="O51" s="11">
        <v>54979081.13</v>
      </c>
      <c r="P51" s="11">
        <v>1896034.55</v>
      </c>
      <c r="Q51" s="11">
        <v>22003200.18</v>
      </c>
      <c r="R51" s="11">
        <v>8034722.66</v>
      </c>
      <c r="S51" s="11">
        <v>5806148.25</v>
      </c>
      <c r="T51" s="11">
        <v>6873022.04</v>
      </c>
      <c r="U51" s="68">
        <v>8266829.36</v>
      </c>
      <c r="V51" s="71">
        <v>143300264.72</v>
      </c>
    </row>
    <row r="52" spans="1:22" ht="12.75">
      <c r="A52" s="244">
        <v>2</v>
      </c>
      <c r="B52" s="245">
        <v>5</v>
      </c>
      <c r="C52" s="245">
        <v>1</v>
      </c>
      <c r="D52" s="16">
        <v>1</v>
      </c>
      <c r="E52" s="16">
        <v>0</v>
      </c>
      <c r="F52" s="23"/>
      <c r="G52" s="21" t="s">
        <v>326</v>
      </c>
      <c r="H52" s="11">
        <v>50616.6</v>
      </c>
      <c r="I52" s="11">
        <v>1856265</v>
      </c>
      <c r="J52" s="11">
        <v>271226.22</v>
      </c>
      <c r="K52" s="11">
        <v>291254.74</v>
      </c>
      <c r="L52" s="11">
        <v>210204.57</v>
      </c>
      <c r="M52" s="11">
        <v>4185069.94</v>
      </c>
      <c r="N52" s="11">
        <v>71317.11</v>
      </c>
      <c r="O52" s="11">
        <v>15001173.08</v>
      </c>
      <c r="P52" s="11">
        <v>317332.09</v>
      </c>
      <c r="Q52" s="11">
        <v>7886057.42</v>
      </c>
      <c r="R52" s="11">
        <v>4554802.32</v>
      </c>
      <c r="S52" s="11">
        <v>2625753.27</v>
      </c>
      <c r="T52" s="11">
        <v>1390948.87</v>
      </c>
      <c r="U52" s="68">
        <v>2035545.54</v>
      </c>
      <c r="V52" s="71">
        <v>40747566.77</v>
      </c>
    </row>
    <row r="53" spans="1:22" ht="12.75">
      <c r="A53" s="244">
        <v>2</v>
      </c>
      <c r="B53" s="245">
        <v>21</v>
      </c>
      <c r="C53" s="245">
        <v>2</v>
      </c>
      <c r="D53" s="16">
        <v>1</v>
      </c>
      <c r="E53" s="16">
        <v>0</v>
      </c>
      <c r="F53" s="23"/>
      <c r="G53" s="21" t="s">
        <v>327</v>
      </c>
      <c r="H53" s="11">
        <v>1563.52</v>
      </c>
      <c r="I53" s="11">
        <v>0</v>
      </c>
      <c r="J53" s="11">
        <v>2595263.13</v>
      </c>
      <c r="K53" s="11">
        <v>1316129.36</v>
      </c>
      <c r="L53" s="11">
        <v>1327105.41</v>
      </c>
      <c r="M53" s="11">
        <v>1963880.73</v>
      </c>
      <c r="N53" s="11">
        <v>4330</v>
      </c>
      <c r="O53" s="11">
        <v>2907617.87</v>
      </c>
      <c r="P53" s="11">
        <v>62515.4</v>
      </c>
      <c r="Q53" s="11">
        <v>1892207.86</v>
      </c>
      <c r="R53" s="11">
        <v>1051038.51</v>
      </c>
      <c r="S53" s="11">
        <v>385100</v>
      </c>
      <c r="T53" s="11">
        <v>25000</v>
      </c>
      <c r="U53" s="68">
        <v>658694.89</v>
      </c>
      <c r="V53" s="71">
        <v>14190446.68</v>
      </c>
    </row>
    <row r="54" spans="1:22" ht="12.75">
      <c r="A54" s="244">
        <v>2</v>
      </c>
      <c r="B54" s="245">
        <v>7</v>
      </c>
      <c r="C54" s="245">
        <v>1</v>
      </c>
      <c r="D54" s="16">
        <v>1</v>
      </c>
      <c r="E54" s="16">
        <v>0</v>
      </c>
      <c r="F54" s="23"/>
      <c r="G54" s="21" t="s">
        <v>328</v>
      </c>
      <c r="H54" s="11">
        <v>3986.12</v>
      </c>
      <c r="I54" s="11">
        <v>0</v>
      </c>
      <c r="J54" s="11">
        <v>947898.7</v>
      </c>
      <c r="K54" s="11">
        <v>6000</v>
      </c>
      <c r="L54" s="11">
        <v>4159515.46</v>
      </c>
      <c r="M54" s="11">
        <v>5402207.52</v>
      </c>
      <c r="N54" s="11">
        <v>17105.12</v>
      </c>
      <c r="O54" s="11">
        <v>12818761.15</v>
      </c>
      <c r="P54" s="11">
        <v>189691.6</v>
      </c>
      <c r="Q54" s="11">
        <v>7497465.41</v>
      </c>
      <c r="R54" s="11">
        <v>1541787</v>
      </c>
      <c r="S54" s="11">
        <v>2405335.18</v>
      </c>
      <c r="T54" s="11">
        <v>1265047.03</v>
      </c>
      <c r="U54" s="68">
        <v>2019459.64</v>
      </c>
      <c r="V54" s="71">
        <v>38274259.93</v>
      </c>
    </row>
    <row r="55" spans="1:22" ht="12.75">
      <c r="A55" s="244">
        <v>2</v>
      </c>
      <c r="B55" s="245">
        <v>6</v>
      </c>
      <c r="C55" s="245">
        <v>1</v>
      </c>
      <c r="D55" s="16">
        <v>1</v>
      </c>
      <c r="E55" s="16">
        <v>0</v>
      </c>
      <c r="F55" s="23"/>
      <c r="G55" s="21" t="s">
        <v>329</v>
      </c>
      <c r="H55" s="11">
        <v>35.54</v>
      </c>
      <c r="I55" s="11">
        <v>0</v>
      </c>
      <c r="J55" s="11">
        <v>3410236.84</v>
      </c>
      <c r="K55" s="11">
        <v>2150667.68</v>
      </c>
      <c r="L55" s="11">
        <v>1591796.46</v>
      </c>
      <c r="M55" s="11">
        <v>4192960.62</v>
      </c>
      <c r="N55" s="11">
        <v>441434.59</v>
      </c>
      <c r="O55" s="11">
        <v>4017725.97</v>
      </c>
      <c r="P55" s="11">
        <v>398559.08</v>
      </c>
      <c r="Q55" s="11">
        <v>1587483.3</v>
      </c>
      <c r="R55" s="11">
        <v>2218073.02</v>
      </c>
      <c r="S55" s="11">
        <v>612162.54</v>
      </c>
      <c r="T55" s="11">
        <v>173479.25</v>
      </c>
      <c r="U55" s="68">
        <v>823484.88</v>
      </c>
      <c r="V55" s="71">
        <v>21618099.77</v>
      </c>
    </row>
    <row r="56" spans="1:22" ht="12.75">
      <c r="A56" s="244">
        <v>2</v>
      </c>
      <c r="B56" s="245">
        <v>8</v>
      </c>
      <c r="C56" s="245">
        <v>2</v>
      </c>
      <c r="D56" s="16">
        <v>1</v>
      </c>
      <c r="E56" s="16">
        <v>0</v>
      </c>
      <c r="F56" s="23"/>
      <c r="G56" s="21" t="s">
        <v>330</v>
      </c>
      <c r="H56" s="11">
        <v>29320.13</v>
      </c>
      <c r="I56" s="11">
        <v>0</v>
      </c>
      <c r="J56" s="11">
        <v>346287.07</v>
      </c>
      <c r="K56" s="11">
        <v>341297.83</v>
      </c>
      <c r="L56" s="11">
        <v>3830037.4</v>
      </c>
      <c r="M56" s="11">
        <v>6920741.53</v>
      </c>
      <c r="N56" s="11">
        <v>717715.78</v>
      </c>
      <c r="O56" s="11">
        <v>19165198.24</v>
      </c>
      <c r="P56" s="11">
        <v>335748.27</v>
      </c>
      <c r="Q56" s="11">
        <v>9086474.98</v>
      </c>
      <c r="R56" s="11">
        <v>3634890.05</v>
      </c>
      <c r="S56" s="11">
        <v>4452035.84</v>
      </c>
      <c r="T56" s="11">
        <v>3180761.92</v>
      </c>
      <c r="U56" s="68">
        <v>3441600.05</v>
      </c>
      <c r="V56" s="71">
        <v>55482109.09</v>
      </c>
    </row>
    <row r="57" spans="1:22" ht="12.75">
      <c r="A57" s="244">
        <v>2</v>
      </c>
      <c r="B57" s="245">
        <v>6</v>
      </c>
      <c r="C57" s="245">
        <v>2</v>
      </c>
      <c r="D57" s="16">
        <v>1</v>
      </c>
      <c r="E57" s="16">
        <v>0</v>
      </c>
      <c r="F57" s="23"/>
      <c r="G57" s="21" t="s">
        <v>331</v>
      </c>
      <c r="H57" s="11">
        <v>8363.53</v>
      </c>
      <c r="I57" s="11">
        <v>0</v>
      </c>
      <c r="J57" s="11">
        <v>622271.44</v>
      </c>
      <c r="K57" s="11">
        <v>56943.96</v>
      </c>
      <c r="L57" s="11">
        <v>2151189.68</v>
      </c>
      <c r="M57" s="11">
        <v>2478955.8</v>
      </c>
      <c r="N57" s="11">
        <v>493616.03</v>
      </c>
      <c r="O57" s="11">
        <v>6311470.47</v>
      </c>
      <c r="P57" s="11">
        <v>102191.14</v>
      </c>
      <c r="Q57" s="11">
        <v>5303157.88</v>
      </c>
      <c r="R57" s="11">
        <v>1328473.99</v>
      </c>
      <c r="S57" s="11">
        <v>426652.02</v>
      </c>
      <c r="T57" s="11">
        <v>242472.85</v>
      </c>
      <c r="U57" s="68">
        <v>606147.91</v>
      </c>
      <c r="V57" s="71">
        <v>20131906.7</v>
      </c>
    </row>
    <row r="58" spans="1:22" ht="12.75">
      <c r="A58" s="244">
        <v>2</v>
      </c>
      <c r="B58" s="245">
        <v>8</v>
      </c>
      <c r="C58" s="245">
        <v>3</v>
      </c>
      <c r="D58" s="16">
        <v>1</v>
      </c>
      <c r="E58" s="16">
        <v>0</v>
      </c>
      <c r="F58" s="23"/>
      <c r="G58" s="21" t="s">
        <v>332</v>
      </c>
      <c r="H58" s="11">
        <v>67074.86</v>
      </c>
      <c r="I58" s="11">
        <v>0</v>
      </c>
      <c r="J58" s="11">
        <v>1931152.47</v>
      </c>
      <c r="K58" s="11">
        <v>188793.59</v>
      </c>
      <c r="L58" s="11">
        <v>3471074.51</v>
      </c>
      <c r="M58" s="11">
        <v>2901957.26</v>
      </c>
      <c r="N58" s="11">
        <v>347729.71</v>
      </c>
      <c r="O58" s="11">
        <v>6069188.76</v>
      </c>
      <c r="P58" s="11">
        <v>189982.54</v>
      </c>
      <c r="Q58" s="11">
        <v>2967805.38</v>
      </c>
      <c r="R58" s="11">
        <v>2140266.34</v>
      </c>
      <c r="S58" s="11">
        <v>553861.08</v>
      </c>
      <c r="T58" s="11">
        <v>1546666.03</v>
      </c>
      <c r="U58" s="68">
        <v>1072781.37</v>
      </c>
      <c r="V58" s="71">
        <v>23448333.9</v>
      </c>
    </row>
    <row r="59" spans="1:22" ht="12.75">
      <c r="A59" s="244">
        <v>2</v>
      </c>
      <c r="B59" s="245">
        <v>10</v>
      </c>
      <c r="C59" s="245">
        <v>1</v>
      </c>
      <c r="D59" s="16">
        <v>1</v>
      </c>
      <c r="E59" s="16">
        <v>0</v>
      </c>
      <c r="F59" s="23"/>
      <c r="G59" s="21" t="s">
        <v>333</v>
      </c>
      <c r="H59" s="11">
        <v>32125.11</v>
      </c>
      <c r="I59" s="11">
        <v>0</v>
      </c>
      <c r="J59" s="11">
        <v>683056.83</v>
      </c>
      <c r="K59" s="11">
        <v>0</v>
      </c>
      <c r="L59" s="11">
        <v>3613762.89</v>
      </c>
      <c r="M59" s="11">
        <v>5368572.49</v>
      </c>
      <c r="N59" s="11">
        <v>564752.88</v>
      </c>
      <c r="O59" s="11">
        <v>16276742.64</v>
      </c>
      <c r="P59" s="11">
        <v>459327.78</v>
      </c>
      <c r="Q59" s="11">
        <v>7286728.43</v>
      </c>
      <c r="R59" s="11">
        <v>4657612.11</v>
      </c>
      <c r="S59" s="11">
        <v>1305833</v>
      </c>
      <c r="T59" s="11">
        <v>995111.24</v>
      </c>
      <c r="U59" s="68">
        <v>1348912.58</v>
      </c>
      <c r="V59" s="71">
        <v>42592537.98</v>
      </c>
    </row>
    <row r="60" spans="1:22" ht="12.75">
      <c r="A60" s="244">
        <v>2</v>
      </c>
      <c r="B60" s="245">
        <v>11</v>
      </c>
      <c r="C60" s="245">
        <v>1</v>
      </c>
      <c r="D60" s="16">
        <v>1</v>
      </c>
      <c r="E60" s="16">
        <v>0</v>
      </c>
      <c r="F60" s="23"/>
      <c r="G60" s="21" t="s">
        <v>334</v>
      </c>
      <c r="H60" s="11">
        <v>13054.59</v>
      </c>
      <c r="I60" s="11">
        <v>0</v>
      </c>
      <c r="J60" s="11">
        <v>15482109.82</v>
      </c>
      <c r="K60" s="11">
        <v>11000</v>
      </c>
      <c r="L60" s="11">
        <v>7053407.69</v>
      </c>
      <c r="M60" s="11">
        <v>14475515.26</v>
      </c>
      <c r="N60" s="11">
        <v>2994038.24</v>
      </c>
      <c r="O60" s="11">
        <v>87066233.05</v>
      </c>
      <c r="P60" s="11">
        <v>1351511.78</v>
      </c>
      <c r="Q60" s="11">
        <v>20710024.8</v>
      </c>
      <c r="R60" s="11">
        <v>8117306.8</v>
      </c>
      <c r="S60" s="11">
        <v>7328451.38</v>
      </c>
      <c r="T60" s="11">
        <v>3245507.95</v>
      </c>
      <c r="U60" s="68">
        <v>10426322.68</v>
      </c>
      <c r="V60" s="71">
        <v>178274484.04</v>
      </c>
    </row>
    <row r="61" spans="1:22" ht="12.75">
      <c r="A61" s="244">
        <v>2</v>
      </c>
      <c r="B61" s="245">
        <v>8</v>
      </c>
      <c r="C61" s="245">
        <v>4</v>
      </c>
      <c r="D61" s="16">
        <v>1</v>
      </c>
      <c r="E61" s="16">
        <v>0</v>
      </c>
      <c r="F61" s="23"/>
      <c r="G61" s="21" t="s">
        <v>335</v>
      </c>
      <c r="H61" s="11">
        <v>68302.03</v>
      </c>
      <c r="I61" s="11">
        <v>0</v>
      </c>
      <c r="J61" s="11">
        <v>1254254.77</v>
      </c>
      <c r="K61" s="11">
        <v>378679</v>
      </c>
      <c r="L61" s="11">
        <v>2077018.54</v>
      </c>
      <c r="M61" s="11">
        <v>3956105.3</v>
      </c>
      <c r="N61" s="11">
        <v>474184.28</v>
      </c>
      <c r="O61" s="11">
        <v>12376450.68</v>
      </c>
      <c r="P61" s="11">
        <v>353431.27</v>
      </c>
      <c r="Q61" s="11">
        <v>7536818.91</v>
      </c>
      <c r="R61" s="11">
        <v>1356797.5</v>
      </c>
      <c r="S61" s="11">
        <v>1502136.27</v>
      </c>
      <c r="T61" s="11">
        <v>3696677.97</v>
      </c>
      <c r="U61" s="68">
        <v>1405350.14</v>
      </c>
      <c r="V61" s="71">
        <v>36436206.66</v>
      </c>
    </row>
    <row r="62" spans="1:22" ht="12.75">
      <c r="A62" s="244">
        <v>2</v>
      </c>
      <c r="B62" s="245">
        <v>14</v>
      </c>
      <c r="C62" s="245">
        <v>1</v>
      </c>
      <c r="D62" s="16">
        <v>1</v>
      </c>
      <c r="E62" s="16">
        <v>0</v>
      </c>
      <c r="F62" s="23"/>
      <c r="G62" s="21" t="s">
        <v>336</v>
      </c>
      <c r="H62" s="11">
        <v>111919.11</v>
      </c>
      <c r="I62" s="11">
        <v>0</v>
      </c>
      <c r="J62" s="11">
        <v>4116351.72</v>
      </c>
      <c r="K62" s="11">
        <v>0</v>
      </c>
      <c r="L62" s="11">
        <v>9556397.16</v>
      </c>
      <c r="M62" s="11">
        <v>5797887.04</v>
      </c>
      <c r="N62" s="11">
        <v>392530.85</v>
      </c>
      <c r="O62" s="11">
        <v>20688920.54</v>
      </c>
      <c r="P62" s="11">
        <v>905756.61</v>
      </c>
      <c r="Q62" s="11">
        <v>9668318.74</v>
      </c>
      <c r="R62" s="11">
        <v>11984452.25</v>
      </c>
      <c r="S62" s="11">
        <v>3631255.12</v>
      </c>
      <c r="T62" s="11">
        <v>2044796.98</v>
      </c>
      <c r="U62" s="68">
        <v>1623780.66</v>
      </c>
      <c r="V62" s="71">
        <v>70522366.78</v>
      </c>
    </row>
    <row r="63" spans="1:22" ht="12.75">
      <c r="A63" s="244">
        <v>2</v>
      </c>
      <c r="B63" s="245">
        <v>15</v>
      </c>
      <c r="C63" s="245">
        <v>1</v>
      </c>
      <c r="D63" s="16">
        <v>1</v>
      </c>
      <c r="E63" s="16">
        <v>0</v>
      </c>
      <c r="F63" s="23"/>
      <c r="G63" s="21" t="s">
        <v>337</v>
      </c>
      <c r="H63" s="11">
        <v>39046.92</v>
      </c>
      <c r="I63" s="11">
        <v>0</v>
      </c>
      <c r="J63" s="11">
        <v>2340511.9</v>
      </c>
      <c r="K63" s="11">
        <v>0</v>
      </c>
      <c r="L63" s="11">
        <v>6469054.56</v>
      </c>
      <c r="M63" s="11">
        <v>6609406.75</v>
      </c>
      <c r="N63" s="11">
        <v>796860.29</v>
      </c>
      <c r="O63" s="11">
        <v>20250882.97</v>
      </c>
      <c r="P63" s="11">
        <v>486897.39</v>
      </c>
      <c r="Q63" s="11">
        <v>8185755.12</v>
      </c>
      <c r="R63" s="11">
        <v>2065851.48</v>
      </c>
      <c r="S63" s="11">
        <v>7905595.07</v>
      </c>
      <c r="T63" s="11">
        <v>7968885.5</v>
      </c>
      <c r="U63" s="68">
        <v>3150352.59</v>
      </c>
      <c r="V63" s="71">
        <v>66269100.54</v>
      </c>
    </row>
    <row r="64" spans="1:22" ht="12.75">
      <c r="A64" s="244">
        <v>2</v>
      </c>
      <c r="B64" s="245">
        <v>6</v>
      </c>
      <c r="C64" s="245">
        <v>3</v>
      </c>
      <c r="D64" s="16">
        <v>1</v>
      </c>
      <c r="E64" s="16">
        <v>0</v>
      </c>
      <c r="F64" s="23"/>
      <c r="G64" s="21" t="s">
        <v>338</v>
      </c>
      <c r="H64" s="11">
        <v>4355.93</v>
      </c>
      <c r="I64" s="11">
        <v>779260.63</v>
      </c>
      <c r="J64" s="11">
        <v>727685.19</v>
      </c>
      <c r="K64" s="11">
        <v>12719.45</v>
      </c>
      <c r="L64" s="11">
        <v>292719.61</v>
      </c>
      <c r="M64" s="11">
        <v>1756640.72</v>
      </c>
      <c r="N64" s="11">
        <v>87685.82</v>
      </c>
      <c r="O64" s="11">
        <v>3715162.33</v>
      </c>
      <c r="P64" s="11">
        <v>71189.2</v>
      </c>
      <c r="Q64" s="11">
        <v>2134657.43</v>
      </c>
      <c r="R64" s="11">
        <v>1129530.53</v>
      </c>
      <c r="S64" s="11">
        <v>416910</v>
      </c>
      <c r="T64" s="11">
        <v>87449.27</v>
      </c>
      <c r="U64" s="68">
        <v>389973.33</v>
      </c>
      <c r="V64" s="71">
        <v>11605939.44</v>
      </c>
    </row>
    <row r="65" spans="1:22" ht="12.75">
      <c r="A65" s="244">
        <v>2</v>
      </c>
      <c r="B65" s="245">
        <v>2</v>
      </c>
      <c r="C65" s="245">
        <v>3</v>
      </c>
      <c r="D65" s="16">
        <v>1</v>
      </c>
      <c r="E65" s="16">
        <v>0</v>
      </c>
      <c r="F65" s="23"/>
      <c r="G65" s="21" t="s">
        <v>339</v>
      </c>
      <c r="H65" s="11">
        <v>66349.78</v>
      </c>
      <c r="I65" s="11">
        <v>0</v>
      </c>
      <c r="J65" s="11">
        <v>770582.67</v>
      </c>
      <c r="K65" s="11">
        <v>173110.33</v>
      </c>
      <c r="L65" s="11">
        <v>342221</v>
      </c>
      <c r="M65" s="11">
        <v>2295264.58</v>
      </c>
      <c r="N65" s="11">
        <v>61564.78</v>
      </c>
      <c r="O65" s="11">
        <v>4608468.47</v>
      </c>
      <c r="P65" s="11">
        <v>86004.11</v>
      </c>
      <c r="Q65" s="11">
        <v>3673821.33</v>
      </c>
      <c r="R65" s="11">
        <v>828385.32</v>
      </c>
      <c r="S65" s="11">
        <v>528868</v>
      </c>
      <c r="T65" s="11">
        <v>272874.04</v>
      </c>
      <c r="U65" s="68">
        <v>680197.48</v>
      </c>
      <c r="V65" s="71">
        <v>14387711.89</v>
      </c>
    </row>
    <row r="66" spans="1:22" ht="12.75">
      <c r="A66" s="244">
        <v>2</v>
      </c>
      <c r="B66" s="245">
        <v>2</v>
      </c>
      <c r="C66" s="245">
        <v>4</v>
      </c>
      <c r="D66" s="16">
        <v>1</v>
      </c>
      <c r="E66" s="16">
        <v>0</v>
      </c>
      <c r="F66" s="23"/>
      <c r="G66" s="21" t="s">
        <v>340</v>
      </c>
      <c r="H66" s="11">
        <v>88242.44</v>
      </c>
      <c r="I66" s="11">
        <v>0</v>
      </c>
      <c r="J66" s="11">
        <v>278089</v>
      </c>
      <c r="K66" s="11">
        <v>0</v>
      </c>
      <c r="L66" s="11">
        <v>998347.25</v>
      </c>
      <c r="M66" s="11">
        <v>1641549.15</v>
      </c>
      <c r="N66" s="11">
        <v>54859.06</v>
      </c>
      <c r="O66" s="11">
        <v>3696715.99</v>
      </c>
      <c r="P66" s="11">
        <v>69739.24</v>
      </c>
      <c r="Q66" s="11">
        <v>2217636.47</v>
      </c>
      <c r="R66" s="11">
        <v>564192.98</v>
      </c>
      <c r="S66" s="11">
        <v>350127.2</v>
      </c>
      <c r="T66" s="11">
        <v>102451.92</v>
      </c>
      <c r="U66" s="68">
        <v>244372.81</v>
      </c>
      <c r="V66" s="71">
        <v>10306323.51</v>
      </c>
    </row>
    <row r="67" spans="1:22" ht="12.75">
      <c r="A67" s="244">
        <v>2</v>
      </c>
      <c r="B67" s="245">
        <v>8</v>
      </c>
      <c r="C67" s="245">
        <v>5</v>
      </c>
      <c r="D67" s="16">
        <v>1</v>
      </c>
      <c r="E67" s="16">
        <v>0</v>
      </c>
      <c r="F67" s="23"/>
      <c r="G67" s="21" t="s">
        <v>341</v>
      </c>
      <c r="H67" s="11">
        <v>742.42</v>
      </c>
      <c r="I67" s="11">
        <v>0</v>
      </c>
      <c r="J67" s="11">
        <v>446897.67</v>
      </c>
      <c r="K67" s="11">
        <v>8300</v>
      </c>
      <c r="L67" s="11">
        <v>862464.33</v>
      </c>
      <c r="M67" s="11">
        <v>2349803.12</v>
      </c>
      <c r="N67" s="11">
        <v>248029.67</v>
      </c>
      <c r="O67" s="11">
        <v>4391097.77</v>
      </c>
      <c r="P67" s="11">
        <v>226134.65</v>
      </c>
      <c r="Q67" s="11">
        <v>2011185.2</v>
      </c>
      <c r="R67" s="11">
        <v>1541302.54</v>
      </c>
      <c r="S67" s="11">
        <v>834117.92</v>
      </c>
      <c r="T67" s="11">
        <v>207152.96</v>
      </c>
      <c r="U67" s="68">
        <v>498335.13</v>
      </c>
      <c r="V67" s="71">
        <v>13625563.38</v>
      </c>
    </row>
    <row r="68" spans="1:22" ht="12.75">
      <c r="A68" s="244">
        <v>2</v>
      </c>
      <c r="B68" s="245">
        <v>21</v>
      </c>
      <c r="C68" s="245">
        <v>3</v>
      </c>
      <c r="D68" s="16">
        <v>1</v>
      </c>
      <c r="E68" s="16">
        <v>0</v>
      </c>
      <c r="F68" s="23"/>
      <c r="G68" s="21" t="s">
        <v>342</v>
      </c>
      <c r="H68" s="11">
        <v>1783.56</v>
      </c>
      <c r="I68" s="11">
        <v>0</v>
      </c>
      <c r="J68" s="11">
        <v>310825.61</v>
      </c>
      <c r="K68" s="11">
        <v>0</v>
      </c>
      <c r="L68" s="11">
        <v>1502146.11</v>
      </c>
      <c r="M68" s="11">
        <v>3254991.13</v>
      </c>
      <c r="N68" s="11">
        <v>503776.55</v>
      </c>
      <c r="O68" s="11">
        <v>3042159.08</v>
      </c>
      <c r="P68" s="11">
        <v>406524.72</v>
      </c>
      <c r="Q68" s="11">
        <v>2001383.44</v>
      </c>
      <c r="R68" s="11">
        <v>2563749.81</v>
      </c>
      <c r="S68" s="11">
        <v>925797.02</v>
      </c>
      <c r="T68" s="11">
        <v>282251.9</v>
      </c>
      <c r="U68" s="68">
        <v>305797.07</v>
      </c>
      <c r="V68" s="71">
        <v>15101186</v>
      </c>
    </row>
    <row r="69" spans="1:22" ht="12.75">
      <c r="A69" s="244">
        <v>2</v>
      </c>
      <c r="B69" s="245">
        <v>6</v>
      </c>
      <c r="C69" s="245">
        <v>4</v>
      </c>
      <c r="D69" s="16">
        <v>1</v>
      </c>
      <c r="E69" s="16">
        <v>0</v>
      </c>
      <c r="F69" s="23"/>
      <c r="G69" s="21" t="s">
        <v>343</v>
      </c>
      <c r="H69" s="11">
        <v>0</v>
      </c>
      <c r="I69" s="11">
        <v>1335756.28</v>
      </c>
      <c r="J69" s="11">
        <v>465375.85</v>
      </c>
      <c r="K69" s="11">
        <v>91081.55</v>
      </c>
      <c r="L69" s="11">
        <v>1184759.31</v>
      </c>
      <c r="M69" s="11">
        <v>3430022.52</v>
      </c>
      <c r="N69" s="11">
        <v>252529.83</v>
      </c>
      <c r="O69" s="11">
        <v>5041399.71</v>
      </c>
      <c r="P69" s="11">
        <v>242097.46</v>
      </c>
      <c r="Q69" s="11">
        <v>2602451.34</v>
      </c>
      <c r="R69" s="11">
        <v>1769213.97</v>
      </c>
      <c r="S69" s="11">
        <v>949677.86</v>
      </c>
      <c r="T69" s="11">
        <v>3277526</v>
      </c>
      <c r="U69" s="68">
        <v>1074292.7</v>
      </c>
      <c r="V69" s="71">
        <v>21716184.38</v>
      </c>
    </row>
    <row r="70" spans="1:22" ht="12.75">
      <c r="A70" s="244">
        <v>2</v>
      </c>
      <c r="B70" s="245">
        <v>19</v>
      </c>
      <c r="C70" s="245">
        <v>1</v>
      </c>
      <c r="D70" s="16">
        <v>1</v>
      </c>
      <c r="E70" s="16">
        <v>0</v>
      </c>
      <c r="F70" s="23"/>
      <c r="G70" s="21" t="s">
        <v>344</v>
      </c>
      <c r="H70" s="11">
        <v>11550.78</v>
      </c>
      <c r="I70" s="11">
        <v>0</v>
      </c>
      <c r="J70" s="11">
        <v>12803298.86</v>
      </c>
      <c r="K70" s="11">
        <v>306537.37</v>
      </c>
      <c r="L70" s="11">
        <v>1413631.68</v>
      </c>
      <c r="M70" s="11">
        <v>12525851.07</v>
      </c>
      <c r="N70" s="11">
        <v>1536135.54</v>
      </c>
      <c r="O70" s="11">
        <v>36399844.65</v>
      </c>
      <c r="P70" s="11">
        <v>1101202.4</v>
      </c>
      <c r="Q70" s="11">
        <v>16463569.53</v>
      </c>
      <c r="R70" s="11">
        <v>5208085.82</v>
      </c>
      <c r="S70" s="11">
        <v>3919320.79</v>
      </c>
      <c r="T70" s="11">
        <v>4062734.27</v>
      </c>
      <c r="U70" s="68">
        <v>6712154.69</v>
      </c>
      <c r="V70" s="71">
        <v>102463917.45</v>
      </c>
    </row>
    <row r="71" spans="1:22" ht="12.75">
      <c r="A71" s="244">
        <v>2</v>
      </c>
      <c r="B71" s="245">
        <v>19</v>
      </c>
      <c r="C71" s="245">
        <v>2</v>
      </c>
      <c r="D71" s="16">
        <v>1</v>
      </c>
      <c r="E71" s="16">
        <v>0</v>
      </c>
      <c r="F71" s="23"/>
      <c r="G71" s="21" t="s">
        <v>345</v>
      </c>
      <c r="H71" s="11">
        <v>36953.97</v>
      </c>
      <c r="I71" s="11">
        <v>0</v>
      </c>
      <c r="J71" s="11">
        <v>2378064.05</v>
      </c>
      <c r="K71" s="11">
        <v>0</v>
      </c>
      <c r="L71" s="11">
        <v>5425559.97</v>
      </c>
      <c r="M71" s="11">
        <v>4523221.25</v>
      </c>
      <c r="N71" s="11">
        <v>373220.28</v>
      </c>
      <c r="O71" s="11">
        <v>12873881.08</v>
      </c>
      <c r="P71" s="11">
        <v>348469.96</v>
      </c>
      <c r="Q71" s="11">
        <v>6507361.75</v>
      </c>
      <c r="R71" s="11">
        <v>3648522.92</v>
      </c>
      <c r="S71" s="11">
        <v>738550.53</v>
      </c>
      <c r="T71" s="11">
        <v>3709805.56</v>
      </c>
      <c r="U71" s="68">
        <v>1395233.95</v>
      </c>
      <c r="V71" s="71">
        <v>41958845.27</v>
      </c>
    </row>
    <row r="72" spans="1:22" ht="12.75">
      <c r="A72" s="244">
        <v>2</v>
      </c>
      <c r="B72" s="245">
        <v>10</v>
      </c>
      <c r="C72" s="245">
        <v>2</v>
      </c>
      <c r="D72" s="16">
        <v>1</v>
      </c>
      <c r="E72" s="16">
        <v>0</v>
      </c>
      <c r="F72" s="23"/>
      <c r="G72" s="21" t="s">
        <v>346</v>
      </c>
      <c r="H72" s="11">
        <v>323.4</v>
      </c>
      <c r="I72" s="11">
        <v>555338.99</v>
      </c>
      <c r="J72" s="11">
        <v>1158172.43</v>
      </c>
      <c r="K72" s="11">
        <v>73547.07</v>
      </c>
      <c r="L72" s="11">
        <v>2785565.87</v>
      </c>
      <c r="M72" s="11">
        <v>2303102.72</v>
      </c>
      <c r="N72" s="11">
        <v>140349.75</v>
      </c>
      <c r="O72" s="11">
        <v>4115378.82</v>
      </c>
      <c r="P72" s="11">
        <v>156440.92</v>
      </c>
      <c r="Q72" s="11">
        <v>2104401.01</v>
      </c>
      <c r="R72" s="11">
        <v>1821461.67</v>
      </c>
      <c r="S72" s="11">
        <v>464086.62</v>
      </c>
      <c r="T72" s="11">
        <v>131299.76</v>
      </c>
      <c r="U72" s="68">
        <v>829196.63</v>
      </c>
      <c r="V72" s="71">
        <v>16638665.66</v>
      </c>
    </row>
    <row r="73" spans="1:22" ht="12.75">
      <c r="A73" s="244">
        <v>2</v>
      </c>
      <c r="B73" s="245">
        <v>21</v>
      </c>
      <c r="C73" s="245">
        <v>9</v>
      </c>
      <c r="D73" s="16">
        <v>1</v>
      </c>
      <c r="E73" s="16">
        <v>0</v>
      </c>
      <c r="F73" s="23"/>
      <c r="G73" s="21" t="s">
        <v>347</v>
      </c>
      <c r="H73" s="11">
        <v>78642.7</v>
      </c>
      <c r="I73" s="11">
        <v>0</v>
      </c>
      <c r="J73" s="11">
        <v>37990640.71</v>
      </c>
      <c r="K73" s="11">
        <v>50930.98</v>
      </c>
      <c r="L73" s="11">
        <v>37325945.56</v>
      </c>
      <c r="M73" s="11">
        <v>17962883.7</v>
      </c>
      <c r="N73" s="11">
        <v>2708938.24</v>
      </c>
      <c r="O73" s="11">
        <v>57758186.32</v>
      </c>
      <c r="P73" s="11">
        <v>1773100.5</v>
      </c>
      <c r="Q73" s="11">
        <v>47558152.34</v>
      </c>
      <c r="R73" s="11">
        <v>10250396.88</v>
      </c>
      <c r="S73" s="11">
        <v>20709153.38</v>
      </c>
      <c r="T73" s="11">
        <v>3667830.09</v>
      </c>
      <c r="U73" s="68">
        <v>14803023.39</v>
      </c>
      <c r="V73" s="71">
        <v>252637824.79</v>
      </c>
    </row>
    <row r="74" spans="1:22" ht="12.75">
      <c r="A74" s="244">
        <v>2</v>
      </c>
      <c r="B74" s="245">
        <v>26</v>
      </c>
      <c r="C74" s="245">
        <v>1</v>
      </c>
      <c r="D74" s="16">
        <v>1</v>
      </c>
      <c r="E74" s="16">
        <v>0</v>
      </c>
      <c r="F74" s="23"/>
      <c r="G74" s="21" t="s">
        <v>348</v>
      </c>
      <c r="H74" s="11">
        <v>28679.4</v>
      </c>
      <c r="I74" s="11">
        <v>304930.66</v>
      </c>
      <c r="J74" s="11">
        <v>209196.41</v>
      </c>
      <c r="K74" s="11">
        <v>9228.08</v>
      </c>
      <c r="L74" s="11">
        <v>951604.76</v>
      </c>
      <c r="M74" s="11">
        <v>888878.02</v>
      </c>
      <c r="N74" s="11">
        <v>107042.93</v>
      </c>
      <c r="O74" s="11">
        <v>2446990.8</v>
      </c>
      <c r="P74" s="11">
        <v>18784.39</v>
      </c>
      <c r="Q74" s="11">
        <v>2315854.86</v>
      </c>
      <c r="R74" s="11">
        <v>864273.17</v>
      </c>
      <c r="S74" s="11">
        <v>146342.61</v>
      </c>
      <c r="T74" s="11">
        <v>117914.47</v>
      </c>
      <c r="U74" s="68">
        <v>318946.72</v>
      </c>
      <c r="V74" s="71">
        <v>8728667.28</v>
      </c>
    </row>
    <row r="75" spans="1:22" ht="12.75">
      <c r="A75" s="244">
        <v>2</v>
      </c>
      <c r="B75" s="245">
        <v>25</v>
      </c>
      <c r="C75" s="245">
        <v>1</v>
      </c>
      <c r="D75" s="16">
        <v>1</v>
      </c>
      <c r="E75" s="16">
        <v>0</v>
      </c>
      <c r="F75" s="23"/>
      <c r="G75" s="21" t="s">
        <v>349</v>
      </c>
      <c r="H75" s="11">
        <v>3178.07</v>
      </c>
      <c r="I75" s="11">
        <v>4594.6</v>
      </c>
      <c r="J75" s="11">
        <v>38498.98</v>
      </c>
      <c r="K75" s="11">
        <v>0</v>
      </c>
      <c r="L75" s="11">
        <v>85292.42</v>
      </c>
      <c r="M75" s="11">
        <v>1222455.25</v>
      </c>
      <c r="N75" s="11">
        <v>37011.58</v>
      </c>
      <c r="O75" s="11">
        <v>3586426.9</v>
      </c>
      <c r="P75" s="11">
        <v>55244.39</v>
      </c>
      <c r="Q75" s="11">
        <v>1275379.97</v>
      </c>
      <c r="R75" s="11">
        <v>771746.41</v>
      </c>
      <c r="S75" s="11">
        <v>307800</v>
      </c>
      <c r="T75" s="11">
        <v>74928.51</v>
      </c>
      <c r="U75" s="68">
        <v>301274.82</v>
      </c>
      <c r="V75" s="71">
        <v>7763831.9</v>
      </c>
    </row>
    <row r="76" spans="1:22" ht="12.75">
      <c r="A76" s="244">
        <v>2</v>
      </c>
      <c r="B76" s="245">
        <v>25</v>
      </c>
      <c r="C76" s="245">
        <v>2</v>
      </c>
      <c r="D76" s="16">
        <v>1</v>
      </c>
      <c r="E76" s="16">
        <v>0</v>
      </c>
      <c r="F76" s="23"/>
      <c r="G76" s="21" t="s">
        <v>350</v>
      </c>
      <c r="H76" s="11">
        <v>67154</v>
      </c>
      <c r="I76" s="11">
        <v>0</v>
      </c>
      <c r="J76" s="11">
        <v>6968455.38</v>
      </c>
      <c r="K76" s="11">
        <v>8345.72</v>
      </c>
      <c r="L76" s="11">
        <v>772308.97</v>
      </c>
      <c r="M76" s="11">
        <v>6911205.64</v>
      </c>
      <c r="N76" s="11">
        <v>709716.74</v>
      </c>
      <c r="O76" s="11">
        <v>22978849.04</v>
      </c>
      <c r="P76" s="11">
        <v>527638.89</v>
      </c>
      <c r="Q76" s="11">
        <v>9218491.65</v>
      </c>
      <c r="R76" s="11">
        <v>6785068.66</v>
      </c>
      <c r="S76" s="11">
        <v>2807936.96</v>
      </c>
      <c r="T76" s="11">
        <v>2052173.89</v>
      </c>
      <c r="U76" s="68">
        <v>4101834.64</v>
      </c>
      <c r="V76" s="71">
        <v>63909180.18</v>
      </c>
    </row>
    <row r="77" spans="1:22" ht="12.75">
      <c r="A77" s="244">
        <v>2</v>
      </c>
      <c r="B77" s="245">
        <v>26</v>
      </c>
      <c r="C77" s="245">
        <v>2</v>
      </c>
      <c r="D77" s="16">
        <v>1</v>
      </c>
      <c r="E77" s="16">
        <v>0</v>
      </c>
      <c r="F77" s="23"/>
      <c r="G77" s="21" t="s">
        <v>351</v>
      </c>
      <c r="H77" s="11">
        <v>5428.55</v>
      </c>
      <c r="I77" s="11">
        <v>0</v>
      </c>
      <c r="J77" s="11">
        <v>709459.86</v>
      </c>
      <c r="K77" s="11">
        <v>0</v>
      </c>
      <c r="L77" s="11">
        <v>4478972.29</v>
      </c>
      <c r="M77" s="11">
        <v>4209548.49</v>
      </c>
      <c r="N77" s="11">
        <v>105251.78</v>
      </c>
      <c r="O77" s="11">
        <v>8437914.53</v>
      </c>
      <c r="P77" s="11">
        <v>260898.13</v>
      </c>
      <c r="Q77" s="11">
        <v>5873140.02</v>
      </c>
      <c r="R77" s="11">
        <v>2407518.88</v>
      </c>
      <c r="S77" s="11">
        <v>1418999.46</v>
      </c>
      <c r="T77" s="11">
        <v>642714.84</v>
      </c>
      <c r="U77" s="68">
        <v>2056635.99</v>
      </c>
      <c r="V77" s="71">
        <v>30606482.82</v>
      </c>
    </row>
    <row r="78" spans="1:22" s="105" customFormat="1" ht="15">
      <c r="A78" s="248"/>
      <c r="B78" s="249"/>
      <c r="C78" s="249"/>
      <c r="D78" s="112"/>
      <c r="E78" s="112"/>
      <c r="F78" s="113" t="s">
        <v>352</v>
      </c>
      <c r="G78" s="114"/>
      <c r="H78" s="115">
        <v>53931885.06000001</v>
      </c>
      <c r="I78" s="115">
        <v>10645319.9</v>
      </c>
      <c r="J78" s="115">
        <v>75679649.51999995</v>
      </c>
      <c r="K78" s="115">
        <v>907501.2399999999</v>
      </c>
      <c r="L78" s="115">
        <v>29031191.830000002</v>
      </c>
      <c r="M78" s="115">
        <v>162837843.14999995</v>
      </c>
      <c r="N78" s="115">
        <v>12082637.329999998</v>
      </c>
      <c r="O78" s="115">
        <v>443620457.86999995</v>
      </c>
      <c r="P78" s="115">
        <v>8890267.889999999</v>
      </c>
      <c r="Q78" s="115">
        <v>176200364.17000005</v>
      </c>
      <c r="R78" s="115">
        <v>104007488.24</v>
      </c>
      <c r="S78" s="115">
        <v>66979235.08</v>
      </c>
      <c r="T78" s="115">
        <v>32629186.53999999</v>
      </c>
      <c r="U78" s="116">
        <v>52027756.46999998</v>
      </c>
      <c r="V78" s="117">
        <v>1229470784.2900004</v>
      </c>
    </row>
    <row r="79" spans="1:22" ht="12.75">
      <c r="A79" s="244">
        <v>2</v>
      </c>
      <c r="B79" s="245">
        <v>1</v>
      </c>
      <c r="C79" s="245">
        <v>2</v>
      </c>
      <c r="D79" s="16">
        <v>2</v>
      </c>
      <c r="E79" s="16">
        <v>0</v>
      </c>
      <c r="F79" s="23"/>
      <c r="G79" s="21" t="s">
        <v>321</v>
      </c>
      <c r="H79" s="11">
        <v>202539.35</v>
      </c>
      <c r="I79" s="11">
        <v>0</v>
      </c>
      <c r="J79" s="11">
        <v>2283619.28</v>
      </c>
      <c r="K79" s="11">
        <v>0</v>
      </c>
      <c r="L79" s="11">
        <v>72379.9</v>
      </c>
      <c r="M79" s="11">
        <v>3802986.81</v>
      </c>
      <c r="N79" s="11">
        <v>75331.46</v>
      </c>
      <c r="O79" s="11">
        <v>11900223.72</v>
      </c>
      <c r="P79" s="11">
        <v>99760.65</v>
      </c>
      <c r="Q79" s="11">
        <v>3095198.35</v>
      </c>
      <c r="R79" s="11">
        <v>952923.04</v>
      </c>
      <c r="S79" s="11">
        <v>1729941</v>
      </c>
      <c r="T79" s="11">
        <v>246586.95</v>
      </c>
      <c r="U79" s="68">
        <v>135692.39</v>
      </c>
      <c r="V79" s="71">
        <v>24597182.9</v>
      </c>
    </row>
    <row r="80" spans="1:22" ht="12.75">
      <c r="A80" s="244">
        <v>2</v>
      </c>
      <c r="B80" s="245">
        <v>17</v>
      </c>
      <c r="C80" s="245">
        <v>1</v>
      </c>
      <c r="D80" s="16">
        <v>2</v>
      </c>
      <c r="E80" s="16">
        <v>0</v>
      </c>
      <c r="F80" s="23"/>
      <c r="G80" s="21" t="s">
        <v>353</v>
      </c>
      <c r="H80" s="11">
        <v>294344.5</v>
      </c>
      <c r="I80" s="11">
        <v>36509.53</v>
      </c>
      <c r="J80" s="11">
        <v>205014.98</v>
      </c>
      <c r="K80" s="11">
        <v>0</v>
      </c>
      <c r="L80" s="11">
        <v>95031.56</v>
      </c>
      <c r="M80" s="11">
        <v>1598431.69</v>
      </c>
      <c r="N80" s="11">
        <v>174390.23</v>
      </c>
      <c r="O80" s="11">
        <v>4200862.23</v>
      </c>
      <c r="P80" s="11">
        <v>54364.84</v>
      </c>
      <c r="Q80" s="11">
        <v>1686805.11</v>
      </c>
      <c r="R80" s="11">
        <v>455251.39</v>
      </c>
      <c r="S80" s="11">
        <v>1780610.57</v>
      </c>
      <c r="T80" s="11">
        <v>102229.69</v>
      </c>
      <c r="U80" s="68">
        <v>180386.7</v>
      </c>
      <c r="V80" s="71">
        <v>10864233.02</v>
      </c>
    </row>
    <row r="81" spans="1:22" ht="12.75">
      <c r="A81" s="244">
        <v>2</v>
      </c>
      <c r="B81" s="245">
        <v>9</v>
      </c>
      <c r="C81" s="245">
        <v>2</v>
      </c>
      <c r="D81" s="16">
        <v>2</v>
      </c>
      <c r="E81" s="16">
        <v>0</v>
      </c>
      <c r="F81" s="23"/>
      <c r="G81" s="21" t="s">
        <v>322</v>
      </c>
      <c r="H81" s="11">
        <v>2157189</v>
      </c>
      <c r="I81" s="11">
        <v>0</v>
      </c>
      <c r="J81" s="11">
        <v>59304.99</v>
      </c>
      <c r="K81" s="11">
        <v>0</v>
      </c>
      <c r="L81" s="11">
        <v>509267.51</v>
      </c>
      <c r="M81" s="11">
        <v>2492920.44</v>
      </c>
      <c r="N81" s="11">
        <v>135163.98</v>
      </c>
      <c r="O81" s="11">
        <v>6170971.98</v>
      </c>
      <c r="P81" s="11">
        <v>108178.56</v>
      </c>
      <c r="Q81" s="11">
        <v>3351453.93</v>
      </c>
      <c r="R81" s="11">
        <v>548239.36</v>
      </c>
      <c r="S81" s="11">
        <v>514044.69</v>
      </c>
      <c r="T81" s="11">
        <v>226223.5</v>
      </c>
      <c r="U81" s="68">
        <v>746047.33</v>
      </c>
      <c r="V81" s="71">
        <v>17019005.27</v>
      </c>
    </row>
    <row r="82" spans="1:22" ht="12.75">
      <c r="A82" s="244">
        <v>2</v>
      </c>
      <c r="B82" s="245">
        <v>24</v>
      </c>
      <c r="C82" s="245">
        <v>2</v>
      </c>
      <c r="D82" s="16">
        <v>2</v>
      </c>
      <c r="E82" s="16">
        <v>0</v>
      </c>
      <c r="F82" s="23"/>
      <c r="G82" s="21" t="s">
        <v>354</v>
      </c>
      <c r="H82" s="11">
        <v>241414.86</v>
      </c>
      <c r="I82" s="11">
        <v>23082.72</v>
      </c>
      <c r="J82" s="11">
        <v>22730.83</v>
      </c>
      <c r="K82" s="11">
        <v>36724.99</v>
      </c>
      <c r="L82" s="11">
        <v>165119.75</v>
      </c>
      <c r="M82" s="11">
        <v>959171.48</v>
      </c>
      <c r="N82" s="11">
        <v>48918.25</v>
      </c>
      <c r="O82" s="11">
        <v>2527981.51</v>
      </c>
      <c r="P82" s="11">
        <v>43618.31</v>
      </c>
      <c r="Q82" s="11">
        <v>1182443.83</v>
      </c>
      <c r="R82" s="11">
        <v>158473.56</v>
      </c>
      <c r="S82" s="11">
        <v>312336.83</v>
      </c>
      <c r="T82" s="11">
        <v>83910.5</v>
      </c>
      <c r="U82" s="68">
        <v>192222.19</v>
      </c>
      <c r="V82" s="71">
        <v>5998149.61</v>
      </c>
    </row>
    <row r="83" spans="1:22" ht="12.75">
      <c r="A83" s="244">
        <v>2</v>
      </c>
      <c r="B83" s="245">
        <v>13</v>
      </c>
      <c r="C83" s="245">
        <v>1</v>
      </c>
      <c r="D83" s="16">
        <v>2</v>
      </c>
      <c r="E83" s="16">
        <v>0</v>
      </c>
      <c r="F83" s="23"/>
      <c r="G83" s="21" t="s">
        <v>355</v>
      </c>
      <c r="H83" s="11">
        <v>175731.44</v>
      </c>
      <c r="I83" s="11">
        <v>278181.89</v>
      </c>
      <c r="J83" s="11">
        <v>121429.05</v>
      </c>
      <c r="K83" s="11">
        <v>0</v>
      </c>
      <c r="L83" s="11">
        <v>40000.17</v>
      </c>
      <c r="M83" s="11">
        <v>1466205.24</v>
      </c>
      <c r="N83" s="11">
        <v>74455.27</v>
      </c>
      <c r="O83" s="11">
        <v>3626785.48</v>
      </c>
      <c r="P83" s="11">
        <v>32225.68</v>
      </c>
      <c r="Q83" s="11">
        <v>2163104.02</v>
      </c>
      <c r="R83" s="11">
        <v>371032.38</v>
      </c>
      <c r="S83" s="11">
        <v>513198.55</v>
      </c>
      <c r="T83" s="11">
        <v>130863.51</v>
      </c>
      <c r="U83" s="68">
        <v>466411.77</v>
      </c>
      <c r="V83" s="71">
        <v>9459624.45</v>
      </c>
    </row>
    <row r="84" spans="1:22" ht="12.75">
      <c r="A84" s="244">
        <v>2</v>
      </c>
      <c r="B84" s="245">
        <v>21</v>
      </c>
      <c r="C84" s="245">
        <v>4</v>
      </c>
      <c r="D84" s="16">
        <v>2</v>
      </c>
      <c r="E84" s="16">
        <v>0</v>
      </c>
      <c r="F84" s="23"/>
      <c r="G84" s="21" t="s">
        <v>356</v>
      </c>
      <c r="H84" s="11">
        <v>39723.61</v>
      </c>
      <c r="I84" s="11">
        <v>0</v>
      </c>
      <c r="J84" s="11">
        <v>482337.48</v>
      </c>
      <c r="K84" s="11">
        <v>0</v>
      </c>
      <c r="L84" s="11">
        <v>1507127.02</v>
      </c>
      <c r="M84" s="11">
        <v>1316017.87</v>
      </c>
      <c r="N84" s="11">
        <v>94240.84</v>
      </c>
      <c r="O84" s="11">
        <v>4219007.14</v>
      </c>
      <c r="P84" s="11">
        <v>49385.02</v>
      </c>
      <c r="Q84" s="11">
        <v>1740264.89</v>
      </c>
      <c r="R84" s="11">
        <v>402850.35</v>
      </c>
      <c r="S84" s="11">
        <v>606668.32</v>
      </c>
      <c r="T84" s="11">
        <v>404658.11</v>
      </c>
      <c r="U84" s="68">
        <v>129135.54</v>
      </c>
      <c r="V84" s="71">
        <v>10991416.19</v>
      </c>
    </row>
    <row r="85" spans="1:22" ht="12.75">
      <c r="A85" s="244">
        <v>2</v>
      </c>
      <c r="B85" s="245">
        <v>23</v>
      </c>
      <c r="C85" s="245">
        <v>1</v>
      </c>
      <c r="D85" s="16">
        <v>2</v>
      </c>
      <c r="E85" s="16">
        <v>0</v>
      </c>
      <c r="F85" s="23"/>
      <c r="G85" s="21" t="s">
        <v>357</v>
      </c>
      <c r="H85" s="11">
        <v>133323.44</v>
      </c>
      <c r="I85" s="11">
        <v>42000</v>
      </c>
      <c r="J85" s="11">
        <v>1123828.33</v>
      </c>
      <c r="K85" s="11">
        <v>0</v>
      </c>
      <c r="L85" s="11">
        <v>384579.16</v>
      </c>
      <c r="M85" s="11">
        <v>3123104.74</v>
      </c>
      <c r="N85" s="11">
        <v>123962.69</v>
      </c>
      <c r="O85" s="11">
        <v>12343635.89</v>
      </c>
      <c r="P85" s="11">
        <v>147589.45</v>
      </c>
      <c r="Q85" s="11">
        <v>2680400.99</v>
      </c>
      <c r="R85" s="11">
        <v>6008036.72</v>
      </c>
      <c r="S85" s="11">
        <v>1654718.06</v>
      </c>
      <c r="T85" s="11">
        <v>283940.83</v>
      </c>
      <c r="U85" s="68">
        <v>765205.78</v>
      </c>
      <c r="V85" s="71">
        <v>28814326.08</v>
      </c>
    </row>
    <row r="86" spans="1:22" ht="12.75">
      <c r="A86" s="244">
        <v>2</v>
      </c>
      <c r="B86" s="245">
        <v>23</v>
      </c>
      <c r="C86" s="245">
        <v>2</v>
      </c>
      <c r="D86" s="16">
        <v>2</v>
      </c>
      <c r="E86" s="16">
        <v>0</v>
      </c>
      <c r="F86" s="23"/>
      <c r="G86" s="21" t="s">
        <v>358</v>
      </c>
      <c r="H86" s="11">
        <v>734949.08</v>
      </c>
      <c r="I86" s="11">
        <v>51320.41</v>
      </c>
      <c r="J86" s="11">
        <v>11949544.03</v>
      </c>
      <c r="K86" s="11">
        <v>0</v>
      </c>
      <c r="L86" s="11">
        <v>971203.18</v>
      </c>
      <c r="M86" s="11">
        <v>6286584.63</v>
      </c>
      <c r="N86" s="11">
        <v>273736.52</v>
      </c>
      <c r="O86" s="11">
        <v>20676046.1</v>
      </c>
      <c r="P86" s="11">
        <v>444526.92</v>
      </c>
      <c r="Q86" s="11">
        <v>4021490.77</v>
      </c>
      <c r="R86" s="11">
        <v>6345040.69</v>
      </c>
      <c r="S86" s="11">
        <v>1653630.83</v>
      </c>
      <c r="T86" s="11">
        <v>861654.23</v>
      </c>
      <c r="U86" s="68">
        <v>1157512.26</v>
      </c>
      <c r="V86" s="71">
        <v>55427239.65</v>
      </c>
    </row>
    <row r="87" spans="1:22" ht="12.75">
      <c r="A87" s="244">
        <v>2</v>
      </c>
      <c r="B87" s="245">
        <v>19</v>
      </c>
      <c r="C87" s="245">
        <v>3</v>
      </c>
      <c r="D87" s="16">
        <v>2</v>
      </c>
      <c r="E87" s="16">
        <v>0</v>
      </c>
      <c r="F87" s="23"/>
      <c r="G87" s="21" t="s">
        <v>359</v>
      </c>
      <c r="H87" s="11">
        <v>1954930.91</v>
      </c>
      <c r="I87" s="11">
        <v>114053.91</v>
      </c>
      <c r="J87" s="11">
        <v>115730.09</v>
      </c>
      <c r="K87" s="11">
        <v>0</v>
      </c>
      <c r="L87" s="11">
        <v>818507</v>
      </c>
      <c r="M87" s="11">
        <v>2416091.93</v>
      </c>
      <c r="N87" s="11">
        <v>55735.17</v>
      </c>
      <c r="O87" s="11">
        <v>3716598.24</v>
      </c>
      <c r="P87" s="11">
        <v>93421.19</v>
      </c>
      <c r="Q87" s="11">
        <v>2333324.46</v>
      </c>
      <c r="R87" s="11">
        <v>514935.63</v>
      </c>
      <c r="S87" s="11">
        <v>1162673.12</v>
      </c>
      <c r="T87" s="11">
        <v>159180.12</v>
      </c>
      <c r="U87" s="68">
        <v>445692.77</v>
      </c>
      <c r="V87" s="71">
        <v>13900874.54</v>
      </c>
    </row>
    <row r="88" spans="1:22" ht="12.75">
      <c r="A88" s="244">
        <v>2</v>
      </c>
      <c r="B88" s="245">
        <v>14</v>
      </c>
      <c r="C88" s="245">
        <v>3</v>
      </c>
      <c r="D88" s="16">
        <v>2</v>
      </c>
      <c r="E88" s="16">
        <v>0</v>
      </c>
      <c r="F88" s="23"/>
      <c r="G88" s="21" t="s">
        <v>360</v>
      </c>
      <c r="H88" s="11">
        <v>141499.65</v>
      </c>
      <c r="I88" s="11">
        <v>0</v>
      </c>
      <c r="J88" s="11">
        <v>579466.84</v>
      </c>
      <c r="K88" s="11">
        <v>8400.3</v>
      </c>
      <c r="L88" s="11">
        <v>50022.35</v>
      </c>
      <c r="M88" s="11">
        <v>1429183.61</v>
      </c>
      <c r="N88" s="11">
        <v>110860.21</v>
      </c>
      <c r="O88" s="11">
        <v>4825741.37</v>
      </c>
      <c r="P88" s="11">
        <v>26763.2</v>
      </c>
      <c r="Q88" s="11">
        <v>1813748.53</v>
      </c>
      <c r="R88" s="11">
        <v>6381596.21</v>
      </c>
      <c r="S88" s="11">
        <v>760150.45</v>
      </c>
      <c r="T88" s="11">
        <v>21946.37</v>
      </c>
      <c r="U88" s="68">
        <v>528643.76</v>
      </c>
      <c r="V88" s="71">
        <v>16678022.85</v>
      </c>
    </row>
    <row r="89" spans="1:22" ht="12.75">
      <c r="A89" s="244">
        <v>2</v>
      </c>
      <c r="B89" s="245">
        <v>15</v>
      </c>
      <c r="C89" s="245">
        <v>2</v>
      </c>
      <c r="D89" s="16">
        <v>2</v>
      </c>
      <c r="E89" s="16">
        <v>0</v>
      </c>
      <c r="F89" s="23"/>
      <c r="G89" s="21" t="s">
        <v>361</v>
      </c>
      <c r="H89" s="11">
        <v>318953.16</v>
      </c>
      <c r="I89" s="11">
        <v>0</v>
      </c>
      <c r="J89" s="11">
        <v>286807.52</v>
      </c>
      <c r="K89" s="11">
        <v>0</v>
      </c>
      <c r="L89" s="11">
        <v>38563.08</v>
      </c>
      <c r="M89" s="11">
        <v>1458183.48</v>
      </c>
      <c r="N89" s="11">
        <v>100615.99</v>
      </c>
      <c r="O89" s="11">
        <v>5319662.85</v>
      </c>
      <c r="P89" s="11">
        <v>86351.24</v>
      </c>
      <c r="Q89" s="11">
        <v>1495448.56</v>
      </c>
      <c r="R89" s="11">
        <v>1044382.36</v>
      </c>
      <c r="S89" s="11">
        <v>343709.4</v>
      </c>
      <c r="T89" s="11">
        <v>0</v>
      </c>
      <c r="U89" s="68">
        <v>366687.47</v>
      </c>
      <c r="V89" s="71">
        <v>10859365.11</v>
      </c>
    </row>
    <row r="90" spans="1:22" ht="12.75">
      <c r="A90" s="244">
        <v>2</v>
      </c>
      <c r="B90" s="245">
        <v>14</v>
      </c>
      <c r="C90" s="245">
        <v>4</v>
      </c>
      <c r="D90" s="16">
        <v>2</v>
      </c>
      <c r="E90" s="16">
        <v>0</v>
      </c>
      <c r="F90" s="23"/>
      <c r="G90" s="21" t="s">
        <v>362</v>
      </c>
      <c r="H90" s="11">
        <v>189692.64</v>
      </c>
      <c r="I90" s="11">
        <v>248514.69</v>
      </c>
      <c r="J90" s="11">
        <v>50445.81</v>
      </c>
      <c r="K90" s="11">
        <v>0</v>
      </c>
      <c r="L90" s="11">
        <v>26062.72</v>
      </c>
      <c r="M90" s="11">
        <v>1077369.35</v>
      </c>
      <c r="N90" s="11">
        <v>66435.04</v>
      </c>
      <c r="O90" s="11">
        <v>4961838.53</v>
      </c>
      <c r="P90" s="11">
        <v>34356.64</v>
      </c>
      <c r="Q90" s="11">
        <v>1764176.73</v>
      </c>
      <c r="R90" s="11">
        <v>508878.51</v>
      </c>
      <c r="S90" s="11">
        <v>525071.31</v>
      </c>
      <c r="T90" s="11">
        <v>150138.54</v>
      </c>
      <c r="U90" s="68">
        <v>486237.7</v>
      </c>
      <c r="V90" s="71">
        <v>10089218.21</v>
      </c>
    </row>
    <row r="91" spans="1:22" ht="12.75">
      <c r="A91" s="244">
        <v>2</v>
      </c>
      <c r="B91" s="245">
        <v>2</v>
      </c>
      <c r="C91" s="245">
        <v>5</v>
      </c>
      <c r="D91" s="16">
        <v>2</v>
      </c>
      <c r="E91" s="16">
        <v>0</v>
      </c>
      <c r="F91" s="23"/>
      <c r="G91" s="21" t="s">
        <v>324</v>
      </c>
      <c r="H91" s="11">
        <v>1792224.46</v>
      </c>
      <c r="I91" s="11">
        <v>0</v>
      </c>
      <c r="J91" s="11">
        <v>567439.9</v>
      </c>
      <c r="K91" s="11">
        <v>0</v>
      </c>
      <c r="L91" s="11">
        <v>320978.2</v>
      </c>
      <c r="M91" s="11">
        <v>2442476.63</v>
      </c>
      <c r="N91" s="11">
        <v>65036.63</v>
      </c>
      <c r="O91" s="11">
        <v>5276724.59</v>
      </c>
      <c r="P91" s="11">
        <v>69994.82</v>
      </c>
      <c r="Q91" s="11">
        <v>2897981.96</v>
      </c>
      <c r="R91" s="11">
        <v>1214392.14</v>
      </c>
      <c r="S91" s="11">
        <v>1474852.66</v>
      </c>
      <c r="T91" s="11">
        <v>238611.8</v>
      </c>
      <c r="U91" s="68">
        <v>546122.49</v>
      </c>
      <c r="V91" s="71">
        <v>16906836.28</v>
      </c>
    </row>
    <row r="92" spans="1:22" ht="12.75">
      <c r="A92" s="244">
        <v>2</v>
      </c>
      <c r="B92" s="245">
        <v>16</v>
      </c>
      <c r="C92" s="245">
        <v>2</v>
      </c>
      <c r="D92" s="16">
        <v>2</v>
      </c>
      <c r="E92" s="16">
        <v>0</v>
      </c>
      <c r="F92" s="23"/>
      <c r="G92" s="21" t="s">
        <v>363</v>
      </c>
      <c r="H92" s="11">
        <v>135418.4</v>
      </c>
      <c r="I92" s="11">
        <v>0</v>
      </c>
      <c r="J92" s="11">
        <v>100905.11</v>
      </c>
      <c r="K92" s="11">
        <v>0</v>
      </c>
      <c r="L92" s="11">
        <v>10098.68</v>
      </c>
      <c r="M92" s="11">
        <v>1244252.7</v>
      </c>
      <c r="N92" s="11">
        <v>67189.86</v>
      </c>
      <c r="O92" s="11">
        <v>2873694.63</v>
      </c>
      <c r="P92" s="11">
        <v>37945.91</v>
      </c>
      <c r="Q92" s="11">
        <v>1418207.11</v>
      </c>
      <c r="R92" s="11">
        <v>200607.69</v>
      </c>
      <c r="S92" s="11">
        <v>789931.24</v>
      </c>
      <c r="T92" s="11">
        <v>63518.13</v>
      </c>
      <c r="U92" s="68">
        <v>296284.66</v>
      </c>
      <c r="V92" s="71">
        <v>7238054.12</v>
      </c>
    </row>
    <row r="93" spans="1:22" ht="12.75">
      <c r="A93" s="244">
        <v>2</v>
      </c>
      <c r="B93" s="245">
        <v>3</v>
      </c>
      <c r="C93" s="245">
        <v>2</v>
      </c>
      <c r="D93" s="16">
        <v>2</v>
      </c>
      <c r="E93" s="16">
        <v>0</v>
      </c>
      <c r="F93" s="23"/>
      <c r="G93" s="21" t="s">
        <v>325</v>
      </c>
      <c r="H93" s="11">
        <v>370120.93</v>
      </c>
      <c r="I93" s="11">
        <v>0</v>
      </c>
      <c r="J93" s="11">
        <v>357085.87</v>
      </c>
      <c r="K93" s="11">
        <v>0</v>
      </c>
      <c r="L93" s="11">
        <v>103114.62</v>
      </c>
      <c r="M93" s="11">
        <v>1841257.37</v>
      </c>
      <c r="N93" s="11">
        <v>143626.5</v>
      </c>
      <c r="O93" s="11">
        <v>4584351.85</v>
      </c>
      <c r="P93" s="11">
        <v>251596.34</v>
      </c>
      <c r="Q93" s="11">
        <v>1913382.25</v>
      </c>
      <c r="R93" s="11">
        <v>1680548.75</v>
      </c>
      <c r="S93" s="11">
        <v>784978.29</v>
      </c>
      <c r="T93" s="11">
        <v>331957.44</v>
      </c>
      <c r="U93" s="68">
        <v>498748.31</v>
      </c>
      <c r="V93" s="71">
        <v>12860768.52</v>
      </c>
    </row>
    <row r="94" spans="1:22" ht="12.75">
      <c r="A94" s="244">
        <v>2</v>
      </c>
      <c r="B94" s="245">
        <v>16</v>
      </c>
      <c r="C94" s="245">
        <v>3</v>
      </c>
      <c r="D94" s="16">
        <v>2</v>
      </c>
      <c r="E94" s="16">
        <v>0</v>
      </c>
      <c r="F94" s="23"/>
      <c r="G94" s="21" t="s">
        <v>364</v>
      </c>
      <c r="H94" s="11">
        <v>1119388.39</v>
      </c>
      <c r="I94" s="11">
        <v>51976</v>
      </c>
      <c r="J94" s="11">
        <v>1826640.34</v>
      </c>
      <c r="K94" s="11">
        <v>0</v>
      </c>
      <c r="L94" s="11">
        <v>290950.41</v>
      </c>
      <c r="M94" s="11">
        <v>2556528.69</v>
      </c>
      <c r="N94" s="11">
        <v>107680.57</v>
      </c>
      <c r="O94" s="11">
        <v>12184436.91</v>
      </c>
      <c r="P94" s="11">
        <v>128821.82</v>
      </c>
      <c r="Q94" s="11">
        <v>1994371.7</v>
      </c>
      <c r="R94" s="11">
        <v>1125447.53</v>
      </c>
      <c r="S94" s="11">
        <v>874115.28</v>
      </c>
      <c r="T94" s="11">
        <v>690360.98</v>
      </c>
      <c r="U94" s="68">
        <v>1229958.87</v>
      </c>
      <c r="V94" s="71">
        <v>24180677.49</v>
      </c>
    </row>
    <row r="95" spans="1:22" ht="12.75">
      <c r="A95" s="244">
        <v>2</v>
      </c>
      <c r="B95" s="245">
        <v>1</v>
      </c>
      <c r="C95" s="245">
        <v>3</v>
      </c>
      <c r="D95" s="16">
        <v>2</v>
      </c>
      <c r="E95" s="16">
        <v>0</v>
      </c>
      <c r="F95" s="23"/>
      <c r="G95" s="21" t="s">
        <v>365</v>
      </c>
      <c r="H95" s="11">
        <v>59309.63</v>
      </c>
      <c r="I95" s="11">
        <v>0</v>
      </c>
      <c r="J95" s="11">
        <v>1189571.38</v>
      </c>
      <c r="K95" s="11">
        <v>0</v>
      </c>
      <c r="L95" s="11">
        <v>264330.93</v>
      </c>
      <c r="M95" s="11">
        <v>2187108.88</v>
      </c>
      <c r="N95" s="11">
        <v>153125.33</v>
      </c>
      <c r="O95" s="11">
        <v>4314890.78</v>
      </c>
      <c r="P95" s="11">
        <v>52933.27</v>
      </c>
      <c r="Q95" s="11">
        <v>2402246.62</v>
      </c>
      <c r="R95" s="11">
        <v>513500.56</v>
      </c>
      <c r="S95" s="11">
        <v>447578</v>
      </c>
      <c r="T95" s="11">
        <v>296365.55</v>
      </c>
      <c r="U95" s="68">
        <v>379603.54</v>
      </c>
      <c r="V95" s="71">
        <v>12260564.47</v>
      </c>
    </row>
    <row r="96" spans="1:22" ht="12.75">
      <c r="A96" s="244">
        <v>2</v>
      </c>
      <c r="B96" s="245">
        <v>6</v>
      </c>
      <c r="C96" s="245">
        <v>5</v>
      </c>
      <c r="D96" s="16">
        <v>2</v>
      </c>
      <c r="E96" s="16">
        <v>0</v>
      </c>
      <c r="F96" s="23"/>
      <c r="G96" s="21" t="s">
        <v>366</v>
      </c>
      <c r="H96" s="11">
        <v>603864.79</v>
      </c>
      <c r="I96" s="11">
        <v>108637.36</v>
      </c>
      <c r="J96" s="11">
        <v>218815</v>
      </c>
      <c r="K96" s="11">
        <v>0</v>
      </c>
      <c r="L96" s="11">
        <v>211152.54</v>
      </c>
      <c r="M96" s="11">
        <v>1196990.69</v>
      </c>
      <c r="N96" s="11">
        <v>122647.92</v>
      </c>
      <c r="O96" s="11">
        <v>2164597.17</v>
      </c>
      <c r="P96" s="11">
        <v>29113.88</v>
      </c>
      <c r="Q96" s="11">
        <v>1455790.88</v>
      </c>
      <c r="R96" s="11">
        <v>148861.92</v>
      </c>
      <c r="S96" s="11">
        <v>206367.42</v>
      </c>
      <c r="T96" s="11">
        <v>45296.54</v>
      </c>
      <c r="U96" s="68">
        <v>712831.79</v>
      </c>
      <c r="V96" s="71">
        <v>7224967.9</v>
      </c>
    </row>
    <row r="97" spans="1:22" ht="12.75">
      <c r="A97" s="244">
        <v>2</v>
      </c>
      <c r="B97" s="245">
        <v>4</v>
      </c>
      <c r="C97" s="245">
        <v>2</v>
      </c>
      <c r="D97" s="16">
        <v>2</v>
      </c>
      <c r="E97" s="16">
        <v>0</v>
      </c>
      <c r="F97" s="23"/>
      <c r="G97" s="21" t="s">
        <v>367</v>
      </c>
      <c r="H97" s="11">
        <v>390377.3</v>
      </c>
      <c r="I97" s="11">
        <v>0</v>
      </c>
      <c r="J97" s="11">
        <v>24288.3</v>
      </c>
      <c r="K97" s="11">
        <v>125799.72</v>
      </c>
      <c r="L97" s="11">
        <v>287019.23</v>
      </c>
      <c r="M97" s="11">
        <v>1213054.2</v>
      </c>
      <c r="N97" s="11">
        <v>64199.15</v>
      </c>
      <c r="O97" s="11">
        <v>2518339.05</v>
      </c>
      <c r="P97" s="11">
        <v>17924.9</v>
      </c>
      <c r="Q97" s="11">
        <v>1871847.19</v>
      </c>
      <c r="R97" s="11">
        <v>391742.26</v>
      </c>
      <c r="S97" s="11">
        <v>285607.7</v>
      </c>
      <c r="T97" s="11">
        <v>38173.89</v>
      </c>
      <c r="U97" s="68">
        <v>379403.58</v>
      </c>
      <c r="V97" s="71">
        <v>7607776.47</v>
      </c>
    </row>
    <row r="98" spans="1:22" ht="12.75">
      <c r="A98" s="244">
        <v>2</v>
      </c>
      <c r="B98" s="245">
        <v>3</v>
      </c>
      <c r="C98" s="245">
        <v>3</v>
      </c>
      <c r="D98" s="16">
        <v>2</v>
      </c>
      <c r="E98" s="16">
        <v>0</v>
      </c>
      <c r="F98" s="23"/>
      <c r="G98" s="21" t="s">
        <v>368</v>
      </c>
      <c r="H98" s="11">
        <v>176183.63</v>
      </c>
      <c r="I98" s="11">
        <v>1071134.99</v>
      </c>
      <c r="J98" s="11">
        <v>1181807.56</v>
      </c>
      <c r="K98" s="11">
        <v>0</v>
      </c>
      <c r="L98" s="11">
        <v>285816.32</v>
      </c>
      <c r="M98" s="11">
        <v>2721379.67</v>
      </c>
      <c r="N98" s="11">
        <v>339530.64</v>
      </c>
      <c r="O98" s="11">
        <v>4270907.01</v>
      </c>
      <c r="P98" s="11">
        <v>49742.52</v>
      </c>
      <c r="Q98" s="11">
        <v>1364783.28</v>
      </c>
      <c r="R98" s="11">
        <v>1571897.88</v>
      </c>
      <c r="S98" s="11">
        <v>1623240.61</v>
      </c>
      <c r="T98" s="11">
        <v>200011.06</v>
      </c>
      <c r="U98" s="68">
        <v>1761380.08</v>
      </c>
      <c r="V98" s="71">
        <v>16617815.25</v>
      </c>
    </row>
    <row r="99" spans="1:22" ht="12.75">
      <c r="A99" s="244">
        <v>2</v>
      </c>
      <c r="B99" s="245">
        <v>6</v>
      </c>
      <c r="C99" s="245">
        <v>6</v>
      </c>
      <c r="D99" s="16">
        <v>2</v>
      </c>
      <c r="E99" s="16">
        <v>0</v>
      </c>
      <c r="F99" s="23"/>
      <c r="G99" s="21" t="s">
        <v>369</v>
      </c>
      <c r="H99" s="11">
        <v>173710.63</v>
      </c>
      <c r="I99" s="11">
        <v>261847.23</v>
      </c>
      <c r="J99" s="11">
        <v>1342601.17</v>
      </c>
      <c r="K99" s="11">
        <v>0</v>
      </c>
      <c r="L99" s="11">
        <v>79117.3</v>
      </c>
      <c r="M99" s="11">
        <v>1378428</v>
      </c>
      <c r="N99" s="11">
        <v>114108.95</v>
      </c>
      <c r="O99" s="11">
        <v>3627869.27</v>
      </c>
      <c r="P99" s="11">
        <v>59382.79</v>
      </c>
      <c r="Q99" s="11">
        <v>2000470.06</v>
      </c>
      <c r="R99" s="11">
        <v>320422.65</v>
      </c>
      <c r="S99" s="11">
        <v>1905786.53</v>
      </c>
      <c r="T99" s="11">
        <v>1991944.81</v>
      </c>
      <c r="U99" s="68">
        <v>1263831.91</v>
      </c>
      <c r="V99" s="71">
        <v>14519521.3</v>
      </c>
    </row>
    <row r="100" spans="1:22" ht="12.75">
      <c r="A100" s="244">
        <v>2</v>
      </c>
      <c r="B100" s="245">
        <v>23</v>
      </c>
      <c r="C100" s="245">
        <v>3</v>
      </c>
      <c r="D100" s="16">
        <v>2</v>
      </c>
      <c r="E100" s="16">
        <v>0</v>
      </c>
      <c r="F100" s="23"/>
      <c r="G100" s="21" t="s">
        <v>370</v>
      </c>
      <c r="H100" s="11">
        <v>215074.74</v>
      </c>
      <c r="I100" s="11">
        <v>150755.82</v>
      </c>
      <c r="J100" s="11">
        <v>37986.24</v>
      </c>
      <c r="K100" s="11">
        <v>0</v>
      </c>
      <c r="L100" s="11">
        <v>17244.89</v>
      </c>
      <c r="M100" s="11">
        <v>1289709.44</v>
      </c>
      <c r="N100" s="11">
        <v>27844.03</v>
      </c>
      <c r="O100" s="11">
        <v>2028691.71</v>
      </c>
      <c r="P100" s="11">
        <v>41384.93</v>
      </c>
      <c r="Q100" s="11">
        <v>724279.15</v>
      </c>
      <c r="R100" s="11">
        <v>301751.99</v>
      </c>
      <c r="S100" s="11">
        <v>110315.54</v>
      </c>
      <c r="T100" s="11">
        <v>61950</v>
      </c>
      <c r="U100" s="68">
        <v>164353.03</v>
      </c>
      <c r="V100" s="71">
        <v>5171341.51</v>
      </c>
    </row>
    <row r="101" spans="1:22" ht="12.75">
      <c r="A101" s="244">
        <v>2</v>
      </c>
      <c r="B101" s="245">
        <v>24</v>
      </c>
      <c r="C101" s="245">
        <v>3</v>
      </c>
      <c r="D101" s="16">
        <v>2</v>
      </c>
      <c r="E101" s="16">
        <v>0</v>
      </c>
      <c r="F101" s="23"/>
      <c r="G101" s="21" t="s">
        <v>371</v>
      </c>
      <c r="H101" s="11">
        <v>294252.3</v>
      </c>
      <c r="I101" s="11">
        <v>0</v>
      </c>
      <c r="J101" s="11">
        <v>554722.15</v>
      </c>
      <c r="K101" s="11">
        <v>34670.61</v>
      </c>
      <c r="L101" s="11">
        <v>453371.42</v>
      </c>
      <c r="M101" s="11">
        <v>2087012.69</v>
      </c>
      <c r="N101" s="11">
        <v>233699.84</v>
      </c>
      <c r="O101" s="11">
        <v>5864500.07</v>
      </c>
      <c r="P101" s="11">
        <v>111715.23</v>
      </c>
      <c r="Q101" s="11">
        <v>2722547.29</v>
      </c>
      <c r="R101" s="11">
        <v>755931.27</v>
      </c>
      <c r="S101" s="11">
        <v>536559.95</v>
      </c>
      <c r="T101" s="11">
        <v>233379.32</v>
      </c>
      <c r="U101" s="68">
        <v>137013.74</v>
      </c>
      <c r="V101" s="71">
        <v>14019375.88</v>
      </c>
    </row>
    <row r="102" spans="1:22" ht="12.75">
      <c r="A102" s="244">
        <v>2</v>
      </c>
      <c r="B102" s="245">
        <v>7</v>
      </c>
      <c r="C102" s="245">
        <v>2</v>
      </c>
      <c r="D102" s="16">
        <v>2</v>
      </c>
      <c r="E102" s="16">
        <v>0</v>
      </c>
      <c r="F102" s="23"/>
      <c r="G102" s="21" t="s">
        <v>328</v>
      </c>
      <c r="H102" s="11">
        <v>523670.84</v>
      </c>
      <c r="I102" s="11">
        <v>551418.56</v>
      </c>
      <c r="J102" s="11">
        <v>834145.08</v>
      </c>
      <c r="K102" s="11">
        <v>43115.16</v>
      </c>
      <c r="L102" s="11">
        <v>730178.68</v>
      </c>
      <c r="M102" s="11">
        <v>2316373.74</v>
      </c>
      <c r="N102" s="11">
        <v>119117.87</v>
      </c>
      <c r="O102" s="11">
        <v>6849128.14</v>
      </c>
      <c r="P102" s="11">
        <v>62756.74</v>
      </c>
      <c r="Q102" s="11">
        <v>2873342.06</v>
      </c>
      <c r="R102" s="11">
        <v>844969.71</v>
      </c>
      <c r="S102" s="11">
        <v>794792.13</v>
      </c>
      <c r="T102" s="11">
        <v>336496.7</v>
      </c>
      <c r="U102" s="68">
        <v>319876.54</v>
      </c>
      <c r="V102" s="71">
        <v>17199381.95</v>
      </c>
    </row>
    <row r="103" spans="1:22" ht="12.75">
      <c r="A103" s="244">
        <v>2</v>
      </c>
      <c r="B103" s="245">
        <v>8</v>
      </c>
      <c r="C103" s="245">
        <v>7</v>
      </c>
      <c r="D103" s="16">
        <v>2</v>
      </c>
      <c r="E103" s="16">
        <v>0</v>
      </c>
      <c r="F103" s="23"/>
      <c r="G103" s="21" t="s">
        <v>330</v>
      </c>
      <c r="H103" s="11">
        <v>2373941.34</v>
      </c>
      <c r="I103" s="11">
        <v>56908.86</v>
      </c>
      <c r="J103" s="11">
        <v>753286.65</v>
      </c>
      <c r="K103" s="11">
        <v>0</v>
      </c>
      <c r="L103" s="11">
        <v>469103.13</v>
      </c>
      <c r="M103" s="11">
        <v>4408163.69</v>
      </c>
      <c r="N103" s="11">
        <v>391022.41</v>
      </c>
      <c r="O103" s="11">
        <v>12594202.67</v>
      </c>
      <c r="P103" s="11">
        <v>124798.48</v>
      </c>
      <c r="Q103" s="11">
        <v>5709021.07</v>
      </c>
      <c r="R103" s="11">
        <v>1757806.32</v>
      </c>
      <c r="S103" s="11">
        <v>2454857.24</v>
      </c>
      <c r="T103" s="11">
        <v>330475.46</v>
      </c>
      <c r="U103" s="68">
        <v>1763280.39</v>
      </c>
      <c r="V103" s="71">
        <v>33186867.71</v>
      </c>
    </row>
    <row r="104" spans="1:22" ht="12.75">
      <c r="A104" s="244">
        <v>2</v>
      </c>
      <c r="B104" s="245">
        <v>23</v>
      </c>
      <c r="C104" s="245">
        <v>5</v>
      </c>
      <c r="D104" s="16">
        <v>2</v>
      </c>
      <c r="E104" s="16">
        <v>0</v>
      </c>
      <c r="F104" s="23"/>
      <c r="G104" s="21" t="s">
        <v>372</v>
      </c>
      <c r="H104" s="11">
        <v>647089.83</v>
      </c>
      <c r="I104" s="11">
        <v>1467818.03</v>
      </c>
      <c r="J104" s="11">
        <v>7548077.24</v>
      </c>
      <c r="K104" s="11">
        <v>0</v>
      </c>
      <c r="L104" s="11">
        <v>2328753.16</v>
      </c>
      <c r="M104" s="11">
        <v>6248805.2</v>
      </c>
      <c r="N104" s="11">
        <v>397936.41</v>
      </c>
      <c r="O104" s="11">
        <v>16694291.05</v>
      </c>
      <c r="P104" s="11">
        <v>1093493.88</v>
      </c>
      <c r="Q104" s="11">
        <v>3648421.19</v>
      </c>
      <c r="R104" s="11">
        <v>5863162.84</v>
      </c>
      <c r="S104" s="11">
        <v>3211880.88</v>
      </c>
      <c r="T104" s="11">
        <v>2588170.24</v>
      </c>
      <c r="U104" s="68">
        <v>9370321.77</v>
      </c>
      <c r="V104" s="71">
        <v>61108221.72</v>
      </c>
    </row>
    <row r="105" spans="1:22" ht="12.75">
      <c r="A105" s="244">
        <v>2</v>
      </c>
      <c r="B105" s="245">
        <v>17</v>
      </c>
      <c r="C105" s="245">
        <v>2</v>
      </c>
      <c r="D105" s="16">
        <v>2</v>
      </c>
      <c r="E105" s="16">
        <v>0</v>
      </c>
      <c r="F105" s="23"/>
      <c r="G105" s="21" t="s">
        <v>373</v>
      </c>
      <c r="H105" s="11">
        <v>399669.49</v>
      </c>
      <c r="I105" s="11">
        <v>0</v>
      </c>
      <c r="J105" s="11">
        <v>91030.97</v>
      </c>
      <c r="K105" s="11">
        <v>0</v>
      </c>
      <c r="L105" s="11">
        <v>52355.95</v>
      </c>
      <c r="M105" s="11">
        <v>1342232.42</v>
      </c>
      <c r="N105" s="11">
        <v>63698.35</v>
      </c>
      <c r="O105" s="11">
        <v>3475774.05</v>
      </c>
      <c r="P105" s="11">
        <v>108137.1</v>
      </c>
      <c r="Q105" s="11">
        <v>1904515.96</v>
      </c>
      <c r="R105" s="11">
        <v>2574509.05</v>
      </c>
      <c r="S105" s="11">
        <v>905869.85</v>
      </c>
      <c r="T105" s="11">
        <v>77904.18</v>
      </c>
      <c r="U105" s="68">
        <v>198963.32</v>
      </c>
      <c r="V105" s="71">
        <v>11194660.69</v>
      </c>
    </row>
    <row r="106" spans="1:22" ht="12.75">
      <c r="A106" s="244">
        <v>2</v>
      </c>
      <c r="B106" s="245">
        <v>18</v>
      </c>
      <c r="C106" s="245">
        <v>1</v>
      </c>
      <c r="D106" s="16">
        <v>2</v>
      </c>
      <c r="E106" s="16">
        <v>0</v>
      </c>
      <c r="F106" s="23"/>
      <c r="G106" s="21" t="s">
        <v>374</v>
      </c>
      <c r="H106" s="11">
        <v>530894.07</v>
      </c>
      <c r="I106" s="11">
        <v>0</v>
      </c>
      <c r="J106" s="11">
        <v>448540.69</v>
      </c>
      <c r="K106" s="11">
        <v>0</v>
      </c>
      <c r="L106" s="11">
        <v>175569.65</v>
      </c>
      <c r="M106" s="11">
        <v>1839142.78</v>
      </c>
      <c r="N106" s="11">
        <v>71536.82</v>
      </c>
      <c r="O106" s="11">
        <v>5779505.35</v>
      </c>
      <c r="P106" s="11">
        <v>115967.05</v>
      </c>
      <c r="Q106" s="11">
        <v>2260078.79</v>
      </c>
      <c r="R106" s="11">
        <v>411505.28</v>
      </c>
      <c r="S106" s="11">
        <v>377404.91</v>
      </c>
      <c r="T106" s="11">
        <v>134968.36</v>
      </c>
      <c r="U106" s="68">
        <v>439902.59</v>
      </c>
      <c r="V106" s="71">
        <v>12585016.34</v>
      </c>
    </row>
    <row r="107" spans="1:22" ht="12.75">
      <c r="A107" s="244">
        <v>2</v>
      </c>
      <c r="B107" s="245">
        <v>3</v>
      </c>
      <c r="C107" s="245">
        <v>4</v>
      </c>
      <c r="D107" s="16">
        <v>2</v>
      </c>
      <c r="E107" s="16">
        <v>0</v>
      </c>
      <c r="F107" s="23"/>
      <c r="G107" s="21" t="s">
        <v>375</v>
      </c>
      <c r="H107" s="11">
        <v>264719.68</v>
      </c>
      <c r="I107" s="11">
        <v>296686.33</v>
      </c>
      <c r="J107" s="11">
        <v>135638.05</v>
      </c>
      <c r="K107" s="11">
        <v>0</v>
      </c>
      <c r="L107" s="11">
        <v>52819.87</v>
      </c>
      <c r="M107" s="11">
        <v>1532166.47</v>
      </c>
      <c r="N107" s="11">
        <v>52730.83</v>
      </c>
      <c r="O107" s="11">
        <v>3485952.84</v>
      </c>
      <c r="P107" s="11">
        <v>45066.79</v>
      </c>
      <c r="Q107" s="11">
        <v>1451497.65</v>
      </c>
      <c r="R107" s="11">
        <v>681456.37</v>
      </c>
      <c r="S107" s="11">
        <v>609854.25</v>
      </c>
      <c r="T107" s="11">
        <v>3715.01</v>
      </c>
      <c r="U107" s="68">
        <v>239197.38</v>
      </c>
      <c r="V107" s="71">
        <v>8851501.52</v>
      </c>
    </row>
    <row r="108" spans="1:22" ht="12.75">
      <c r="A108" s="244">
        <v>2</v>
      </c>
      <c r="B108" s="245">
        <v>13</v>
      </c>
      <c r="C108" s="245">
        <v>2</v>
      </c>
      <c r="D108" s="16">
        <v>2</v>
      </c>
      <c r="E108" s="16">
        <v>0</v>
      </c>
      <c r="F108" s="23"/>
      <c r="G108" s="21" t="s">
        <v>376</v>
      </c>
      <c r="H108" s="11">
        <v>142898.41</v>
      </c>
      <c r="I108" s="11">
        <v>0</v>
      </c>
      <c r="J108" s="11">
        <v>240884.89</v>
      </c>
      <c r="K108" s="11">
        <v>0</v>
      </c>
      <c r="L108" s="11">
        <v>167023.22</v>
      </c>
      <c r="M108" s="11">
        <v>2884679.18</v>
      </c>
      <c r="N108" s="11">
        <v>167032.8</v>
      </c>
      <c r="O108" s="11">
        <v>7603203.26</v>
      </c>
      <c r="P108" s="11">
        <v>80552.5</v>
      </c>
      <c r="Q108" s="11">
        <v>3772111.49</v>
      </c>
      <c r="R108" s="11">
        <v>2050055.83</v>
      </c>
      <c r="S108" s="11">
        <v>4953223.31</v>
      </c>
      <c r="T108" s="11">
        <v>13275</v>
      </c>
      <c r="U108" s="68">
        <v>1651395.94</v>
      </c>
      <c r="V108" s="71">
        <v>23726335.83</v>
      </c>
    </row>
    <row r="109" spans="1:22" ht="12.75">
      <c r="A109" s="244">
        <v>2</v>
      </c>
      <c r="B109" s="245">
        <v>9</v>
      </c>
      <c r="C109" s="245">
        <v>3</v>
      </c>
      <c r="D109" s="16">
        <v>2</v>
      </c>
      <c r="E109" s="16">
        <v>0</v>
      </c>
      <c r="F109" s="23"/>
      <c r="G109" s="21" t="s">
        <v>377</v>
      </c>
      <c r="H109" s="11">
        <v>803347.09</v>
      </c>
      <c r="I109" s="11">
        <v>0</v>
      </c>
      <c r="J109" s="11">
        <v>116506.17</v>
      </c>
      <c r="K109" s="11">
        <v>0</v>
      </c>
      <c r="L109" s="11">
        <v>322444.35</v>
      </c>
      <c r="M109" s="11">
        <v>1202586.61</v>
      </c>
      <c r="N109" s="11">
        <v>31665.45</v>
      </c>
      <c r="O109" s="11">
        <v>2509833.18</v>
      </c>
      <c r="P109" s="11">
        <v>33234.07</v>
      </c>
      <c r="Q109" s="11">
        <v>1146793.44</v>
      </c>
      <c r="R109" s="11">
        <v>390454.56</v>
      </c>
      <c r="S109" s="11">
        <v>177053.96</v>
      </c>
      <c r="T109" s="11">
        <v>52862.84</v>
      </c>
      <c r="U109" s="68">
        <v>61554.82</v>
      </c>
      <c r="V109" s="71">
        <v>6848336.54</v>
      </c>
    </row>
    <row r="110" spans="1:22" ht="12.75">
      <c r="A110" s="244">
        <v>2</v>
      </c>
      <c r="B110" s="245">
        <v>9</v>
      </c>
      <c r="C110" s="245">
        <v>4</v>
      </c>
      <c r="D110" s="16">
        <v>2</v>
      </c>
      <c r="E110" s="16">
        <v>0</v>
      </c>
      <c r="F110" s="23"/>
      <c r="G110" s="21" t="s">
        <v>378</v>
      </c>
      <c r="H110" s="11">
        <v>363276.61</v>
      </c>
      <c r="I110" s="11">
        <v>728526.04</v>
      </c>
      <c r="J110" s="11">
        <v>321026.73</v>
      </c>
      <c r="K110" s="11">
        <v>0</v>
      </c>
      <c r="L110" s="11">
        <v>68689.88</v>
      </c>
      <c r="M110" s="11">
        <v>1966759.74</v>
      </c>
      <c r="N110" s="11">
        <v>95888.34</v>
      </c>
      <c r="O110" s="11">
        <v>4227317.28</v>
      </c>
      <c r="P110" s="11">
        <v>38650.66</v>
      </c>
      <c r="Q110" s="11">
        <v>1610830.41</v>
      </c>
      <c r="R110" s="11">
        <v>1591784.79</v>
      </c>
      <c r="S110" s="11">
        <v>884600</v>
      </c>
      <c r="T110" s="11">
        <v>2653341.93</v>
      </c>
      <c r="U110" s="68">
        <v>260536.55</v>
      </c>
      <c r="V110" s="71">
        <v>14811228.96</v>
      </c>
    </row>
    <row r="111" spans="1:22" ht="12.75">
      <c r="A111" s="244">
        <v>2</v>
      </c>
      <c r="B111" s="245">
        <v>9</v>
      </c>
      <c r="C111" s="245">
        <v>5</v>
      </c>
      <c r="D111" s="16">
        <v>2</v>
      </c>
      <c r="E111" s="16">
        <v>0</v>
      </c>
      <c r="F111" s="23"/>
      <c r="G111" s="21" t="s">
        <v>379</v>
      </c>
      <c r="H111" s="11">
        <v>794104.94</v>
      </c>
      <c r="I111" s="11">
        <v>982085.81</v>
      </c>
      <c r="J111" s="11">
        <v>140125.89</v>
      </c>
      <c r="K111" s="11">
        <v>0</v>
      </c>
      <c r="L111" s="11">
        <v>392105.72</v>
      </c>
      <c r="M111" s="11">
        <v>1733686.86</v>
      </c>
      <c r="N111" s="11">
        <v>91662.33</v>
      </c>
      <c r="O111" s="11">
        <v>3998349.73</v>
      </c>
      <c r="P111" s="11">
        <v>108754.12</v>
      </c>
      <c r="Q111" s="11">
        <v>1716804.33</v>
      </c>
      <c r="R111" s="11">
        <v>1500417.14</v>
      </c>
      <c r="S111" s="11">
        <v>556662.77</v>
      </c>
      <c r="T111" s="11">
        <v>308780.24</v>
      </c>
      <c r="U111" s="68">
        <v>500449.61</v>
      </c>
      <c r="V111" s="71">
        <v>12823989.49</v>
      </c>
    </row>
    <row r="112" spans="1:22" ht="12.75">
      <c r="A112" s="244">
        <v>2</v>
      </c>
      <c r="B112" s="245">
        <v>8</v>
      </c>
      <c r="C112" s="245">
        <v>9</v>
      </c>
      <c r="D112" s="16">
        <v>2</v>
      </c>
      <c r="E112" s="16">
        <v>0</v>
      </c>
      <c r="F112" s="23"/>
      <c r="G112" s="21" t="s">
        <v>380</v>
      </c>
      <c r="H112" s="11">
        <v>53161.25</v>
      </c>
      <c r="I112" s="11">
        <v>0</v>
      </c>
      <c r="J112" s="11">
        <v>128685.5</v>
      </c>
      <c r="K112" s="11">
        <v>22382.26</v>
      </c>
      <c r="L112" s="11">
        <v>13671.31</v>
      </c>
      <c r="M112" s="11">
        <v>912235.37</v>
      </c>
      <c r="N112" s="11">
        <v>97879.37</v>
      </c>
      <c r="O112" s="11">
        <v>1268457.78</v>
      </c>
      <c r="P112" s="11">
        <v>9692.61</v>
      </c>
      <c r="Q112" s="11">
        <v>774527.34</v>
      </c>
      <c r="R112" s="11">
        <v>159189.05</v>
      </c>
      <c r="S112" s="11">
        <v>36325.35</v>
      </c>
      <c r="T112" s="11">
        <v>7500</v>
      </c>
      <c r="U112" s="68">
        <v>214398.38</v>
      </c>
      <c r="V112" s="71">
        <v>3698105.57</v>
      </c>
    </row>
    <row r="113" spans="1:22" ht="12.75">
      <c r="A113" s="244">
        <v>2</v>
      </c>
      <c r="B113" s="245">
        <v>10</v>
      </c>
      <c r="C113" s="245">
        <v>4</v>
      </c>
      <c r="D113" s="16">
        <v>2</v>
      </c>
      <c r="E113" s="16">
        <v>0</v>
      </c>
      <c r="F113" s="23"/>
      <c r="G113" s="21" t="s">
        <v>333</v>
      </c>
      <c r="H113" s="11">
        <v>429178.62</v>
      </c>
      <c r="I113" s="11">
        <v>234144.99</v>
      </c>
      <c r="J113" s="11">
        <v>689424.89</v>
      </c>
      <c r="K113" s="11">
        <v>29774.48</v>
      </c>
      <c r="L113" s="11">
        <v>190941.39</v>
      </c>
      <c r="M113" s="11">
        <v>1732115.75</v>
      </c>
      <c r="N113" s="11">
        <v>123033.02</v>
      </c>
      <c r="O113" s="11">
        <v>4946834.05</v>
      </c>
      <c r="P113" s="11">
        <v>37735.2</v>
      </c>
      <c r="Q113" s="11">
        <v>2276567.36</v>
      </c>
      <c r="R113" s="11">
        <v>1541585.03</v>
      </c>
      <c r="S113" s="11">
        <v>627395.89</v>
      </c>
      <c r="T113" s="11">
        <v>154375.01</v>
      </c>
      <c r="U113" s="68">
        <v>250483.75</v>
      </c>
      <c r="V113" s="71">
        <v>13263589.43</v>
      </c>
    </row>
    <row r="114" spans="1:22" ht="12.75">
      <c r="A114" s="244">
        <v>2</v>
      </c>
      <c r="B114" s="245">
        <v>11</v>
      </c>
      <c r="C114" s="245">
        <v>2</v>
      </c>
      <c r="D114" s="16">
        <v>2</v>
      </c>
      <c r="E114" s="16">
        <v>0</v>
      </c>
      <c r="F114" s="23"/>
      <c r="G114" s="21" t="s">
        <v>334</v>
      </c>
      <c r="H114" s="11">
        <v>1003848.42</v>
      </c>
      <c r="I114" s="11">
        <v>0</v>
      </c>
      <c r="J114" s="11">
        <v>2909167.87</v>
      </c>
      <c r="K114" s="11">
        <v>0</v>
      </c>
      <c r="L114" s="11">
        <v>246838.72</v>
      </c>
      <c r="M114" s="11">
        <v>4918473.25</v>
      </c>
      <c r="N114" s="11">
        <v>163308.12</v>
      </c>
      <c r="O114" s="11">
        <v>11466654.05</v>
      </c>
      <c r="P114" s="11">
        <v>125965.49</v>
      </c>
      <c r="Q114" s="11">
        <v>3534069.92</v>
      </c>
      <c r="R114" s="11">
        <v>4432943.48</v>
      </c>
      <c r="S114" s="11">
        <v>1698287.98</v>
      </c>
      <c r="T114" s="11">
        <v>416180.14</v>
      </c>
      <c r="U114" s="68">
        <v>2063491.83</v>
      </c>
      <c r="V114" s="71">
        <v>32979229.27</v>
      </c>
    </row>
    <row r="115" spans="1:22" ht="12.75">
      <c r="A115" s="244">
        <v>2</v>
      </c>
      <c r="B115" s="245">
        <v>2</v>
      </c>
      <c r="C115" s="245">
        <v>6</v>
      </c>
      <c r="D115" s="16">
        <v>2</v>
      </c>
      <c r="E115" s="16">
        <v>0</v>
      </c>
      <c r="F115" s="23"/>
      <c r="G115" s="21" t="s">
        <v>381</v>
      </c>
      <c r="H115" s="11">
        <v>361761.85</v>
      </c>
      <c r="I115" s="11">
        <v>0</v>
      </c>
      <c r="J115" s="11">
        <v>1213918.27</v>
      </c>
      <c r="K115" s="11">
        <v>0</v>
      </c>
      <c r="L115" s="11">
        <v>289778.04</v>
      </c>
      <c r="M115" s="11">
        <v>2356683.2</v>
      </c>
      <c r="N115" s="11">
        <v>116786.81</v>
      </c>
      <c r="O115" s="11">
        <v>5320605.9</v>
      </c>
      <c r="P115" s="11">
        <v>88856.25</v>
      </c>
      <c r="Q115" s="11">
        <v>2448660.71</v>
      </c>
      <c r="R115" s="11">
        <v>667024.07</v>
      </c>
      <c r="S115" s="11">
        <v>629974.17</v>
      </c>
      <c r="T115" s="11">
        <v>181292.8</v>
      </c>
      <c r="U115" s="68">
        <v>198963.88</v>
      </c>
      <c r="V115" s="71">
        <v>13874305.95</v>
      </c>
    </row>
    <row r="116" spans="1:22" ht="12.75">
      <c r="A116" s="244">
        <v>2</v>
      </c>
      <c r="B116" s="245">
        <v>18</v>
      </c>
      <c r="C116" s="245">
        <v>2</v>
      </c>
      <c r="D116" s="16">
        <v>2</v>
      </c>
      <c r="E116" s="16">
        <v>0</v>
      </c>
      <c r="F116" s="23"/>
      <c r="G116" s="21" t="s">
        <v>382</v>
      </c>
      <c r="H116" s="11">
        <v>128894.54</v>
      </c>
      <c r="I116" s="11">
        <v>0</v>
      </c>
      <c r="J116" s="11">
        <v>1426402.9</v>
      </c>
      <c r="K116" s="11">
        <v>0</v>
      </c>
      <c r="L116" s="11">
        <v>139091.32</v>
      </c>
      <c r="M116" s="11">
        <v>1421830.3</v>
      </c>
      <c r="N116" s="11">
        <v>66172.65</v>
      </c>
      <c r="O116" s="11">
        <v>3720806.18</v>
      </c>
      <c r="P116" s="11">
        <v>76789.62</v>
      </c>
      <c r="Q116" s="11">
        <v>1904830</v>
      </c>
      <c r="R116" s="11">
        <v>2331078.17</v>
      </c>
      <c r="S116" s="11">
        <v>424221.46</v>
      </c>
      <c r="T116" s="11">
        <v>122836.22</v>
      </c>
      <c r="U116" s="68">
        <v>293665.66</v>
      </c>
      <c r="V116" s="71">
        <v>12056619.02</v>
      </c>
    </row>
    <row r="117" spans="1:22" ht="12.75">
      <c r="A117" s="244">
        <v>2</v>
      </c>
      <c r="B117" s="245">
        <v>19</v>
      </c>
      <c r="C117" s="245">
        <v>5</v>
      </c>
      <c r="D117" s="16">
        <v>2</v>
      </c>
      <c r="E117" s="16">
        <v>0</v>
      </c>
      <c r="F117" s="23"/>
      <c r="G117" s="21" t="s">
        <v>383</v>
      </c>
      <c r="H117" s="11">
        <v>458101.35</v>
      </c>
      <c r="I117" s="11">
        <v>0</v>
      </c>
      <c r="J117" s="11">
        <v>155103.5</v>
      </c>
      <c r="K117" s="11">
        <v>0</v>
      </c>
      <c r="L117" s="11">
        <v>412940.83</v>
      </c>
      <c r="M117" s="11">
        <v>1553770.81</v>
      </c>
      <c r="N117" s="11">
        <v>113793.82</v>
      </c>
      <c r="O117" s="11">
        <v>5018222.28</v>
      </c>
      <c r="P117" s="11">
        <v>87823.03</v>
      </c>
      <c r="Q117" s="11">
        <v>1713565.95</v>
      </c>
      <c r="R117" s="11">
        <v>2384236.65</v>
      </c>
      <c r="S117" s="11">
        <v>837838.48</v>
      </c>
      <c r="T117" s="11">
        <v>321018.38</v>
      </c>
      <c r="U117" s="68">
        <v>397987.74</v>
      </c>
      <c r="V117" s="71">
        <v>13454402.82</v>
      </c>
    </row>
    <row r="118" spans="1:22" ht="12.75">
      <c r="A118" s="244">
        <v>2</v>
      </c>
      <c r="B118" s="245">
        <v>7</v>
      </c>
      <c r="C118" s="245">
        <v>4</v>
      </c>
      <c r="D118" s="16">
        <v>2</v>
      </c>
      <c r="E118" s="16">
        <v>0</v>
      </c>
      <c r="F118" s="23"/>
      <c r="G118" s="21" t="s">
        <v>384</v>
      </c>
      <c r="H118" s="11">
        <v>389383.26</v>
      </c>
      <c r="I118" s="11">
        <v>0</v>
      </c>
      <c r="J118" s="11">
        <v>114508.91</v>
      </c>
      <c r="K118" s="11">
        <v>6001.85</v>
      </c>
      <c r="L118" s="11">
        <v>717128</v>
      </c>
      <c r="M118" s="11">
        <v>1604782.25</v>
      </c>
      <c r="N118" s="11">
        <v>110670.44</v>
      </c>
      <c r="O118" s="11">
        <v>2928417.66</v>
      </c>
      <c r="P118" s="11">
        <v>44558.99</v>
      </c>
      <c r="Q118" s="11">
        <v>1947310.85</v>
      </c>
      <c r="R118" s="11">
        <v>289678.65</v>
      </c>
      <c r="S118" s="11">
        <v>219103.6</v>
      </c>
      <c r="T118" s="11">
        <v>63822.6</v>
      </c>
      <c r="U118" s="68">
        <v>582831.11</v>
      </c>
      <c r="V118" s="71">
        <v>9018198.17</v>
      </c>
    </row>
    <row r="119" spans="1:22" ht="12.75">
      <c r="A119" s="244">
        <v>2</v>
      </c>
      <c r="B119" s="245">
        <v>5</v>
      </c>
      <c r="C119" s="245">
        <v>3</v>
      </c>
      <c r="D119" s="16">
        <v>2</v>
      </c>
      <c r="E119" s="16">
        <v>0</v>
      </c>
      <c r="F119" s="23"/>
      <c r="G119" s="21" t="s">
        <v>385</v>
      </c>
      <c r="H119" s="11">
        <v>231487.96</v>
      </c>
      <c r="I119" s="11">
        <v>715593.22</v>
      </c>
      <c r="J119" s="11">
        <v>182203.22</v>
      </c>
      <c r="K119" s="11">
        <v>11555.36</v>
      </c>
      <c r="L119" s="11">
        <v>454669.04</v>
      </c>
      <c r="M119" s="11">
        <v>1456357.76</v>
      </c>
      <c r="N119" s="11">
        <v>75899.1</v>
      </c>
      <c r="O119" s="11">
        <v>3042628.6</v>
      </c>
      <c r="P119" s="11">
        <v>44980.3</v>
      </c>
      <c r="Q119" s="11">
        <v>1749098.94</v>
      </c>
      <c r="R119" s="11">
        <v>420995.93</v>
      </c>
      <c r="S119" s="11">
        <v>557567.29</v>
      </c>
      <c r="T119" s="11">
        <v>57926.94</v>
      </c>
      <c r="U119" s="68">
        <v>421328.72</v>
      </c>
      <c r="V119" s="71">
        <v>9422292.38</v>
      </c>
    </row>
    <row r="120" spans="1:22" ht="12.75">
      <c r="A120" s="244">
        <v>2</v>
      </c>
      <c r="B120" s="245">
        <v>23</v>
      </c>
      <c r="C120" s="245">
        <v>6</v>
      </c>
      <c r="D120" s="16">
        <v>2</v>
      </c>
      <c r="E120" s="16">
        <v>0</v>
      </c>
      <c r="F120" s="23"/>
      <c r="G120" s="21" t="s">
        <v>386</v>
      </c>
      <c r="H120" s="11">
        <v>186280.22</v>
      </c>
      <c r="I120" s="11">
        <v>68991.49</v>
      </c>
      <c r="J120" s="11">
        <v>84775.62</v>
      </c>
      <c r="K120" s="11">
        <v>0</v>
      </c>
      <c r="L120" s="11">
        <v>127067.08</v>
      </c>
      <c r="M120" s="11">
        <v>2291955.31</v>
      </c>
      <c r="N120" s="11">
        <v>27565.42</v>
      </c>
      <c r="O120" s="11">
        <v>3453894.62</v>
      </c>
      <c r="P120" s="11">
        <v>70990.79</v>
      </c>
      <c r="Q120" s="11">
        <v>989301.81</v>
      </c>
      <c r="R120" s="11">
        <v>1002893.48</v>
      </c>
      <c r="S120" s="11">
        <v>517625.62</v>
      </c>
      <c r="T120" s="11">
        <v>85089.69</v>
      </c>
      <c r="U120" s="68">
        <v>92871.61</v>
      </c>
      <c r="V120" s="71">
        <v>8999302.76</v>
      </c>
    </row>
    <row r="121" spans="1:22" ht="12.75">
      <c r="A121" s="244">
        <v>2</v>
      </c>
      <c r="B121" s="245">
        <v>18</v>
      </c>
      <c r="C121" s="245">
        <v>3</v>
      </c>
      <c r="D121" s="16">
        <v>2</v>
      </c>
      <c r="E121" s="16">
        <v>0</v>
      </c>
      <c r="F121" s="23"/>
      <c r="G121" s="21" t="s">
        <v>387</v>
      </c>
      <c r="H121" s="11">
        <v>319440.68</v>
      </c>
      <c r="I121" s="11">
        <v>0</v>
      </c>
      <c r="J121" s="11">
        <v>7738216.74</v>
      </c>
      <c r="K121" s="11">
        <v>0</v>
      </c>
      <c r="L121" s="11">
        <v>308874.83</v>
      </c>
      <c r="M121" s="11">
        <v>3498877.35</v>
      </c>
      <c r="N121" s="11">
        <v>1168287.92</v>
      </c>
      <c r="O121" s="11">
        <v>12474167.71</v>
      </c>
      <c r="P121" s="11">
        <v>212545.81</v>
      </c>
      <c r="Q121" s="11">
        <v>2938876.55</v>
      </c>
      <c r="R121" s="11">
        <v>2244049.6</v>
      </c>
      <c r="S121" s="11">
        <v>1579056</v>
      </c>
      <c r="T121" s="11">
        <v>4543492.27</v>
      </c>
      <c r="U121" s="68">
        <v>566565.95</v>
      </c>
      <c r="V121" s="71">
        <v>37592451.41</v>
      </c>
    </row>
    <row r="122" spans="1:22" ht="12.75">
      <c r="A122" s="244">
        <v>2</v>
      </c>
      <c r="B122" s="245">
        <v>9</v>
      </c>
      <c r="C122" s="245">
        <v>6</v>
      </c>
      <c r="D122" s="16">
        <v>2</v>
      </c>
      <c r="E122" s="16">
        <v>0</v>
      </c>
      <c r="F122" s="23"/>
      <c r="G122" s="21" t="s">
        <v>388</v>
      </c>
      <c r="H122" s="11">
        <v>593363.92</v>
      </c>
      <c r="I122" s="11">
        <v>945227.16</v>
      </c>
      <c r="J122" s="11">
        <v>108844.84</v>
      </c>
      <c r="K122" s="11">
        <v>0</v>
      </c>
      <c r="L122" s="11">
        <v>129612.25</v>
      </c>
      <c r="M122" s="11">
        <v>1504390.87</v>
      </c>
      <c r="N122" s="11">
        <v>190448.71</v>
      </c>
      <c r="O122" s="11">
        <v>4040767.38</v>
      </c>
      <c r="P122" s="11">
        <v>58704.59</v>
      </c>
      <c r="Q122" s="11">
        <v>2246330.96</v>
      </c>
      <c r="R122" s="11">
        <v>298601.86</v>
      </c>
      <c r="S122" s="11">
        <v>666649.64</v>
      </c>
      <c r="T122" s="11">
        <v>241627.02</v>
      </c>
      <c r="U122" s="68">
        <v>370887.79</v>
      </c>
      <c r="V122" s="71">
        <v>11395456.99</v>
      </c>
    </row>
    <row r="123" spans="1:22" ht="12.75">
      <c r="A123" s="244">
        <v>2</v>
      </c>
      <c r="B123" s="245">
        <v>5</v>
      </c>
      <c r="C123" s="245">
        <v>4</v>
      </c>
      <c r="D123" s="16">
        <v>2</v>
      </c>
      <c r="E123" s="16">
        <v>0</v>
      </c>
      <c r="F123" s="23"/>
      <c r="G123" s="21" t="s">
        <v>389</v>
      </c>
      <c r="H123" s="11">
        <v>191407.68</v>
      </c>
      <c r="I123" s="11">
        <v>0</v>
      </c>
      <c r="J123" s="11">
        <v>39128.66</v>
      </c>
      <c r="K123" s="11">
        <v>0</v>
      </c>
      <c r="L123" s="11">
        <v>44807.76</v>
      </c>
      <c r="M123" s="11">
        <v>1351784.98</v>
      </c>
      <c r="N123" s="11">
        <v>57034.42</v>
      </c>
      <c r="O123" s="11">
        <v>2817932.14</v>
      </c>
      <c r="P123" s="11">
        <v>74840.42</v>
      </c>
      <c r="Q123" s="11">
        <v>1517611.77</v>
      </c>
      <c r="R123" s="11">
        <v>494678.75</v>
      </c>
      <c r="S123" s="11">
        <v>134075.84</v>
      </c>
      <c r="T123" s="11">
        <v>342064.95</v>
      </c>
      <c r="U123" s="68">
        <v>365768.78</v>
      </c>
      <c r="V123" s="71">
        <v>7431136.15</v>
      </c>
    </row>
    <row r="124" spans="1:22" ht="12.75">
      <c r="A124" s="244">
        <v>2</v>
      </c>
      <c r="B124" s="245">
        <v>6</v>
      </c>
      <c r="C124" s="245">
        <v>7</v>
      </c>
      <c r="D124" s="16">
        <v>2</v>
      </c>
      <c r="E124" s="16">
        <v>0</v>
      </c>
      <c r="F124" s="23"/>
      <c r="G124" s="21" t="s">
        <v>390</v>
      </c>
      <c r="H124" s="11">
        <v>153848.71</v>
      </c>
      <c r="I124" s="11">
        <v>0</v>
      </c>
      <c r="J124" s="11">
        <v>895597.68</v>
      </c>
      <c r="K124" s="11">
        <v>0</v>
      </c>
      <c r="L124" s="11">
        <v>446850.54</v>
      </c>
      <c r="M124" s="11">
        <v>2921007.39</v>
      </c>
      <c r="N124" s="11">
        <v>108686.62</v>
      </c>
      <c r="O124" s="11">
        <v>8511574.63</v>
      </c>
      <c r="P124" s="11">
        <v>1068662.61</v>
      </c>
      <c r="Q124" s="11">
        <v>3733362.18</v>
      </c>
      <c r="R124" s="11">
        <v>2899188.23</v>
      </c>
      <c r="S124" s="11">
        <v>359634.41</v>
      </c>
      <c r="T124" s="11">
        <v>438067.09</v>
      </c>
      <c r="U124" s="68">
        <v>851102.35</v>
      </c>
      <c r="V124" s="71">
        <v>22387582.44</v>
      </c>
    </row>
    <row r="125" spans="1:22" ht="12.75">
      <c r="A125" s="244">
        <v>2</v>
      </c>
      <c r="B125" s="245">
        <v>4</v>
      </c>
      <c r="C125" s="245">
        <v>3</v>
      </c>
      <c r="D125" s="16">
        <v>2</v>
      </c>
      <c r="E125" s="16">
        <v>0</v>
      </c>
      <c r="F125" s="23"/>
      <c r="G125" s="21" t="s">
        <v>391</v>
      </c>
      <c r="H125" s="11">
        <v>619284.34</v>
      </c>
      <c r="I125" s="11">
        <v>0</v>
      </c>
      <c r="J125" s="11">
        <v>187964.16</v>
      </c>
      <c r="K125" s="11">
        <v>0</v>
      </c>
      <c r="L125" s="11">
        <v>24466.67</v>
      </c>
      <c r="M125" s="11">
        <v>1386096.28</v>
      </c>
      <c r="N125" s="11">
        <v>78205.18</v>
      </c>
      <c r="O125" s="11">
        <v>4480083.85</v>
      </c>
      <c r="P125" s="11">
        <v>41625.83</v>
      </c>
      <c r="Q125" s="11">
        <v>2545088.22</v>
      </c>
      <c r="R125" s="11">
        <v>236914.3</v>
      </c>
      <c r="S125" s="11">
        <v>537431.3</v>
      </c>
      <c r="T125" s="11">
        <v>107570.5</v>
      </c>
      <c r="U125" s="68">
        <v>263424.64</v>
      </c>
      <c r="V125" s="71">
        <v>10508155.27</v>
      </c>
    </row>
    <row r="126" spans="1:22" ht="12.75">
      <c r="A126" s="244">
        <v>2</v>
      </c>
      <c r="B126" s="245">
        <v>8</v>
      </c>
      <c r="C126" s="245">
        <v>11</v>
      </c>
      <c r="D126" s="16">
        <v>2</v>
      </c>
      <c r="E126" s="16">
        <v>0</v>
      </c>
      <c r="F126" s="23"/>
      <c r="G126" s="21" t="s">
        <v>335</v>
      </c>
      <c r="H126" s="11">
        <v>1598025.56</v>
      </c>
      <c r="I126" s="11">
        <v>0</v>
      </c>
      <c r="J126" s="11">
        <v>791863.46</v>
      </c>
      <c r="K126" s="11">
        <v>45622.56</v>
      </c>
      <c r="L126" s="11">
        <v>259624.63</v>
      </c>
      <c r="M126" s="11">
        <v>3642885.32</v>
      </c>
      <c r="N126" s="11">
        <v>368043.67</v>
      </c>
      <c r="O126" s="11">
        <v>10268810.17</v>
      </c>
      <c r="P126" s="11">
        <v>94707.9</v>
      </c>
      <c r="Q126" s="11">
        <v>3901078.79</v>
      </c>
      <c r="R126" s="11">
        <v>570527.62</v>
      </c>
      <c r="S126" s="11">
        <v>907399.33</v>
      </c>
      <c r="T126" s="11">
        <v>155356.05</v>
      </c>
      <c r="U126" s="68">
        <v>1162006.29</v>
      </c>
      <c r="V126" s="71">
        <v>23765951.35</v>
      </c>
    </row>
    <row r="127" spans="1:22" ht="12.75">
      <c r="A127" s="244">
        <v>2</v>
      </c>
      <c r="B127" s="245">
        <v>14</v>
      </c>
      <c r="C127" s="245">
        <v>6</v>
      </c>
      <c r="D127" s="16">
        <v>2</v>
      </c>
      <c r="E127" s="16">
        <v>0</v>
      </c>
      <c r="F127" s="23"/>
      <c r="G127" s="21" t="s">
        <v>336</v>
      </c>
      <c r="H127" s="11">
        <v>724764.44</v>
      </c>
      <c r="I127" s="11">
        <v>0</v>
      </c>
      <c r="J127" s="11">
        <v>1624622.45</v>
      </c>
      <c r="K127" s="11">
        <v>0</v>
      </c>
      <c r="L127" s="11">
        <v>2624340.98</v>
      </c>
      <c r="M127" s="11">
        <v>2859783.88</v>
      </c>
      <c r="N127" s="11">
        <v>556461.03</v>
      </c>
      <c r="O127" s="11">
        <v>7873179.61</v>
      </c>
      <c r="P127" s="11">
        <v>229327.75</v>
      </c>
      <c r="Q127" s="11">
        <v>3856674.07</v>
      </c>
      <c r="R127" s="11">
        <v>2006376.91</v>
      </c>
      <c r="S127" s="11">
        <v>1569475.13</v>
      </c>
      <c r="T127" s="11">
        <v>632516.6</v>
      </c>
      <c r="U127" s="68">
        <v>749385.94</v>
      </c>
      <c r="V127" s="71">
        <v>25306908.79</v>
      </c>
    </row>
    <row r="128" spans="1:22" ht="12.75">
      <c r="A128" s="244">
        <v>2</v>
      </c>
      <c r="B128" s="245">
        <v>15</v>
      </c>
      <c r="C128" s="245">
        <v>4</v>
      </c>
      <c r="D128" s="16">
        <v>2</v>
      </c>
      <c r="E128" s="16">
        <v>0</v>
      </c>
      <c r="F128" s="23"/>
      <c r="G128" s="21" t="s">
        <v>337</v>
      </c>
      <c r="H128" s="11">
        <v>2323573.37</v>
      </c>
      <c r="I128" s="11">
        <v>370745.88</v>
      </c>
      <c r="J128" s="11">
        <v>1016730.91</v>
      </c>
      <c r="K128" s="11">
        <v>1100</v>
      </c>
      <c r="L128" s="11">
        <v>1498590.99</v>
      </c>
      <c r="M128" s="11">
        <v>4665114.5</v>
      </c>
      <c r="N128" s="11">
        <v>240663.66</v>
      </c>
      <c r="O128" s="11">
        <v>10950381.7</v>
      </c>
      <c r="P128" s="11">
        <v>134209.79</v>
      </c>
      <c r="Q128" s="11">
        <v>3809757.16</v>
      </c>
      <c r="R128" s="11">
        <v>6801310.62</v>
      </c>
      <c r="S128" s="11">
        <v>1879529.96</v>
      </c>
      <c r="T128" s="11">
        <v>1177593.7</v>
      </c>
      <c r="U128" s="68">
        <v>849862.53</v>
      </c>
      <c r="V128" s="71">
        <v>35719164.77</v>
      </c>
    </row>
    <row r="129" spans="1:22" ht="12.75">
      <c r="A129" s="244">
        <v>2</v>
      </c>
      <c r="B129" s="245">
        <v>1</v>
      </c>
      <c r="C129" s="245">
        <v>5</v>
      </c>
      <c r="D129" s="16">
        <v>2</v>
      </c>
      <c r="E129" s="16">
        <v>0</v>
      </c>
      <c r="F129" s="23"/>
      <c r="G129" s="21" t="s">
        <v>392</v>
      </c>
      <c r="H129" s="11">
        <v>63448.21</v>
      </c>
      <c r="I129" s="11">
        <v>0</v>
      </c>
      <c r="J129" s="11">
        <v>871427.23</v>
      </c>
      <c r="K129" s="11">
        <v>4059</v>
      </c>
      <c r="L129" s="11">
        <v>494493.21</v>
      </c>
      <c r="M129" s="11">
        <v>1460577.39</v>
      </c>
      <c r="N129" s="11">
        <v>173058.84</v>
      </c>
      <c r="O129" s="11">
        <v>8306818.58</v>
      </c>
      <c r="P129" s="11">
        <v>128258.58</v>
      </c>
      <c r="Q129" s="11">
        <v>2494292.89</v>
      </c>
      <c r="R129" s="11">
        <v>646344.78</v>
      </c>
      <c r="S129" s="11">
        <v>556027.45</v>
      </c>
      <c r="T129" s="11">
        <v>1138952.05</v>
      </c>
      <c r="U129" s="68">
        <v>299601.36</v>
      </c>
      <c r="V129" s="71">
        <v>16637359.57</v>
      </c>
    </row>
    <row r="130" spans="1:22" ht="12.75">
      <c r="A130" s="244">
        <v>2</v>
      </c>
      <c r="B130" s="245">
        <v>5</v>
      </c>
      <c r="C130" s="245">
        <v>5</v>
      </c>
      <c r="D130" s="16">
        <v>2</v>
      </c>
      <c r="E130" s="16">
        <v>0</v>
      </c>
      <c r="F130" s="23"/>
      <c r="G130" s="21" t="s">
        <v>393</v>
      </c>
      <c r="H130" s="11">
        <v>2021693.88</v>
      </c>
      <c r="I130" s="11">
        <v>0</v>
      </c>
      <c r="J130" s="11">
        <v>86859.59</v>
      </c>
      <c r="K130" s="11">
        <v>3410.56</v>
      </c>
      <c r="L130" s="11">
        <v>25242.49</v>
      </c>
      <c r="M130" s="11">
        <v>1369509.34</v>
      </c>
      <c r="N130" s="11">
        <v>33762.88</v>
      </c>
      <c r="O130" s="11">
        <v>3084203.15</v>
      </c>
      <c r="P130" s="11">
        <v>34033.53</v>
      </c>
      <c r="Q130" s="11">
        <v>1207408.47</v>
      </c>
      <c r="R130" s="11">
        <v>605310.83</v>
      </c>
      <c r="S130" s="11">
        <v>266409.45</v>
      </c>
      <c r="T130" s="11">
        <v>56797.2</v>
      </c>
      <c r="U130" s="68">
        <v>176554.51</v>
      </c>
      <c r="V130" s="71">
        <v>8971195.88</v>
      </c>
    </row>
    <row r="131" spans="1:22" ht="12.75">
      <c r="A131" s="244">
        <v>2</v>
      </c>
      <c r="B131" s="245">
        <v>3</v>
      </c>
      <c r="C131" s="245">
        <v>5</v>
      </c>
      <c r="D131" s="16">
        <v>2</v>
      </c>
      <c r="E131" s="16">
        <v>0</v>
      </c>
      <c r="F131" s="23"/>
      <c r="G131" s="21" t="s">
        <v>394</v>
      </c>
      <c r="H131" s="11">
        <v>2192140.22</v>
      </c>
      <c r="I131" s="11">
        <v>77088.8</v>
      </c>
      <c r="J131" s="11">
        <v>56064.05</v>
      </c>
      <c r="K131" s="11">
        <v>0</v>
      </c>
      <c r="L131" s="11">
        <v>65480.39</v>
      </c>
      <c r="M131" s="11">
        <v>1152464.42</v>
      </c>
      <c r="N131" s="11">
        <v>113464.4</v>
      </c>
      <c r="O131" s="11">
        <v>1800566.12</v>
      </c>
      <c r="P131" s="11">
        <v>13377.59</v>
      </c>
      <c r="Q131" s="11">
        <v>1303457.25</v>
      </c>
      <c r="R131" s="11">
        <v>189235.84</v>
      </c>
      <c r="S131" s="11">
        <v>510997.05</v>
      </c>
      <c r="T131" s="11">
        <v>97721.22</v>
      </c>
      <c r="U131" s="68">
        <v>352159.43</v>
      </c>
      <c r="V131" s="71">
        <v>7924216.78</v>
      </c>
    </row>
    <row r="132" spans="1:22" ht="12.75">
      <c r="A132" s="244">
        <v>2</v>
      </c>
      <c r="B132" s="245">
        <v>26</v>
      </c>
      <c r="C132" s="245">
        <v>3</v>
      </c>
      <c r="D132" s="16">
        <v>2</v>
      </c>
      <c r="E132" s="16">
        <v>0</v>
      </c>
      <c r="F132" s="23"/>
      <c r="G132" s="21" t="s">
        <v>395</v>
      </c>
      <c r="H132" s="11">
        <v>371190.98</v>
      </c>
      <c r="I132" s="11">
        <v>0</v>
      </c>
      <c r="J132" s="11">
        <v>795795.74</v>
      </c>
      <c r="K132" s="11">
        <v>0</v>
      </c>
      <c r="L132" s="11">
        <v>193822.47</v>
      </c>
      <c r="M132" s="11">
        <v>1497203.1</v>
      </c>
      <c r="N132" s="11">
        <v>122839.3</v>
      </c>
      <c r="O132" s="11">
        <v>4440551.89</v>
      </c>
      <c r="P132" s="11">
        <v>33718.55</v>
      </c>
      <c r="Q132" s="11">
        <v>2369590.15</v>
      </c>
      <c r="R132" s="11">
        <v>463934.08</v>
      </c>
      <c r="S132" s="11">
        <v>289749.08</v>
      </c>
      <c r="T132" s="11">
        <v>142866.82</v>
      </c>
      <c r="U132" s="68">
        <v>494929.61</v>
      </c>
      <c r="V132" s="71">
        <v>11216191.77</v>
      </c>
    </row>
    <row r="133" spans="1:22" ht="12.75">
      <c r="A133" s="244">
        <v>2</v>
      </c>
      <c r="B133" s="245">
        <v>10</v>
      </c>
      <c r="C133" s="245">
        <v>6</v>
      </c>
      <c r="D133" s="16">
        <v>2</v>
      </c>
      <c r="E133" s="16">
        <v>0</v>
      </c>
      <c r="F133" s="23"/>
      <c r="G133" s="21" t="s">
        <v>396</v>
      </c>
      <c r="H133" s="11">
        <v>47975.73</v>
      </c>
      <c r="I133" s="11">
        <v>136025.26</v>
      </c>
      <c r="J133" s="11">
        <v>479621.87</v>
      </c>
      <c r="K133" s="11">
        <v>0</v>
      </c>
      <c r="L133" s="11">
        <v>54693.38</v>
      </c>
      <c r="M133" s="11">
        <v>710573.52</v>
      </c>
      <c r="N133" s="11">
        <v>26184.5</v>
      </c>
      <c r="O133" s="11">
        <v>1067612.92</v>
      </c>
      <c r="P133" s="11">
        <v>15856.42</v>
      </c>
      <c r="Q133" s="11">
        <v>573220.68</v>
      </c>
      <c r="R133" s="11">
        <v>298555.11</v>
      </c>
      <c r="S133" s="11">
        <v>156591.01</v>
      </c>
      <c r="T133" s="11">
        <v>63550.5</v>
      </c>
      <c r="U133" s="68">
        <v>25344.68</v>
      </c>
      <c r="V133" s="71">
        <v>3655805.58</v>
      </c>
    </row>
    <row r="134" spans="1:22" ht="12.75">
      <c r="A134" s="244">
        <v>2</v>
      </c>
      <c r="B134" s="245">
        <v>6</v>
      </c>
      <c r="C134" s="245">
        <v>8</v>
      </c>
      <c r="D134" s="16">
        <v>2</v>
      </c>
      <c r="E134" s="16">
        <v>0</v>
      </c>
      <c r="F134" s="23"/>
      <c r="G134" s="21" t="s">
        <v>397</v>
      </c>
      <c r="H134" s="11">
        <v>28024.12</v>
      </c>
      <c r="I134" s="11">
        <v>391191.6</v>
      </c>
      <c r="J134" s="11">
        <v>2697059.97</v>
      </c>
      <c r="K134" s="11">
        <v>0</v>
      </c>
      <c r="L134" s="11">
        <v>110632.05</v>
      </c>
      <c r="M134" s="11">
        <v>2152331.84</v>
      </c>
      <c r="N134" s="11">
        <v>1007332.45</v>
      </c>
      <c r="O134" s="11">
        <v>4992065.83</v>
      </c>
      <c r="P134" s="11">
        <v>129653.64</v>
      </c>
      <c r="Q134" s="11">
        <v>3237477.48</v>
      </c>
      <c r="R134" s="11">
        <v>1267251.96</v>
      </c>
      <c r="S134" s="11">
        <v>349393.14</v>
      </c>
      <c r="T134" s="11">
        <v>678830</v>
      </c>
      <c r="U134" s="68">
        <v>871686.74</v>
      </c>
      <c r="V134" s="71">
        <v>17912930.82</v>
      </c>
    </row>
    <row r="135" spans="1:22" ht="12.75">
      <c r="A135" s="244">
        <v>2</v>
      </c>
      <c r="B135" s="245">
        <v>17</v>
      </c>
      <c r="C135" s="245">
        <v>3</v>
      </c>
      <c r="D135" s="16">
        <v>2</v>
      </c>
      <c r="E135" s="16">
        <v>0</v>
      </c>
      <c r="F135" s="23"/>
      <c r="G135" s="21" t="s">
        <v>398</v>
      </c>
      <c r="H135" s="11">
        <v>285136.04</v>
      </c>
      <c r="I135" s="11">
        <v>0</v>
      </c>
      <c r="J135" s="11">
        <v>160277.75</v>
      </c>
      <c r="K135" s="11">
        <v>0</v>
      </c>
      <c r="L135" s="11">
        <v>130398.91</v>
      </c>
      <c r="M135" s="11">
        <v>1281631.63</v>
      </c>
      <c r="N135" s="11">
        <v>91429.57</v>
      </c>
      <c r="O135" s="11">
        <v>3820194.18</v>
      </c>
      <c r="P135" s="11">
        <v>33975.25</v>
      </c>
      <c r="Q135" s="11">
        <v>1946301.76</v>
      </c>
      <c r="R135" s="11">
        <v>343447.01</v>
      </c>
      <c r="S135" s="11">
        <v>451357.68</v>
      </c>
      <c r="T135" s="11">
        <v>148458.84</v>
      </c>
      <c r="U135" s="68">
        <v>225590.86</v>
      </c>
      <c r="V135" s="71">
        <v>8918199.48</v>
      </c>
    </row>
    <row r="136" spans="1:22" ht="12.75">
      <c r="A136" s="244">
        <v>2</v>
      </c>
      <c r="B136" s="245">
        <v>16</v>
      </c>
      <c r="C136" s="245">
        <v>6</v>
      </c>
      <c r="D136" s="16">
        <v>2</v>
      </c>
      <c r="E136" s="16">
        <v>0</v>
      </c>
      <c r="F136" s="23"/>
      <c r="G136" s="21" t="s">
        <v>399</v>
      </c>
      <c r="H136" s="11">
        <v>173500.48</v>
      </c>
      <c r="I136" s="11">
        <v>0</v>
      </c>
      <c r="J136" s="11">
        <v>270735.64</v>
      </c>
      <c r="K136" s="11">
        <v>83032.6</v>
      </c>
      <c r="L136" s="11">
        <v>91302.65</v>
      </c>
      <c r="M136" s="11">
        <v>1658593.82</v>
      </c>
      <c r="N136" s="11">
        <v>89449.04</v>
      </c>
      <c r="O136" s="11">
        <v>4778544.37</v>
      </c>
      <c r="P136" s="11">
        <v>35565.15</v>
      </c>
      <c r="Q136" s="11">
        <v>1418567.84</v>
      </c>
      <c r="R136" s="11">
        <v>237121.24</v>
      </c>
      <c r="S136" s="11">
        <v>898542.26</v>
      </c>
      <c r="T136" s="11">
        <v>78295.57</v>
      </c>
      <c r="U136" s="68">
        <v>358624.8</v>
      </c>
      <c r="V136" s="71">
        <v>10171875.46</v>
      </c>
    </row>
    <row r="137" spans="1:22" ht="12.75">
      <c r="A137" s="244">
        <v>2</v>
      </c>
      <c r="B137" s="245">
        <v>11</v>
      </c>
      <c r="C137" s="245">
        <v>3</v>
      </c>
      <c r="D137" s="16">
        <v>2</v>
      </c>
      <c r="E137" s="16">
        <v>0</v>
      </c>
      <c r="F137" s="23"/>
      <c r="G137" s="21" t="s">
        <v>400</v>
      </c>
      <c r="H137" s="11">
        <v>247361.08</v>
      </c>
      <c r="I137" s="11">
        <v>0</v>
      </c>
      <c r="J137" s="11">
        <v>2095635.3</v>
      </c>
      <c r="K137" s="11">
        <v>0</v>
      </c>
      <c r="L137" s="11">
        <v>154981.13</v>
      </c>
      <c r="M137" s="11">
        <v>2597889.14</v>
      </c>
      <c r="N137" s="11">
        <v>363436.15</v>
      </c>
      <c r="O137" s="11">
        <v>8280026.83</v>
      </c>
      <c r="P137" s="11">
        <v>292284.85</v>
      </c>
      <c r="Q137" s="11">
        <v>2215360.45</v>
      </c>
      <c r="R137" s="11">
        <v>3642435.19</v>
      </c>
      <c r="S137" s="11">
        <v>2713182.91</v>
      </c>
      <c r="T137" s="11">
        <v>496722.64</v>
      </c>
      <c r="U137" s="68">
        <v>2645943.05</v>
      </c>
      <c r="V137" s="71">
        <v>25745258.72</v>
      </c>
    </row>
    <row r="138" spans="1:22" ht="12.75">
      <c r="A138" s="244">
        <v>2</v>
      </c>
      <c r="B138" s="245">
        <v>9</v>
      </c>
      <c r="C138" s="245">
        <v>8</v>
      </c>
      <c r="D138" s="16">
        <v>2</v>
      </c>
      <c r="E138" s="16">
        <v>0</v>
      </c>
      <c r="F138" s="23"/>
      <c r="G138" s="21" t="s">
        <v>401</v>
      </c>
      <c r="H138" s="11">
        <v>210515.12</v>
      </c>
      <c r="I138" s="11">
        <v>0</v>
      </c>
      <c r="J138" s="11">
        <v>149164.25</v>
      </c>
      <c r="K138" s="11">
        <v>0</v>
      </c>
      <c r="L138" s="11">
        <v>8503.9</v>
      </c>
      <c r="M138" s="11">
        <v>1080446.31</v>
      </c>
      <c r="N138" s="11">
        <v>35671.15</v>
      </c>
      <c r="O138" s="11">
        <v>2793229.89</v>
      </c>
      <c r="P138" s="11">
        <v>16977.12</v>
      </c>
      <c r="Q138" s="11">
        <v>1350530.1</v>
      </c>
      <c r="R138" s="11">
        <v>560478.93</v>
      </c>
      <c r="S138" s="11">
        <v>144916.54</v>
      </c>
      <c r="T138" s="11">
        <v>26053.03</v>
      </c>
      <c r="U138" s="68">
        <v>194552.33</v>
      </c>
      <c r="V138" s="71">
        <v>6571038.67</v>
      </c>
    </row>
    <row r="139" spans="1:22" ht="12.75">
      <c r="A139" s="244">
        <v>2</v>
      </c>
      <c r="B139" s="245">
        <v>10</v>
      </c>
      <c r="C139" s="245">
        <v>7</v>
      </c>
      <c r="D139" s="16">
        <v>2</v>
      </c>
      <c r="E139" s="16">
        <v>0</v>
      </c>
      <c r="F139" s="23"/>
      <c r="G139" s="21" t="s">
        <v>402</v>
      </c>
      <c r="H139" s="11">
        <v>54308.97</v>
      </c>
      <c r="I139" s="11">
        <v>141197.49</v>
      </c>
      <c r="J139" s="11">
        <v>139713.66</v>
      </c>
      <c r="K139" s="11">
        <v>0</v>
      </c>
      <c r="L139" s="11">
        <v>135363.16</v>
      </c>
      <c r="M139" s="11">
        <v>1744774.24</v>
      </c>
      <c r="N139" s="11">
        <v>28047.29</v>
      </c>
      <c r="O139" s="11">
        <v>3578521.05</v>
      </c>
      <c r="P139" s="11">
        <v>28037.26</v>
      </c>
      <c r="Q139" s="11">
        <v>1436899.75</v>
      </c>
      <c r="R139" s="11">
        <v>883654.36</v>
      </c>
      <c r="S139" s="11">
        <v>357641.34</v>
      </c>
      <c r="T139" s="11">
        <v>72435.33</v>
      </c>
      <c r="U139" s="68">
        <v>291435.98</v>
      </c>
      <c r="V139" s="71">
        <v>8892029.88</v>
      </c>
    </row>
    <row r="140" spans="1:22" ht="12.75">
      <c r="A140" s="244">
        <v>2</v>
      </c>
      <c r="B140" s="245">
        <v>6</v>
      </c>
      <c r="C140" s="245">
        <v>9</v>
      </c>
      <c r="D140" s="16">
        <v>2</v>
      </c>
      <c r="E140" s="16">
        <v>0</v>
      </c>
      <c r="F140" s="23"/>
      <c r="G140" s="21" t="s">
        <v>403</v>
      </c>
      <c r="H140" s="11">
        <v>9095196.35</v>
      </c>
      <c r="I140" s="11">
        <v>294.68</v>
      </c>
      <c r="J140" s="11">
        <v>670450.81</v>
      </c>
      <c r="K140" s="11">
        <v>85379.8</v>
      </c>
      <c r="L140" s="11">
        <v>159318.2</v>
      </c>
      <c r="M140" s="11">
        <v>1582041.95</v>
      </c>
      <c r="N140" s="11">
        <v>156978.99</v>
      </c>
      <c r="O140" s="11">
        <v>4184479.1</v>
      </c>
      <c r="P140" s="11">
        <v>52770.29</v>
      </c>
      <c r="Q140" s="11">
        <v>2029316.74</v>
      </c>
      <c r="R140" s="11">
        <v>342157.31</v>
      </c>
      <c r="S140" s="11">
        <v>491574.46</v>
      </c>
      <c r="T140" s="11">
        <v>115646.83</v>
      </c>
      <c r="U140" s="68">
        <v>605035.23</v>
      </c>
      <c r="V140" s="71">
        <v>19570640.74</v>
      </c>
    </row>
    <row r="141" spans="1:22" ht="12.75">
      <c r="A141" s="244">
        <v>2</v>
      </c>
      <c r="B141" s="245">
        <v>21</v>
      </c>
      <c r="C141" s="245">
        <v>7</v>
      </c>
      <c r="D141" s="16">
        <v>2</v>
      </c>
      <c r="E141" s="16">
        <v>0</v>
      </c>
      <c r="F141" s="23"/>
      <c r="G141" s="21" t="s">
        <v>404</v>
      </c>
      <c r="H141" s="11">
        <v>126621.09</v>
      </c>
      <c r="I141" s="11">
        <v>0</v>
      </c>
      <c r="J141" s="11">
        <v>124719.12</v>
      </c>
      <c r="K141" s="11">
        <v>0</v>
      </c>
      <c r="L141" s="11">
        <v>593964.32</v>
      </c>
      <c r="M141" s="11">
        <v>1391525.07</v>
      </c>
      <c r="N141" s="11">
        <v>56679.42</v>
      </c>
      <c r="O141" s="11">
        <v>2271406.49</v>
      </c>
      <c r="P141" s="11">
        <v>54652.78</v>
      </c>
      <c r="Q141" s="11">
        <v>1524853.72</v>
      </c>
      <c r="R141" s="11">
        <v>448921.3</v>
      </c>
      <c r="S141" s="11">
        <v>582851.82</v>
      </c>
      <c r="T141" s="11">
        <v>35524.97</v>
      </c>
      <c r="U141" s="68">
        <v>118045.64</v>
      </c>
      <c r="V141" s="71">
        <v>7329765.74</v>
      </c>
    </row>
    <row r="142" spans="1:22" ht="12.75">
      <c r="A142" s="244">
        <v>2</v>
      </c>
      <c r="B142" s="245">
        <v>24</v>
      </c>
      <c r="C142" s="245">
        <v>4</v>
      </c>
      <c r="D142" s="16">
        <v>2</v>
      </c>
      <c r="E142" s="16">
        <v>0</v>
      </c>
      <c r="F142" s="23"/>
      <c r="G142" s="21" t="s">
        <v>405</v>
      </c>
      <c r="H142" s="11">
        <v>157559.09</v>
      </c>
      <c r="I142" s="11">
        <v>105308.72</v>
      </c>
      <c r="J142" s="11">
        <v>563100.24</v>
      </c>
      <c r="K142" s="11">
        <v>0</v>
      </c>
      <c r="L142" s="11">
        <v>29390.64</v>
      </c>
      <c r="M142" s="11">
        <v>1390200.59</v>
      </c>
      <c r="N142" s="11">
        <v>79417.22</v>
      </c>
      <c r="O142" s="11">
        <v>6200201.52</v>
      </c>
      <c r="P142" s="11">
        <v>52031.75</v>
      </c>
      <c r="Q142" s="11">
        <v>2120591.74</v>
      </c>
      <c r="R142" s="11">
        <v>434377.29</v>
      </c>
      <c r="S142" s="11">
        <v>227848.01</v>
      </c>
      <c r="T142" s="11">
        <v>21356.88</v>
      </c>
      <c r="U142" s="68">
        <v>427668.55</v>
      </c>
      <c r="V142" s="71">
        <v>11809052.24</v>
      </c>
    </row>
    <row r="143" spans="1:22" ht="12.75">
      <c r="A143" s="244">
        <v>2</v>
      </c>
      <c r="B143" s="245">
        <v>25</v>
      </c>
      <c r="C143" s="245">
        <v>5</v>
      </c>
      <c r="D143" s="16">
        <v>2</v>
      </c>
      <c r="E143" s="16">
        <v>0</v>
      </c>
      <c r="F143" s="23"/>
      <c r="G143" s="21" t="s">
        <v>406</v>
      </c>
      <c r="H143" s="11">
        <v>187634.3</v>
      </c>
      <c r="I143" s="11">
        <v>116294.12</v>
      </c>
      <c r="J143" s="11">
        <v>745872.51</v>
      </c>
      <c r="K143" s="11">
        <v>0</v>
      </c>
      <c r="L143" s="11">
        <v>836816.03</v>
      </c>
      <c r="M143" s="11">
        <v>1713291.69</v>
      </c>
      <c r="N143" s="11">
        <v>230746.16</v>
      </c>
      <c r="O143" s="11">
        <v>5418639.08</v>
      </c>
      <c r="P143" s="11">
        <v>43187.75</v>
      </c>
      <c r="Q143" s="11">
        <v>2206773.77</v>
      </c>
      <c r="R143" s="11">
        <v>2245394.38</v>
      </c>
      <c r="S143" s="11">
        <v>1097086.79</v>
      </c>
      <c r="T143" s="11">
        <v>99268</v>
      </c>
      <c r="U143" s="68">
        <v>413797.11</v>
      </c>
      <c r="V143" s="71">
        <v>15354801.69</v>
      </c>
    </row>
    <row r="144" spans="1:22" ht="12.75">
      <c r="A144" s="244">
        <v>2</v>
      </c>
      <c r="B144" s="245">
        <v>19</v>
      </c>
      <c r="C144" s="245">
        <v>7</v>
      </c>
      <c r="D144" s="16">
        <v>2</v>
      </c>
      <c r="E144" s="16">
        <v>0</v>
      </c>
      <c r="F144" s="23"/>
      <c r="G144" s="21" t="s">
        <v>344</v>
      </c>
      <c r="H144" s="11">
        <v>1659330.9</v>
      </c>
      <c r="I144" s="11">
        <v>185592.33</v>
      </c>
      <c r="J144" s="11">
        <v>1722145.9</v>
      </c>
      <c r="K144" s="11">
        <v>0</v>
      </c>
      <c r="L144" s="11">
        <v>2389657.88</v>
      </c>
      <c r="M144" s="11">
        <v>3675487.18</v>
      </c>
      <c r="N144" s="11">
        <v>222764.22</v>
      </c>
      <c r="O144" s="11">
        <v>12619924.15</v>
      </c>
      <c r="P144" s="11">
        <v>173894.14</v>
      </c>
      <c r="Q144" s="11">
        <v>4979600.2</v>
      </c>
      <c r="R144" s="11">
        <v>1274487.29</v>
      </c>
      <c r="S144" s="11">
        <v>1937686.55</v>
      </c>
      <c r="T144" s="11">
        <v>606088.31</v>
      </c>
      <c r="U144" s="68">
        <v>1430340.6</v>
      </c>
      <c r="V144" s="71">
        <v>32876999.65</v>
      </c>
    </row>
    <row r="145" spans="1:22" ht="12.75">
      <c r="A145" s="244">
        <v>2</v>
      </c>
      <c r="B145" s="245">
        <v>18</v>
      </c>
      <c r="C145" s="245">
        <v>5</v>
      </c>
      <c r="D145" s="16">
        <v>2</v>
      </c>
      <c r="E145" s="16">
        <v>0</v>
      </c>
      <c r="F145" s="23"/>
      <c r="G145" s="21" t="s">
        <v>407</v>
      </c>
      <c r="H145" s="11">
        <v>1187004.94</v>
      </c>
      <c r="I145" s="11">
        <v>205249.5</v>
      </c>
      <c r="J145" s="11">
        <v>125008.36</v>
      </c>
      <c r="K145" s="11">
        <v>0</v>
      </c>
      <c r="L145" s="11">
        <v>215297.55</v>
      </c>
      <c r="M145" s="11">
        <v>1781958.52</v>
      </c>
      <c r="N145" s="11">
        <v>123458.11</v>
      </c>
      <c r="O145" s="11">
        <v>4657147.47</v>
      </c>
      <c r="P145" s="11">
        <v>51047.54</v>
      </c>
      <c r="Q145" s="11">
        <v>2128541.16</v>
      </c>
      <c r="R145" s="11">
        <v>828094.74</v>
      </c>
      <c r="S145" s="11">
        <v>332594.41</v>
      </c>
      <c r="T145" s="11">
        <v>254428.4</v>
      </c>
      <c r="U145" s="68">
        <v>284126.3</v>
      </c>
      <c r="V145" s="71">
        <v>12173957</v>
      </c>
    </row>
    <row r="146" spans="1:22" ht="12.75">
      <c r="A146" s="244">
        <v>2</v>
      </c>
      <c r="B146" s="245">
        <v>21</v>
      </c>
      <c r="C146" s="245">
        <v>8</v>
      </c>
      <c r="D146" s="16">
        <v>2</v>
      </c>
      <c r="E146" s="16">
        <v>0</v>
      </c>
      <c r="F146" s="23"/>
      <c r="G146" s="21" t="s">
        <v>408</v>
      </c>
      <c r="H146" s="11">
        <v>33710.85</v>
      </c>
      <c r="I146" s="11">
        <v>0</v>
      </c>
      <c r="J146" s="11">
        <v>1743012.22</v>
      </c>
      <c r="K146" s="11">
        <v>0</v>
      </c>
      <c r="L146" s="11">
        <v>1255974.51</v>
      </c>
      <c r="M146" s="11">
        <v>1749558.48</v>
      </c>
      <c r="N146" s="11">
        <v>60134.27</v>
      </c>
      <c r="O146" s="11">
        <v>2885455.07</v>
      </c>
      <c r="P146" s="11">
        <v>54094.58</v>
      </c>
      <c r="Q146" s="11">
        <v>2642427.34</v>
      </c>
      <c r="R146" s="11">
        <v>426230.96</v>
      </c>
      <c r="S146" s="11">
        <v>410006.69</v>
      </c>
      <c r="T146" s="11">
        <v>179385.16</v>
      </c>
      <c r="U146" s="68">
        <v>485405.49</v>
      </c>
      <c r="V146" s="71">
        <v>11925395.62</v>
      </c>
    </row>
    <row r="147" spans="1:22" ht="12.75">
      <c r="A147" s="244">
        <v>2</v>
      </c>
      <c r="B147" s="245">
        <v>1</v>
      </c>
      <c r="C147" s="245">
        <v>6</v>
      </c>
      <c r="D147" s="16">
        <v>2</v>
      </c>
      <c r="E147" s="16">
        <v>0</v>
      </c>
      <c r="F147" s="23"/>
      <c r="G147" s="21" t="s">
        <v>409</v>
      </c>
      <c r="H147" s="11">
        <v>533702.65</v>
      </c>
      <c r="I147" s="11">
        <v>0</v>
      </c>
      <c r="J147" s="11">
        <v>1460520.24</v>
      </c>
      <c r="K147" s="11">
        <v>0</v>
      </c>
      <c r="L147" s="11">
        <v>93984.42</v>
      </c>
      <c r="M147" s="11">
        <v>2268421.25</v>
      </c>
      <c r="N147" s="11">
        <v>153519.86</v>
      </c>
      <c r="O147" s="11">
        <v>6624055.19</v>
      </c>
      <c r="P147" s="11">
        <v>99008.27</v>
      </c>
      <c r="Q147" s="11">
        <v>2778963.8</v>
      </c>
      <c r="R147" s="11">
        <v>1889153.07</v>
      </c>
      <c r="S147" s="11">
        <v>745681.43</v>
      </c>
      <c r="T147" s="11">
        <v>792425.35</v>
      </c>
      <c r="U147" s="68">
        <v>377684.92</v>
      </c>
      <c r="V147" s="71">
        <v>17817120.45</v>
      </c>
    </row>
    <row r="148" spans="1:22" ht="12.75">
      <c r="A148" s="244">
        <v>2</v>
      </c>
      <c r="B148" s="245">
        <v>5</v>
      </c>
      <c r="C148" s="245">
        <v>6</v>
      </c>
      <c r="D148" s="16">
        <v>2</v>
      </c>
      <c r="E148" s="16">
        <v>0</v>
      </c>
      <c r="F148" s="23"/>
      <c r="G148" s="21" t="s">
        <v>410</v>
      </c>
      <c r="H148" s="11">
        <v>350958.05</v>
      </c>
      <c r="I148" s="11">
        <v>0</v>
      </c>
      <c r="J148" s="11">
        <v>160067.09</v>
      </c>
      <c r="K148" s="11">
        <v>0</v>
      </c>
      <c r="L148" s="11">
        <v>55141.37</v>
      </c>
      <c r="M148" s="11">
        <v>1257839.35</v>
      </c>
      <c r="N148" s="11">
        <v>164797.23</v>
      </c>
      <c r="O148" s="11">
        <v>3021050.53</v>
      </c>
      <c r="P148" s="11">
        <v>40902.08</v>
      </c>
      <c r="Q148" s="11">
        <v>1499948.39</v>
      </c>
      <c r="R148" s="11">
        <v>543893.13</v>
      </c>
      <c r="S148" s="11">
        <v>251972.59</v>
      </c>
      <c r="T148" s="11">
        <v>145453.72</v>
      </c>
      <c r="U148" s="68">
        <v>411592.18</v>
      </c>
      <c r="V148" s="71">
        <v>7903615.71</v>
      </c>
    </row>
    <row r="149" spans="1:22" ht="12.75">
      <c r="A149" s="244">
        <v>2</v>
      </c>
      <c r="B149" s="245">
        <v>22</v>
      </c>
      <c r="C149" s="245">
        <v>2</v>
      </c>
      <c r="D149" s="16">
        <v>2</v>
      </c>
      <c r="E149" s="16">
        <v>0</v>
      </c>
      <c r="F149" s="23"/>
      <c r="G149" s="21" t="s">
        <v>411</v>
      </c>
      <c r="H149" s="11">
        <v>331469.86</v>
      </c>
      <c r="I149" s="11">
        <v>0</v>
      </c>
      <c r="J149" s="11">
        <v>78367.06</v>
      </c>
      <c r="K149" s="11">
        <v>0</v>
      </c>
      <c r="L149" s="11">
        <v>319865.07</v>
      </c>
      <c r="M149" s="11">
        <v>1830181.95</v>
      </c>
      <c r="N149" s="11">
        <v>123293.81</v>
      </c>
      <c r="O149" s="11">
        <v>6521434.55</v>
      </c>
      <c r="P149" s="11">
        <v>178759.03</v>
      </c>
      <c r="Q149" s="11">
        <v>3052698.51</v>
      </c>
      <c r="R149" s="11">
        <v>830353.07</v>
      </c>
      <c r="S149" s="11">
        <v>463642.64</v>
      </c>
      <c r="T149" s="11">
        <v>3326944.77</v>
      </c>
      <c r="U149" s="68">
        <v>618876.87</v>
      </c>
      <c r="V149" s="71">
        <v>17675887.19</v>
      </c>
    </row>
    <row r="150" spans="1:22" ht="12.75">
      <c r="A150" s="244">
        <v>2</v>
      </c>
      <c r="B150" s="245">
        <v>20</v>
      </c>
      <c r="C150" s="245">
        <v>4</v>
      </c>
      <c r="D150" s="16">
        <v>2</v>
      </c>
      <c r="E150" s="16">
        <v>0</v>
      </c>
      <c r="F150" s="23"/>
      <c r="G150" s="21" t="s">
        <v>412</v>
      </c>
      <c r="H150" s="11">
        <v>213537.6</v>
      </c>
      <c r="I150" s="11">
        <v>0</v>
      </c>
      <c r="J150" s="11">
        <v>888904.96</v>
      </c>
      <c r="K150" s="11">
        <v>0</v>
      </c>
      <c r="L150" s="11">
        <v>520015.99</v>
      </c>
      <c r="M150" s="11">
        <v>2030385.92</v>
      </c>
      <c r="N150" s="11">
        <v>104914.09</v>
      </c>
      <c r="O150" s="11">
        <v>6827166.88</v>
      </c>
      <c r="P150" s="11">
        <v>143593.17</v>
      </c>
      <c r="Q150" s="11">
        <v>1943191.31</v>
      </c>
      <c r="R150" s="11">
        <v>1386856.73</v>
      </c>
      <c r="S150" s="11">
        <v>748682.53</v>
      </c>
      <c r="T150" s="11">
        <v>147559.38</v>
      </c>
      <c r="U150" s="68">
        <v>789696.42</v>
      </c>
      <c r="V150" s="71">
        <v>15744504.98</v>
      </c>
    </row>
    <row r="151" spans="1:22" ht="12.75">
      <c r="A151" s="244">
        <v>2</v>
      </c>
      <c r="B151" s="245">
        <v>26</v>
      </c>
      <c r="C151" s="245">
        <v>5</v>
      </c>
      <c r="D151" s="16">
        <v>2</v>
      </c>
      <c r="E151" s="16">
        <v>0</v>
      </c>
      <c r="F151" s="23"/>
      <c r="G151" s="21" t="s">
        <v>413</v>
      </c>
      <c r="H151" s="11">
        <v>465931.07</v>
      </c>
      <c r="I151" s="11">
        <v>0</v>
      </c>
      <c r="J151" s="11">
        <v>339516.13</v>
      </c>
      <c r="K151" s="11">
        <v>0</v>
      </c>
      <c r="L151" s="11">
        <v>80321.91</v>
      </c>
      <c r="M151" s="11">
        <v>1733589.14</v>
      </c>
      <c r="N151" s="11">
        <v>104159.17</v>
      </c>
      <c r="O151" s="11">
        <v>5080486.51</v>
      </c>
      <c r="P151" s="11">
        <v>132194.74</v>
      </c>
      <c r="Q151" s="11">
        <v>2470280.15</v>
      </c>
      <c r="R151" s="11">
        <v>503243.52</v>
      </c>
      <c r="S151" s="11">
        <v>276501.43</v>
      </c>
      <c r="T151" s="11">
        <v>199676.01</v>
      </c>
      <c r="U151" s="68">
        <v>252434.94</v>
      </c>
      <c r="V151" s="71">
        <v>11638334.72</v>
      </c>
    </row>
    <row r="152" spans="1:22" ht="12.75">
      <c r="A152" s="244">
        <v>2</v>
      </c>
      <c r="B152" s="245">
        <v>20</v>
      </c>
      <c r="C152" s="245">
        <v>5</v>
      </c>
      <c r="D152" s="16">
        <v>2</v>
      </c>
      <c r="E152" s="16">
        <v>0</v>
      </c>
      <c r="F152" s="23"/>
      <c r="G152" s="21" t="s">
        <v>414</v>
      </c>
      <c r="H152" s="11">
        <v>117543.25</v>
      </c>
      <c r="I152" s="11">
        <v>0</v>
      </c>
      <c r="J152" s="11">
        <v>1543708.02</v>
      </c>
      <c r="K152" s="11">
        <v>0</v>
      </c>
      <c r="L152" s="11">
        <v>35579.87</v>
      </c>
      <c r="M152" s="11">
        <v>1231291.54</v>
      </c>
      <c r="N152" s="11">
        <v>91356.77</v>
      </c>
      <c r="O152" s="11">
        <v>4150825.51</v>
      </c>
      <c r="P152" s="11">
        <v>125590.84</v>
      </c>
      <c r="Q152" s="11">
        <v>2195978.78</v>
      </c>
      <c r="R152" s="11">
        <v>760873.85</v>
      </c>
      <c r="S152" s="11">
        <v>482784.2</v>
      </c>
      <c r="T152" s="11">
        <v>60716.59</v>
      </c>
      <c r="U152" s="68">
        <v>307221.65</v>
      </c>
      <c r="V152" s="71">
        <v>11103470.87</v>
      </c>
    </row>
    <row r="153" spans="1:22" ht="12.75">
      <c r="A153" s="244">
        <v>2</v>
      </c>
      <c r="B153" s="245">
        <v>25</v>
      </c>
      <c r="C153" s="245">
        <v>7</v>
      </c>
      <c r="D153" s="16">
        <v>2</v>
      </c>
      <c r="E153" s="16">
        <v>0</v>
      </c>
      <c r="F153" s="23"/>
      <c r="G153" s="21" t="s">
        <v>350</v>
      </c>
      <c r="H153" s="11">
        <v>2025448.83</v>
      </c>
      <c r="I153" s="11">
        <v>88452.48</v>
      </c>
      <c r="J153" s="11">
        <v>770236.55</v>
      </c>
      <c r="K153" s="11">
        <v>345769.91</v>
      </c>
      <c r="L153" s="11">
        <v>129634.44</v>
      </c>
      <c r="M153" s="11">
        <v>3380970.52</v>
      </c>
      <c r="N153" s="11">
        <v>156807.36</v>
      </c>
      <c r="O153" s="11">
        <v>6343977.08</v>
      </c>
      <c r="P153" s="11">
        <v>235928.81</v>
      </c>
      <c r="Q153" s="11">
        <v>2386768.11</v>
      </c>
      <c r="R153" s="11">
        <v>2272966.26</v>
      </c>
      <c r="S153" s="11">
        <v>1571057.32</v>
      </c>
      <c r="T153" s="11">
        <v>583804.3</v>
      </c>
      <c r="U153" s="68">
        <v>731167.17</v>
      </c>
      <c r="V153" s="71">
        <v>21022989.14</v>
      </c>
    </row>
    <row r="154" spans="1:22" ht="12.75">
      <c r="A154" s="244">
        <v>2</v>
      </c>
      <c r="B154" s="245">
        <v>26</v>
      </c>
      <c r="C154" s="245">
        <v>6</v>
      </c>
      <c r="D154" s="16">
        <v>2</v>
      </c>
      <c r="E154" s="16">
        <v>0</v>
      </c>
      <c r="F154" s="23"/>
      <c r="G154" s="21" t="s">
        <v>351</v>
      </c>
      <c r="H154" s="11">
        <v>2516859.41</v>
      </c>
      <c r="I154" s="11">
        <v>0</v>
      </c>
      <c r="J154" s="11">
        <v>1117411.37</v>
      </c>
      <c r="K154" s="11">
        <v>20702.08</v>
      </c>
      <c r="L154" s="11">
        <v>778791.72</v>
      </c>
      <c r="M154" s="11">
        <v>1977268.1</v>
      </c>
      <c r="N154" s="11">
        <v>39697.27</v>
      </c>
      <c r="O154" s="11">
        <v>6051349.61</v>
      </c>
      <c r="P154" s="11">
        <v>82791.36</v>
      </c>
      <c r="Q154" s="11">
        <v>3226744.52</v>
      </c>
      <c r="R154" s="11">
        <v>826323.14</v>
      </c>
      <c r="S154" s="11">
        <v>728321.77</v>
      </c>
      <c r="T154" s="11">
        <v>448937.9</v>
      </c>
      <c r="U154" s="68">
        <v>507060.13</v>
      </c>
      <c r="V154" s="71">
        <v>18322258.38</v>
      </c>
    </row>
    <row r="155" spans="1:22" ht="12.75">
      <c r="A155" s="244">
        <v>2</v>
      </c>
      <c r="B155" s="245">
        <v>23</v>
      </c>
      <c r="C155" s="245">
        <v>9</v>
      </c>
      <c r="D155" s="16">
        <v>2</v>
      </c>
      <c r="E155" s="16">
        <v>0</v>
      </c>
      <c r="F155" s="23"/>
      <c r="G155" s="21" t="s">
        <v>415</v>
      </c>
      <c r="H155" s="11">
        <v>538180.11</v>
      </c>
      <c r="I155" s="11">
        <v>342464</v>
      </c>
      <c r="J155" s="11">
        <v>826981.4</v>
      </c>
      <c r="K155" s="11">
        <v>0</v>
      </c>
      <c r="L155" s="11">
        <v>346895.55</v>
      </c>
      <c r="M155" s="11">
        <v>2955013.35</v>
      </c>
      <c r="N155" s="11">
        <v>163870.87</v>
      </c>
      <c r="O155" s="11">
        <v>6937089.78</v>
      </c>
      <c r="P155" s="11">
        <v>144273.11</v>
      </c>
      <c r="Q155" s="11">
        <v>1785320.87</v>
      </c>
      <c r="R155" s="11">
        <v>947029.34</v>
      </c>
      <c r="S155" s="11">
        <v>960273.33</v>
      </c>
      <c r="T155" s="11">
        <v>152860.77</v>
      </c>
      <c r="U155" s="68">
        <v>571029.58</v>
      </c>
      <c r="V155" s="71">
        <v>16671282.06</v>
      </c>
    </row>
    <row r="156" spans="1:22" ht="12.75">
      <c r="A156" s="244">
        <v>2</v>
      </c>
      <c r="B156" s="245">
        <v>3</v>
      </c>
      <c r="C156" s="245">
        <v>6</v>
      </c>
      <c r="D156" s="16">
        <v>2</v>
      </c>
      <c r="E156" s="16">
        <v>0</v>
      </c>
      <c r="F156" s="23"/>
      <c r="G156" s="21" t="s">
        <v>416</v>
      </c>
      <c r="H156" s="11">
        <v>172266.57</v>
      </c>
      <c r="I156" s="11">
        <v>0</v>
      </c>
      <c r="J156" s="11">
        <v>378728.3</v>
      </c>
      <c r="K156" s="11">
        <v>0</v>
      </c>
      <c r="L156" s="11">
        <v>36232.69</v>
      </c>
      <c r="M156" s="11">
        <v>1045632.31</v>
      </c>
      <c r="N156" s="11">
        <v>47600.3</v>
      </c>
      <c r="O156" s="11">
        <v>2884100.6</v>
      </c>
      <c r="P156" s="11">
        <v>79283.23</v>
      </c>
      <c r="Q156" s="11">
        <v>1601361.61</v>
      </c>
      <c r="R156" s="11">
        <v>545224.4</v>
      </c>
      <c r="S156" s="11">
        <v>271984.1</v>
      </c>
      <c r="T156" s="11">
        <v>47204.21</v>
      </c>
      <c r="U156" s="68">
        <v>290236.82</v>
      </c>
      <c r="V156" s="71">
        <v>7399855.14</v>
      </c>
    </row>
    <row r="157" spans="1:22" s="105" customFormat="1" ht="15">
      <c r="A157" s="248"/>
      <c r="B157" s="249"/>
      <c r="C157" s="249"/>
      <c r="D157" s="112"/>
      <c r="E157" s="112"/>
      <c r="F157" s="113" t="s">
        <v>417</v>
      </c>
      <c r="G157" s="114"/>
      <c r="H157" s="115">
        <v>25761705.08</v>
      </c>
      <c r="I157" s="115">
        <v>5163982.55</v>
      </c>
      <c r="J157" s="115">
        <v>70233115.66</v>
      </c>
      <c r="K157" s="115">
        <v>4504083.49</v>
      </c>
      <c r="L157" s="115">
        <v>72498540.16000001</v>
      </c>
      <c r="M157" s="115">
        <v>185832356.51999998</v>
      </c>
      <c r="N157" s="115">
        <v>19397676.409999996</v>
      </c>
      <c r="O157" s="115">
        <v>561859047.1300001</v>
      </c>
      <c r="P157" s="115">
        <v>15855374.100000003</v>
      </c>
      <c r="Q157" s="115">
        <v>253904282.48999998</v>
      </c>
      <c r="R157" s="115">
        <v>168378073.91000003</v>
      </c>
      <c r="S157" s="115">
        <v>78948668.45000003</v>
      </c>
      <c r="T157" s="115">
        <v>58137598.660000004</v>
      </c>
      <c r="U157" s="116">
        <v>103683867.22</v>
      </c>
      <c r="V157" s="117">
        <v>1624158371.83</v>
      </c>
    </row>
    <row r="158" spans="1:22" ht="12.75">
      <c r="A158" s="244">
        <v>2</v>
      </c>
      <c r="B158" s="245">
        <v>24</v>
      </c>
      <c r="C158" s="245">
        <v>1</v>
      </c>
      <c r="D158" s="16">
        <v>3</v>
      </c>
      <c r="E158" s="16">
        <v>0</v>
      </c>
      <c r="F158" s="23"/>
      <c r="G158" s="21" t="s">
        <v>418</v>
      </c>
      <c r="H158" s="11">
        <v>96722.14</v>
      </c>
      <c r="I158" s="11">
        <v>0</v>
      </c>
      <c r="J158" s="11">
        <v>333964.39</v>
      </c>
      <c r="K158" s="11">
        <v>413104.99</v>
      </c>
      <c r="L158" s="11">
        <v>225700.86</v>
      </c>
      <c r="M158" s="11">
        <v>1657728.13</v>
      </c>
      <c r="N158" s="11">
        <v>121642.71</v>
      </c>
      <c r="O158" s="11">
        <v>3224650.84</v>
      </c>
      <c r="P158" s="11">
        <v>67500.27</v>
      </c>
      <c r="Q158" s="11">
        <v>2150777.99</v>
      </c>
      <c r="R158" s="11">
        <v>893731.25</v>
      </c>
      <c r="S158" s="11">
        <v>464623.99</v>
      </c>
      <c r="T158" s="11">
        <v>65680.69</v>
      </c>
      <c r="U158" s="68">
        <v>663277.89</v>
      </c>
      <c r="V158" s="71">
        <v>10379106.14</v>
      </c>
    </row>
    <row r="159" spans="1:22" ht="12.75">
      <c r="A159" s="244">
        <v>2</v>
      </c>
      <c r="B159" s="245">
        <v>14</v>
      </c>
      <c r="C159" s="245">
        <v>2</v>
      </c>
      <c r="D159" s="16">
        <v>3</v>
      </c>
      <c r="E159" s="16">
        <v>0</v>
      </c>
      <c r="F159" s="23"/>
      <c r="G159" s="21" t="s">
        <v>419</v>
      </c>
      <c r="H159" s="11">
        <v>1958224.51</v>
      </c>
      <c r="I159" s="11">
        <v>0</v>
      </c>
      <c r="J159" s="11">
        <v>156101.25</v>
      </c>
      <c r="K159" s="11">
        <v>0</v>
      </c>
      <c r="L159" s="11">
        <v>451081.76</v>
      </c>
      <c r="M159" s="11">
        <v>2376314.68</v>
      </c>
      <c r="N159" s="11">
        <v>227950.84</v>
      </c>
      <c r="O159" s="11">
        <v>6989002.44</v>
      </c>
      <c r="P159" s="11">
        <v>157662.74</v>
      </c>
      <c r="Q159" s="11">
        <v>3495433.86</v>
      </c>
      <c r="R159" s="11">
        <v>848250.84</v>
      </c>
      <c r="S159" s="11">
        <v>1349047.9</v>
      </c>
      <c r="T159" s="11">
        <v>2385360.42</v>
      </c>
      <c r="U159" s="68">
        <v>1353687.62</v>
      </c>
      <c r="V159" s="71">
        <v>21748118.86</v>
      </c>
    </row>
    <row r="160" spans="1:22" ht="12.75">
      <c r="A160" s="244">
        <v>2</v>
      </c>
      <c r="B160" s="245">
        <v>25</v>
      </c>
      <c r="C160" s="245">
        <v>3</v>
      </c>
      <c r="D160" s="16">
        <v>3</v>
      </c>
      <c r="E160" s="16">
        <v>0</v>
      </c>
      <c r="F160" s="23"/>
      <c r="G160" s="21" t="s">
        <v>420</v>
      </c>
      <c r="H160" s="11">
        <v>63701.73</v>
      </c>
      <c r="I160" s="11">
        <v>2583947.04</v>
      </c>
      <c r="J160" s="11">
        <v>11269664.11</v>
      </c>
      <c r="K160" s="11">
        <v>33147.3</v>
      </c>
      <c r="L160" s="11">
        <v>11276594.81</v>
      </c>
      <c r="M160" s="11">
        <v>13738291.9</v>
      </c>
      <c r="N160" s="11">
        <v>1319732.7</v>
      </c>
      <c r="O160" s="11">
        <v>27674110.83</v>
      </c>
      <c r="P160" s="11">
        <v>2475417.86</v>
      </c>
      <c r="Q160" s="11">
        <v>11569421.29</v>
      </c>
      <c r="R160" s="11">
        <v>14456939.05</v>
      </c>
      <c r="S160" s="11">
        <v>3089313.15</v>
      </c>
      <c r="T160" s="11">
        <v>2650034.42</v>
      </c>
      <c r="U160" s="68">
        <v>11211104.86</v>
      </c>
      <c r="V160" s="71">
        <v>113411421.05</v>
      </c>
    </row>
    <row r="161" spans="1:22" ht="12.75">
      <c r="A161" s="244">
        <v>2</v>
      </c>
      <c r="B161" s="245">
        <v>5</v>
      </c>
      <c r="C161" s="245">
        <v>2</v>
      </c>
      <c r="D161" s="16">
        <v>3</v>
      </c>
      <c r="E161" s="16">
        <v>0</v>
      </c>
      <c r="F161" s="23"/>
      <c r="G161" s="21" t="s">
        <v>421</v>
      </c>
      <c r="H161" s="11">
        <v>298812.96</v>
      </c>
      <c r="I161" s="11">
        <v>0</v>
      </c>
      <c r="J161" s="11">
        <v>712261.65</v>
      </c>
      <c r="K161" s="11">
        <v>0</v>
      </c>
      <c r="L161" s="11">
        <v>48956.5</v>
      </c>
      <c r="M161" s="11">
        <v>2128158.81</v>
      </c>
      <c r="N161" s="11">
        <v>249223.95</v>
      </c>
      <c r="O161" s="11">
        <v>7073558.6</v>
      </c>
      <c r="P161" s="11">
        <v>207815.17</v>
      </c>
      <c r="Q161" s="11">
        <v>4603105.66</v>
      </c>
      <c r="R161" s="11">
        <v>1869713.65</v>
      </c>
      <c r="S161" s="11">
        <v>938730.63</v>
      </c>
      <c r="T161" s="11">
        <v>185295.76</v>
      </c>
      <c r="U161" s="68">
        <v>965771.13</v>
      </c>
      <c r="V161" s="71">
        <v>19281404.47</v>
      </c>
    </row>
    <row r="162" spans="1:22" ht="12.75">
      <c r="A162" s="244">
        <v>2</v>
      </c>
      <c r="B162" s="245">
        <v>22</v>
      </c>
      <c r="C162" s="245">
        <v>1</v>
      </c>
      <c r="D162" s="16">
        <v>3</v>
      </c>
      <c r="E162" s="16">
        <v>0</v>
      </c>
      <c r="F162" s="23"/>
      <c r="G162" s="21" t="s">
        <v>422</v>
      </c>
      <c r="H162" s="11">
        <v>152659.91</v>
      </c>
      <c r="I162" s="11">
        <v>0</v>
      </c>
      <c r="J162" s="11">
        <v>2614758.84</v>
      </c>
      <c r="K162" s="11">
        <v>174002.95</v>
      </c>
      <c r="L162" s="11">
        <v>3226619.12</v>
      </c>
      <c r="M162" s="11">
        <v>5086014.53</v>
      </c>
      <c r="N162" s="11">
        <v>196901.94</v>
      </c>
      <c r="O162" s="11">
        <v>12247335.03</v>
      </c>
      <c r="P162" s="11">
        <v>215219.23</v>
      </c>
      <c r="Q162" s="11">
        <v>6741902.24</v>
      </c>
      <c r="R162" s="11">
        <v>3260986</v>
      </c>
      <c r="S162" s="11">
        <v>3472100.98</v>
      </c>
      <c r="T162" s="11">
        <v>2213673.73</v>
      </c>
      <c r="U162" s="68">
        <v>1317537.83</v>
      </c>
      <c r="V162" s="71">
        <v>40919712.33</v>
      </c>
    </row>
    <row r="163" spans="1:22" ht="12.75">
      <c r="A163" s="244">
        <v>2</v>
      </c>
      <c r="B163" s="245">
        <v>8</v>
      </c>
      <c r="C163" s="245">
        <v>6</v>
      </c>
      <c r="D163" s="16">
        <v>3</v>
      </c>
      <c r="E163" s="16">
        <v>0</v>
      </c>
      <c r="F163" s="23"/>
      <c r="G163" s="21" t="s">
        <v>423</v>
      </c>
      <c r="H163" s="11">
        <v>1035610.35</v>
      </c>
      <c r="I163" s="11">
        <v>0</v>
      </c>
      <c r="J163" s="11">
        <v>1575157.59</v>
      </c>
      <c r="K163" s="11">
        <v>153613.24</v>
      </c>
      <c r="L163" s="11">
        <v>3827975.28</v>
      </c>
      <c r="M163" s="11">
        <v>4134672.91</v>
      </c>
      <c r="N163" s="11">
        <v>421119.36</v>
      </c>
      <c r="O163" s="11">
        <v>8887012.29</v>
      </c>
      <c r="P163" s="11">
        <v>370328.86</v>
      </c>
      <c r="Q163" s="11">
        <v>8611717.52</v>
      </c>
      <c r="R163" s="11">
        <v>4103078.01</v>
      </c>
      <c r="S163" s="11">
        <v>1646720.11</v>
      </c>
      <c r="T163" s="11">
        <v>406368.79</v>
      </c>
      <c r="U163" s="68">
        <v>2603380.12</v>
      </c>
      <c r="V163" s="71">
        <v>37776754.43</v>
      </c>
    </row>
    <row r="164" spans="1:22" ht="12.75">
      <c r="A164" s="244">
        <v>2</v>
      </c>
      <c r="B164" s="245">
        <v>16</v>
      </c>
      <c r="C164" s="245">
        <v>1</v>
      </c>
      <c r="D164" s="16">
        <v>3</v>
      </c>
      <c r="E164" s="16">
        <v>0</v>
      </c>
      <c r="F164" s="23"/>
      <c r="G164" s="21" t="s">
        <v>424</v>
      </c>
      <c r="H164" s="11">
        <v>174965.9</v>
      </c>
      <c r="I164" s="11">
        <v>0</v>
      </c>
      <c r="J164" s="11">
        <v>428955.4</v>
      </c>
      <c r="K164" s="11">
        <v>0</v>
      </c>
      <c r="L164" s="11">
        <v>941457.55</v>
      </c>
      <c r="M164" s="11">
        <v>2657525.31</v>
      </c>
      <c r="N164" s="11">
        <v>192295.35</v>
      </c>
      <c r="O164" s="11">
        <v>10130528.38</v>
      </c>
      <c r="P164" s="11">
        <v>126498.91</v>
      </c>
      <c r="Q164" s="11">
        <v>4309875.82</v>
      </c>
      <c r="R164" s="11">
        <v>1797091.27</v>
      </c>
      <c r="S164" s="11">
        <v>813816.62</v>
      </c>
      <c r="T164" s="11">
        <v>150816.83</v>
      </c>
      <c r="U164" s="68">
        <v>890005.73</v>
      </c>
      <c r="V164" s="71">
        <v>22613833.07</v>
      </c>
    </row>
    <row r="165" spans="1:22" ht="12.75">
      <c r="A165" s="244">
        <v>2</v>
      </c>
      <c r="B165" s="245">
        <v>21</v>
      </c>
      <c r="C165" s="245">
        <v>5</v>
      </c>
      <c r="D165" s="16">
        <v>3</v>
      </c>
      <c r="E165" s="16">
        <v>0</v>
      </c>
      <c r="F165" s="23"/>
      <c r="G165" s="21" t="s">
        <v>425</v>
      </c>
      <c r="H165" s="11">
        <v>291588.94</v>
      </c>
      <c r="I165" s="11">
        <v>0</v>
      </c>
      <c r="J165" s="11">
        <v>371988.14</v>
      </c>
      <c r="K165" s="11">
        <v>0</v>
      </c>
      <c r="L165" s="11">
        <v>1874693.81</v>
      </c>
      <c r="M165" s="11">
        <v>2449643.71</v>
      </c>
      <c r="N165" s="11">
        <v>45058.01</v>
      </c>
      <c r="O165" s="11">
        <v>6430982.08</v>
      </c>
      <c r="P165" s="11">
        <v>97288.34</v>
      </c>
      <c r="Q165" s="11">
        <v>3393353.88</v>
      </c>
      <c r="R165" s="11">
        <v>1762335.59</v>
      </c>
      <c r="S165" s="11">
        <v>620018.84</v>
      </c>
      <c r="T165" s="11">
        <v>47244.93</v>
      </c>
      <c r="U165" s="68">
        <v>876356.07</v>
      </c>
      <c r="V165" s="71">
        <v>18260552.34</v>
      </c>
    </row>
    <row r="166" spans="1:22" ht="12.75">
      <c r="A166" s="244">
        <v>2</v>
      </c>
      <c r="B166" s="245">
        <v>4</v>
      </c>
      <c r="C166" s="245">
        <v>1</v>
      </c>
      <c r="D166" s="16">
        <v>3</v>
      </c>
      <c r="E166" s="16">
        <v>0</v>
      </c>
      <c r="F166" s="23"/>
      <c r="G166" s="21" t="s">
        <v>426</v>
      </c>
      <c r="H166" s="11">
        <v>591954.6</v>
      </c>
      <c r="I166" s="11">
        <v>0</v>
      </c>
      <c r="J166" s="11">
        <v>1039173.63</v>
      </c>
      <c r="K166" s="11">
        <v>0</v>
      </c>
      <c r="L166" s="11">
        <v>1973567.98</v>
      </c>
      <c r="M166" s="11">
        <v>3875827.67</v>
      </c>
      <c r="N166" s="11">
        <v>381207.14</v>
      </c>
      <c r="O166" s="11">
        <v>17272848.83</v>
      </c>
      <c r="P166" s="11">
        <v>339430.28</v>
      </c>
      <c r="Q166" s="11">
        <v>11362455.23</v>
      </c>
      <c r="R166" s="11">
        <v>4510762.56</v>
      </c>
      <c r="S166" s="11">
        <v>1820362.38</v>
      </c>
      <c r="T166" s="11">
        <v>878970.59</v>
      </c>
      <c r="U166" s="68">
        <v>1905867.88</v>
      </c>
      <c r="V166" s="71">
        <v>45952428.77</v>
      </c>
    </row>
    <row r="167" spans="1:22" ht="12.75">
      <c r="A167" s="244">
        <v>2</v>
      </c>
      <c r="B167" s="245">
        <v>12</v>
      </c>
      <c r="C167" s="245">
        <v>1</v>
      </c>
      <c r="D167" s="16">
        <v>3</v>
      </c>
      <c r="E167" s="16">
        <v>0</v>
      </c>
      <c r="F167" s="23"/>
      <c r="G167" s="21" t="s">
        <v>427</v>
      </c>
      <c r="H167" s="11">
        <v>65896.16</v>
      </c>
      <c r="I167" s="11">
        <v>0</v>
      </c>
      <c r="J167" s="11">
        <v>704276.58</v>
      </c>
      <c r="K167" s="11">
        <v>207574.43</v>
      </c>
      <c r="L167" s="11">
        <v>245333.04</v>
      </c>
      <c r="M167" s="11">
        <v>1765475.07</v>
      </c>
      <c r="N167" s="11">
        <v>254274.18</v>
      </c>
      <c r="O167" s="11">
        <v>6121645.96</v>
      </c>
      <c r="P167" s="11">
        <v>1277757.75</v>
      </c>
      <c r="Q167" s="11">
        <v>4059532.97</v>
      </c>
      <c r="R167" s="11">
        <v>586557.51</v>
      </c>
      <c r="S167" s="11">
        <v>521399</v>
      </c>
      <c r="T167" s="11">
        <v>118500</v>
      </c>
      <c r="U167" s="68">
        <v>679260.37</v>
      </c>
      <c r="V167" s="71">
        <v>16607483.02</v>
      </c>
    </row>
    <row r="168" spans="1:22" ht="12.75">
      <c r="A168" s="244">
        <v>2</v>
      </c>
      <c r="B168" s="245">
        <v>19</v>
      </c>
      <c r="C168" s="245">
        <v>4</v>
      </c>
      <c r="D168" s="16">
        <v>3</v>
      </c>
      <c r="E168" s="16">
        <v>0</v>
      </c>
      <c r="F168" s="23"/>
      <c r="G168" s="21" t="s">
        <v>428</v>
      </c>
      <c r="H168" s="11">
        <v>208194.25</v>
      </c>
      <c r="I168" s="11">
        <v>25057.34</v>
      </c>
      <c r="J168" s="11">
        <v>177898</v>
      </c>
      <c r="K168" s="11">
        <v>0</v>
      </c>
      <c r="L168" s="11">
        <v>489590.42</v>
      </c>
      <c r="M168" s="11">
        <v>2290461.72</v>
      </c>
      <c r="N168" s="11">
        <v>94426.63</v>
      </c>
      <c r="O168" s="11">
        <v>6651837.62</v>
      </c>
      <c r="P168" s="11">
        <v>182817.7</v>
      </c>
      <c r="Q168" s="11">
        <v>2990893.91</v>
      </c>
      <c r="R168" s="11">
        <v>2047535.58</v>
      </c>
      <c r="S168" s="11">
        <v>707597.63</v>
      </c>
      <c r="T168" s="11">
        <v>309802.37</v>
      </c>
      <c r="U168" s="68">
        <v>884050.45</v>
      </c>
      <c r="V168" s="71">
        <v>17060163.62</v>
      </c>
    </row>
    <row r="169" spans="1:22" ht="12.75">
      <c r="A169" s="244">
        <v>2</v>
      </c>
      <c r="B169" s="245">
        <v>15</v>
      </c>
      <c r="C169" s="245">
        <v>3</v>
      </c>
      <c r="D169" s="16">
        <v>3</v>
      </c>
      <c r="E169" s="16">
        <v>0</v>
      </c>
      <c r="F169" s="23"/>
      <c r="G169" s="21" t="s">
        <v>429</v>
      </c>
      <c r="H169" s="11">
        <v>161183.2</v>
      </c>
      <c r="I169" s="11">
        <v>0</v>
      </c>
      <c r="J169" s="11">
        <v>2761568.64</v>
      </c>
      <c r="K169" s="11">
        <v>0</v>
      </c>
      <c r="L169" s="11">
        <v>3663842.81</v>
      </c>
      <c r="M169" s="11">
        <v>4976128.07</v>
      </c>
      <c r="N169" s="11">
        <v>289583.65</v>
      </c>
      <c r="O169" s="11">
        <v>16389966.67</v>
      </c>
      <c r="P169" s="11">
        <v>445700.58</v>
      </c>
      <c r="Q169" s="11">
        <v>6094436.24</v>
      </c>
      <c r="R169" s="11">
        <v>1749347.53</v>
      </c>
      <c r="S169" s="11">
        <v>1327506.08</v>
      </c>
      <c r="T169" s="11">
        <v>856565.45</v>
      </c>
      <c r="U169" s="68">
        <v>962639.98</v>
      </c>
      <c r="V169" s="71">
        <v>39678468.9</v>
      </c>
    </row>
    <row r="170" spans="1:22" ht="12.75">
      <c r="A170" s="244">
        <v>2</v>
      </c>
      <c r="B170" s="245">
        <v>23</v>
      </c>
      <c r="C170" s="245">
        <v>4</v>
      </c>
      <c r="D170" s="16">
        <v>3</v>
      </c>
      <c r="E170" s="16">
        <v>0</v>
      </c>
      <c r="F170" s="23"/>
      <c r="G170" s="21" t="s">
        <v>430</v>
      </c>
      <c r="H170" s="11">
        <v>2207246.58</v>
      </c>
      <c r="I170" s="11">
        <v>0</v>
      </c>
      <c r="J170" s="11">
        <v>2431915.11</v>
      </c>
      <c r="K170" s="11">
        <v>0</v>
      </c>
      <c r="L170" s="11">
        <v>3868991.33</v>
      </c>
      <c r="M170" s="11">
        <v>6518116.37</v>
      </c>
      <c r="N170" s="11">
        <v>147457.38</v>
      </c>
      <c r="O170" s="11">
        <v>17307097.92</v>
      </c>
      <c r="P170" s="11">
        <v>287400.92</v>
      </c>
      <c r="Q170" s="11">
        <v>4183677.56</v>
      </c>
      <c r="R170" s="11">
        <v>9396786.47</v>
      </c>
      <c r="S170" s="11">
        <v>2766674.19</v>
      </c>
      <c r="T170" s="11">
        <v>757456.73</v>
      </c>
      <c r="U170" s="68">
        <v>1780994.69</v>
      </c>
      <c r="V170" s="71">
        <v>51653815.25</v>
      </c>
    </row>
    <row r="171" spans="1:22" ht="12.75">
      <c r="A171" s="244">
        <v>2</v>
      </c>
      <c r="B171" s="245">
        <v>8</v>
      </c>
      <c r="C171" s="245">
        <v>8</v>
      </c>
      <c r="D171" s="16">
        <v>3</v>
      </c>
      <c r="E171" s="16">
        <v>0</v>
      </c>
      <c r="F171" s="23"/>
      <c r="G171" s="21" t="s">
        <v>431</v>
      </c>
      <c r="H171" s="11">
        <v>129468.55</v>
      </c>
      <c r="I171" s="11">
        <v>0</v>
      </c>
      <c r="J171" s="11">
        <v>521928.61</v>
      </c>
      <c r="K171" s="11">
        <v>2168700.02</v>
      </c>
      <c r="L171" s="11">
        <v>56923.6</v>
      </c>
      <c r="M171" s="11">
        <v>2451176.32</v>
      </c>
      <c r="N171" s="11">
        <v>292989.21</v>
      </c>
      <c r="O171" s="11">
        <v>5730200.17</v>
      </c>
      <c r="P171" s="11">
        <v>143939.64</v>
      </c>
      <c r="Q171" s="11">
        <v>3074213.66</v>
      </c>
      <c r="R171" s="11">
        <v>960472.71</v>
      </c>
      <c r="S171" s="11">
        <v>848693.62</v>
      </c>
      <c r="T171" s="11">
        <v>61509.54</v>
      </c>
      <c r="U171" s="68">
        <v>708285.16</v>
      </c>
      <c r="V171" s="71">
        <v>17148500.81</v>
      </c>
    </row>
    <row r="172" spans="1:22" ht="12.75">
      <c r="A172" s="244">
        <v>2</v>
      </c>
      <c r="B172" s="245">
        <v>10</v>
      </c>
      <c r="C172" s="245">
        <v>3</v>
      </c>
      <c r="D172" s="16">
        <v>3</v>
      </c>
      <c r="E172" s="16">
        <v>0</v>
      </c>
      <c r="F172" s="23"/>
      <c r="G172" s="21" t="s">
        <v>432</v>
      </c>
      <c r="H172" s="11">
        <v>135616.54</v>
      </c>
      <c r="I172" s="11">
        <v>369</v>
      </c>
      <c r="J172" s="11">
        <v>1838441.58</v>
      </c>
      <c r="K172" s="11">
        <v>0</v>
      </c>
      <c r="L172" s="11">
        <v>729346.12</v>
      </c>
      <c r="M172" s="11">
        <v>2607439.21</v>
      </c>
      <c r="N172" s="11">
        <v>256997.42</v>
      </c>
      <c r="O172" s="11">
        <v>7273601.32</v>
      </c>
      <c r="P172" s="11">
        <v>104916.55</v>
      </c>
      <c r="Q172" s="11">
        <v>4893908.05</v>
      </c>
      <c r="R172" s="11">
        <v>907177.03</v>
      </c>
      <c r="S172" s="11">
        <v>758981.41</v>
      </c>
      <c r="T172" s="11">
        <v>638452.47</v>
      </c>
      <c r="U172" s="68">
        <v>511667.71</v>
      </c>
      <c r="V172" s="71">
        <v>20656914.41</v>
      </c>
    </row>
    <row r="173" spans="1:22" ht="12.75">
      <c r="A173" s="244">
        <v>2</v>
      </c>
      <c r="B173" s="245">
        <v>7</v>
      </c>
      <c r="C173" s="245">
        <v>3</v>
      </c>
      <c r="D173" s="16">
        <v>3</v>
      </c>
      <c r="E173" s="16">
        <v>0</v>
      </c>
      <c r="F173" s="23"/>
      <c r="G173" s="21" t="s">
        <v>433</v>
      </c>
      <c r="H173" s="11">
        <v>130495.86</v>
      </c>
      <c r="I173" s="11">
        <v>0</v>
      </c>
      <c r="J173" s="11">
        <v>269566.12</v>
      </c>
      <c r="K173" s="11">
        <v>12351.91</v>
      </c>
      <c r="L173" s="11">
        <v>598672.03</v>
      </c>
      <c r="M173" s="11">
        <v>2005186.58</v>
      </c>
      <c r="N173" s="11">
        <v>149251.02</v>
      </c>
      <c r="O173" s="11">
        <v>7853912.03</v>
      </c>
      <c r="P173" s="11">
        <v>113717.28</v>
      </c>
      <c r="Q173" s="11">
        <v>3873464.52</v>
      </c>
      <c r="R173" s="11">
        <v>885267.34</v>
      </c>
      <c r="S173" s="11">
        <v>1501710.15</v>
      </c>
      <c r="T173" s="11">
        <v>507887.42</v>
      </c>
      <c r="U173" s="68">
        <v>576437.62</v>
      </c>
      <c r="V173" s="71">
        <v>18477919.88</v>
      </c>
    </row>
    <row r="174" spans="1:22" ht="12.75">
      <c r="A174" s="244">
        <v>2</v>
      </c>
      <c r="B174" s="245">
        <v>12</v>
      </c>
      <c r="C174" s="245">
        <v>2</v>
      </c>
      <c r="D174" s="16">
        <v>3</v>
      </c>
      <c r="E174" s="16">
        <v>0</v>
      </c>
      <c r="F174" s="23"/>
      <c r="G174" s="21" t="s">
        <v>434</v>
      </c>
      <c r="H174" s="11">
        <v>130192.62</v>
      </c>
      <c r="I174" s="11">
        <v>12800</v>
      </c>
      <c r="J174" s="11">
        <v>502203.13</v>
      </c>
      <c r="K174" s="11">
        <v>0</v>
      </c>
      <c r="L174" s="11">
        <v>297390.64</v>
      </c>
      <c r="M174" s="11">
        <v>1485775.51</v>
      </c>
      <c r="N174" s="11">
        <v>214962.66</v>
      </c>
      <c r="O174" s="11">
        <v>6282981.35</v>
      </c>
      <c r="P174" s="11">
        <v>47488.63</v>
      </c>
      <c r="Q174" s="11">
        <v>2641321.76</v>
      </c>
      <c r="R174" s="11">
        <v>413365.95</v>
      </c>
      <c r="S174" s="11">
        <v>1256762.8</v>
      </c>
      <c r="T174" s="11">
        <v>120922.46</v>
      </c>
      <c r="U174" s="68">
        <v>1406410.39</v>
      </c>
      <c r="V174" s="71">
        <v>14812577.9</v>
      </c>
    </row>
    <row r="175" spans="1:22" ht="12.75">
      <c r="A175" s="244">
        <v>2</v>
      </c>
      <c r="B175" s="245">
        <v>12</v>
      </c>
      <c r="C175" s="245">
        <v>3</v>
      </c>
      <c r="D175" s="16">
        <v>3</v>
      </c>
      <c r="E175" s="16">
        <v>0</v>
      </c>
      <c r="F175" s="23"/>
      <c r="G175" s="21" t="s">
        <v>435</v>
      </c>
      <c r="H175" s="11">
        <v>7248669.79</v>
      </c>
      <c r="I175" s="11">
        <v>10725.27</v>
      </c>
      <c r="J175" s="11">
        <v>726750.42</v>
      </c>
      <c r="K175" s="11">
        <v>85008.46</v>
      </c>
      <c r="L175" s="11">
        <v>452198.51</v>
      </c>
      <c r="M175" s="11">
        <v>3032046.38</v>
      </c>
      <c r="N175" s="11">
        <v>241205.54</v>
      </c>
      <c r="O175" s="11">
        <v>12281021.92</v>
      </c>
      <c r="P175" s="11">
        <v>234870.43</v>
      </c>
      <c r="Q175" s="11">
        <v>5727801.63</v>
      </c>
      <c r="R175" s="11">
        <v>1453599.14</v>
      </c>
      <c r="S175" s="11">
        <v>1790973.29</v>
      </c>
      <c r="T175" s="11">
        <v>776584.33</v>
      </c>
      <c r="U175" s="68">
        <v>1578906.87</v>
      </c>
      <c r="V175" s="71">
        <v>35640361.98</v>
      </c>
    </row>
    <row r="176" spans="1:22" ht="12.75">
      <c r="A176" s="244">
        <v>2</v>
      </c>
      <c r="B176" s="245">
        <v>21</v>
      </c>
      <c r="C176" s="245">
        <v>6</v>
      </c>
      <c r="D176" s="16">
        <v>3</v>
      </c>
      <c r="E176" s="16">
        <v>0</v>
      </c>
      <c r="F176" s="23"/>
      <c r="G176" s="21" t="s">
        <v>436</v>
      </c>
      <c r="H176" s="11">
        <v>38569.2</v>
      </c>
      <c r="I176" s="11">
        <v>0</v>
      </c>
      <c r="J176" s="11">
        <v>543097.25</v>
      </c>
      <c r="K176" s="11">
        <v>0</v>
      </c>
      <c r="L176" s="11">
        <v>1434619.07</v>
      </c>
      <c r="M176" s="11">
        <v>2335731.04</v>
      </c>
      <c r="N176" s="11">
        <v>91708.36</v>
      </c>
      <c r="O176" s="11">
        <v>5534374.86</v>
      </c>
      <c r="P176" s="11">
        <v>81273.63</v>
      </c>
      <c r="Q176" s="11">
        <v>2865504.17</v>
      </c>
      <c r="R176" s="11">
        <v>2065740.69</v>
      </c>
      <c r="S176" s="11">
        <v>1116930.57</v>
      </c>
      <c r="T176" s="11">
        <v>65924.25</v>
      </c>
      <c r="U176" s="68">
        <v>650842.31</v>
      </c>
      <c r="V176" s="71">
        <v>16824315.4</v>
      </c>
    </row>
    <row r="177" spans="1:22" ht="12.75">
      <c r="A177" s="244">
        <v>2</v>
      </c>
      <c r="B177" s="245">
        <v>14</v>
      </c>
      <c r="C177" s="245">
        <v>5</v>
      </c>
      <c r="D177" s="16">
        <v>3</v>
      </c>
      <c r="E177" s="16">
        <v>0</v>
      </c>
      <c r="F177" s="23"/>
      <c r="G177" s="21" t="s">
        <v>437</v>
      </c>
      <c r="H177" s="11">
        <v>69664.44</v>
      </c>
      <c r="I177" s="11">
        <v>0</v>
      </c>
      <c r="J177" s="11">
        <v>657679.8</v>
      </c>
      <c r="K177" s="11">
        <v>0</v>
      </c>
      <c r="L177" s="11">
        <v>101961.36</v>
      </c>
      <c r="M177" s="11">
        <v>1591392.4</v>
      </c>
      <c r="N177" s="11">
        <v>72832.65</v>
      </c>
      <c r="O177" s="11">
        <v>5621581.51</v>
      </c>
      <c r="P177" s="11">
        <v>33607.32</v>
      </c>
      <c r="Q177" s="11">
        <v>1986238.33</v>
      </c>
      <c r="R177" s="11">
        <v>756610.82</v>
      </c>
      <c r="S177" s="11">
        <v>461881.92</v>
      </c>
      <c r="T177" s="11">
        <v>173245.82</v>
      </c>
      <c r="U177" s="68">
        <v>341627</v>
      </c>
      <c r="V177" s="71">
        <v>11868323.37</v>
      </c>
    </row>
    <row r="178" spans="1:22" ht="12.75">
      <c r="A178" s="244">
        <v>2</v>
      </c>
      <c r="B178" s="245">
        <v>8</v>
      </c>
      <c r="C178" s="245">
        <v>10</v>
      </c>
      <c r="D178" s="16">
        <v>3</v>
      </c>
      <c r="E178" s="16">
        <v>0</v>
      </c>
      <c r="F178" s="23"/>
      <c r="G178" s="21" t="s">
        <v>438</v>
      </c>
      <c r="H178" s="11">
        <v>211479.14</v>
      </c>
      <c r="I178" s="11">
        <v>0</v>
      </c>
      <c r="J178" s="11">
        <v>200591.15</v>
      </c>
      <c r="K178" s="11">
        <v>21594.28</v>
      </c>
      <c r="L178" s="11">
        <v>254040.27</v>
      </c>
      <c r="M178" s="11">
        <v>1703520.22</v>
      </c>
      <c r="N178" s="11">
        <v>126992.79</v>
      </c>
      <c r="O178" s="11">
        <v>6074266.12</v>
      </c>
      <c r="P178" s="11">
        <v>66228.37</v>
      </c>
      <c r="Q178" s="11">
        <v>2508439.92</v>
      </c>
      <c r="R178" s="11">
        <v>638999.28</v>
      </c>
      <c r="S178" s="11">
        <v>615016.73</v>
      </c>
      <c r="T178" s="11">
        <v>1260637.16</v>
      </c>
      <c r="U178" s="68">
        <v>650685.64</v>
      </c>
      <c r="V178" s="71">
        <v>14332491.07</v>
      </c>
    </row>
    <row r="179" spans="1:22" ht="12.75">
      <c r="A179" s="244">
        <v>2</v>
      </c>
      <c r="B179" s="245">
        <v>13</v>
      </c>
      <c r="C179" s="245">
        <v>3</v>
      </c>
      <c r="D179" s="16">
        <v>3</v>
      </c>
      <c r="E179" s="16">
        <v>0</v>
      </c>
      <c r="F179" s="23"/>
      <c r="G179" s="21" t="s">
        <v>439</v>
      </c>
      <c r="H179" s="11">
        <v>517943.83</v>
      </c>
      <c r="I179" s="11">
        <v>0</v>
      </c>
      <c r="J179" s="11">
        <v>1654220.8</v>
      </c>
      <c r="K179" s="11">
        <v>100674.55</v>
      </c>
      <c r="L179" s="11">
        <v>787990.06</v>
      </c>
      <c r="M179" s="11">
        <v>4706622.76</v>
      </c>
      <c r="N179" s="11">
        <v>885297.31</v>
      </c>
      <c r="O179" s="11">
        <v>20610395.56</v>
      </c>
      <c r="P179" s="11">
        <v>313392.74</v>
      </c>
      <c r="Q179" s="11">
        <v>9278204.53</v>
      </c>
      <c r="R179" s="11">
        <v>4179338.18</v>
      </c>
      <c r="S179" s="11">
        <v>3811440.92</v>
      </c>
      <c r="T179" s="11">
        <v>738742.8</v>
      </c>
      <c r="U179" s="68">
        <v>2440114.7</v>
      </c>
      <c r="V179" s="71">
        <v>50024378.74</v>
      </c>
    </row>
    <row r="180" spans="1:22" ht="12.75">
      <c r="A180" s="244">
        <v>2</v>
      </c>
      <c r="B180" s="245">
        <v>12</v>
      </c>
      <c r="C180" s="245">
        <v>4</v>
      </c>
      <c r="D180" s="16">
        <v>3</v>
      </c>
      <c r="E180" s="16">
        <v>0</v>
      </c>
      <c r="F180" s="23"/>
      <c r="G180" s="21" t="s">
        <v>440</v>
      </c>
      <c r="H180" s="11">
        <v>72579.61</v>
      </c>
      <c r="I180" s="11">
        <v>12300</v>
      </c>
      <c r="J180" s="11">
        <v>1114990.82</v>
      </c>
      <c r="K180" s="11">
        <v>6375.81</v>
      </c>
      <c r="L180" s="11">
        <v>23214.31</v>
      </c>
      <c r="M180" s="11">
        <v>1614737.68</v>
      </c>
      <c r="N180" s="11">
        <v>205962.74</v>
      </c>
      <c r="O180" s="11">
        <v>8441088.24</v>
      </c>
      <c r="P180" s="11">
        <v>97235.77</v>
      </c>
      <c r="Q180" s="11">
        <v>4116225.44</v>
      </c>
      <c r="R180" s="11">
        <v>1430205.8</v>
      </c>
      <c r="S180" s="11">
        <v>1207051.69</v>
      </c>
      <c r="T180" s="11">
        <v>2093338.49</v>
      </c>
      <c r="U180" s="68">
        <v>701747.09</v>
      </c>
      <c r="V180" s="71">
        <v>21137053.49</v>
      </c>
    </row>
    <row r="181" spans="1:22" ht="12.75">
      <c r="A181" s="244">
        <v>2</v>
      </c>
      <c r="B181" s="245">
        <v>2</v>
      </c>
      <c r="C181" s="245">
        <v>7</v>
      </c>
      <c r="D181" s="16">
        <v>3</v>
      </c>
      <c r="E181" s="16">
        <v>0</v>
      </c>
      <c r="F181" s="23"/>
      <c r="G181" s="21" t="s">
        <v>441</v>
      </c>
      <c r="H181" s="11">
        <v>190811.05</v>
      </c>
      <c r="I181" s="11">
        <v>0</v>
      </c>
      <c r="J181" s="11">
        <v>464431.22</v>
      </c>
      <c r="K181" s="11">
        <v>0</v>
      </c>
      <c r="L181" s="11">
        <v>953898.03</v>
      </c>
      <c r="M181" s="11">
        <v>1770507.52</v>
      </c>
      <c r="N181" s="11">
        <v>53700</v>
      </c>
      <c r="O181" s="11">
        <v>3588147.72</v>
      </c>
      <c r="P181" s="11">
        <v>7429.9</v>
      </c>
      <c r="Q181" s="11">
        <v>1980639.38</v>
      </c>
      <c r="R181" s="11">
        <v>643694.94</v>
      </c>
      <c r="S181" s="11">
        <v>317513.34</v>
      </c>
      <c r="T181" s="11">
        <v>38044.49</v>
      </c>
      <c r="U181" s="68">
        <v>576320.56</v>
      </c>
      <c r="V181" s="71">
        <v>10585138.15</v>
      </c>
    </row>
    <row r="182" spans="1:22" ht="12.75">
      <c r="A182" s="244">
        <v>2</v>
      </c>
      <c r="B182" s="245">
        <v>1</v>
      </c>
      <c r="C182" s="245">
        <v>4</v>
      </c>
      <c r="D182" s="16">
        <v>3</v>
      </c>
      <c r="E182" s="16">
        <v>0</v>
      </c>
      <c r="F182" s="23"/>
      <c r="G182" s="21" t="s">
        <v>442</v>
      </c>
      <c r="H182" s="11">
        <v>191220.97</v>
      </c>
      <c r="I182" s="11">
        <v>1685000</v>
      </c>
      <c r="J182" s="11">
        <v>508041.2</v>
      </c>
      <c r="K182" s="11">
        <v>0</v>
      </c>
      <c r="L182" s="11">
        <v>256263.75</v>
      </c>
      <c r="M182" s="11">
        <v>2867313.09</v>
      </c>
      <c r="N182" s="11">
        <v>301836.28</v>
      </c>
      <c r="O182" s="11">
        <v>11799011.32</v>
      </c>
      <c r="P182" s="11">
        <v>93915.16</v>
      </c>
      <c r="Q182" s="11">
        <v>4696440.97</v>
      </c>
      <c r="R182" s="11">
        <v>1207269.03</v>
      </c>
      <c r="S182" s="11">
        <v>941849.3</v>
      </c>
      <c r="T182" s="11">
        <v>315924.22</v>
      </c>
      <c r="U182" s="68">
        <v>474192.35</v>
      </c>
      <c r="V182" s="71">
        <v>25338277.64</v>
      </c>
    </row>
    <row r="183" spans="1:22" ht="12.75">
      <c r="A183" s="244">
        <v>2</v>
      </c>
      <c r="B183" s="245">
        <v>20</v>
      </c>
      <c r="C183" s="245">
        <v>1</v>
      </c>
      <c r="D183" s="16">
        <v>3</v>
      </c>
      <c r="E183" s="16">
        <v>0</v>
      </c>
      <c r="F183" s="23"/>
      <c r="G183" s="21" t="s">
        <v>443</v>
      </c>
      <c r="H183" s="11">
        <v>155673.66</v>
      </c>
      <c r="I183" s="11">
        <v>0</v>
      </c>
      <c r="J183" s="11">
        <v>400676.71</v>
      </c>
      <c r="K183" s="11">
        <v>47533.7</v>
      </c>
      <c r="L183" s="11">
        <v>2172218.59</v>
      </c>
      <c r="M183" s="11">
        <v>3666867.36</v>
      </c>
      <c r="N183" s="11">
        <v>221679.2</v>
      </c>
      <c r="O183" s="11">
        <v>14703696.21</v>
      </c>
      <c r="P183" s="11">
        <v>239854.87</v>
      </c>
      <c r="Q183" s="11">
        <v>5362271.45</v>
      </c>
      <c r="R183" s="11">
        <v>1708983.88</v>
      </c>
      <c r="S183" s="11">
        <v>1401842.88</v>
      </c>
      <c r="T183" s="11">
        <v>684982.62</v>
      </c>
      <c r="U183" s="68">
        <v>1722695.55</v>
      </c>
      <c r="V183" s="71">
        <v>32488976.68</v>
      </c>
    </row>
    <row r="184" spans="1:22" ht="12.75">
      <c r="A184" s="244">
        <v>2</v>
      </c>
      <c r="B184" s="245">
        <v>10</v>
      </c>
      <c r="C184" s="245">
        <v>5</v>
      </c>
      <c r="D184" s="16">
        <v>3</v>
      </c>
      <c r="E184" s="16">
        <v>0</v>
      </c>
      <c r="F184" s="23"/>
      <c r="G184" s="21" t="s">
        <v>444</v>
      </c>
      <c r="H184" s="11">
        <v>16567.09</v>
      </c>
      <c r="I184" s="11">
        <v>0</v>
      </c>
      <c r="J184" s="11">
        <v>98264.55</v>
      </c>
      <c r="K184" s="11">
        <v>0</v>
      </c>
      <c r="L184" s="11">
        <v>314671.62</v>
      </c>
      <c r="M184" s="11">
        <v>1316094.06</v>
      </c>
      <c r="N184" s="11">
        <v>520644.9</v>
      </c>
      <c r="O184" s="11">
        <v>5371399.66</v>
      </c>
      <c r="P184" s="11">
        <v>50522.84</v>
      </c>
      <c r="Q184" s="11">
        <v>5545457</v>
      </c>
      <c r="R184" s="11">
        <v>1675277.7</v>
      </c>
      <c r="S184" s="11">
        <v>292194.13</v>
      </c>
      <c r="T184" s="11">
        <v>78751.04</v>
      </c>
      <c r="U184" s="68">
        <v>316408.44</v>
      </c>
      <c r="V184" s="71">
        <v>15596253.03</v>
      </c>
    </row>
    <row r="185" spans="1:22" ht="12.75">
      <c r="A185" s="244">
        <v>2</v>
      </c>
      <c r="B185" s="245">
        <v>25</v>
      </c>
      <c r="C185" s="245">
        <v>4</v>
      </c>
      <c r="D185" s="16">
        <v>3</v>
      </c>
      <c r="E185" s="16">
        <v>0</v>
      </c>
      <c r="F185" s="23"/>
      <c r="G185" s="21" t="s">
        <v>445</v>
      </c>
      <c r="H185" s="11">
        <v>82390.3</v>
      </c>
      <c r="I185" s="11">
        <v>0</v>
      </c>
      <c r="J185" s="11">
        <v>580827.95</v>
      </c>
      <c r="K185" s="11">
        <v>1345.72</v>
      </c>
      <c r="L185" s="11">
        <v>1424504.95</v>
      </c>
      <c r="M185" s="11">
        <v>2223737.61</v>
      </c>
      <c r="N185" s="11">
        <v>139944.99</v>
      </c>
      <c r="O185" s="11">
        <v>7554661.21</v>
      </c>
      <c r="P185" s="11">
        <v>133348.5</v>
      </c>
      <c r="Q185" s="11">
        <v>3495805.37</v>
      </c>
      <c r="R185" s="11">
        <v>1874664.11</v>
      </c>
      <c r="S185" s="11">
        <v>1462594.12</v>
      </c>
      <c r="T185" s="11">
        <v>197080</v>
      </c>
      <c r="U185" s="68">
        <v>759631.64</v>
      </c>
      <c r="V185" s="71">
        <v>19930536.47</v>
      </c>
    </row>
    <row r="186" spans="1:22" ht="12.75">
      <c r="A186" s="244">
        <v>2</v>
      </c>
      <c r="B186" s="245">
        <v>16</v>
      </c>
      <c r="C186" s="245">
        <v>4</v>
      </c>
      <c r="D186" s="16">
        <v>3</v>
      </c>
      <c r="E186" s="16">
        <v>0</v>
      </c>
      <c r="F186" s="23"/>
      <c r="G186" s="21" t="s">
        <v>446</v>
      </c>
      <c r="H186" s="11">
        <v>168020.1</v>
      </c>
      <c r="I186" s="11">
        <v>588083.85</v>
      </c>
      <c r="J186" s="11">
        <v>6557937.77</v>
      </c>
      <c r="K186" s="11">
        <v>3300</v>
      </c>
      <c r="L186" s="11">
        <v>6986985.2</v>
      </c>
      <c r="M186" s="11">
        <v>15675680.36</v>
      </c>
      <c r="N186" s="11">
        <v>2947427.16</v>
      </c>
      <c r="O186" s="11">
        <v>34806366.98</v>
      </c>
      <c r="P186" s="11">
        <v>2996957.1</v>
      </c>
      <c r="Q186" s="11">
        <v>9538510.19</v>
      </c>
      <c r="R186" s="11">
        <v>12507515.96</v>
      </c>
      <c r="S186" s="11">
        <v>5203567.11</v>
      </c>
      <c r="T186" s="11">
        <v>10251964.08</v>
      </c>
      <c r="U186" s="68">
        <v>32773787.88</v>
      </c>
      <c r="V186" s="71">
        <v>141006103.74</v>
      </c>
    </row>
    <row r="187" spans="1:22" ht="12.75">
      <c r="A187" s="244">
        <v>2</v>
      </c>
      <c r="B187" s="245">
        <v>9</v>
      </c>
      <c r="C187" s="245">
        <v>7</v>
      </c>
      <c r="D187" s="16">
        <v>3</v>
      </c>
      <c r="E187" s="16">
        <v>0</v>
      </c>
      <c r="F187" s="23"/>
      <c r="G187" s="21" t="s">
        <v>447</v>
      </c>
      <c r="H187" s="11">
        <v>130633.67</v>
      </c>
      <c r="I187" s="11">
        <v>11562</v>
      </c>
      <c r="J187" s="11">
        <v>1473008.38</v>
      </c>
      <c r="K187" s="11">
        <v>0</v>
      </c>
      <c r="L187" s="11">
        <v>521133.98</v>
      </c>
      <c r="M187" s="11">
        <v>1796386.23</v>
      </c>
      <c r="N187" s="11">
        <v>837310.75</v>
      </c>
      <c r="O187" s="11">
        <v>6277176.85</v>
      </c>
      <c r="P187" s="11">
        <v>104023.92</v>
      </c>
      <c r="Q187" s="11">
        <v>2578063.29</v>
      </c>
      <c r="R187" s="11">
        <v>2022364.56</v>
      </c>
      <c r="S187" s="11">
        <v>1173436.5</v>
      </c>
      <c r="T187" s="11">
        <v>21480.79</v>
      </c>
      <c r="U187" s="68">
        <v>444262.88</v>
      </c>
      <c r="V187" s="71">
        <v>17390843.8</v>
      </c>
    </row>
    <row r="188" spans="1:22" ht="12.75">
      <c r="A188" s="244">
        <v>2</v>
      </c>
      <c r="B188" s="245">
        <v>20</v>
      </c>
      <c r="C188" s="245">
        <v>2</v>
      </c>
      <c r="D188" s="16">
        <v>3</v>
      </c>
      <c r="E188" s="16">
        <v>0</v>
      </c>
      <c r="F188" s="23"/>
      <c r="G188" s="21" t="s">
        <v>448</v>
      </c>
      <c r="H188" s="11">
        <v>291268.86</v>
      </c>
      <c r="I188" s="11">
        <v>66864.77</v>
      </c>
      <c r="J188" s="11">
        <v>1121372.67</v>
      </c>
      <c r="K188" s="11">
        <v>27451.52</v>
      </c>
      <c r="L188" s="11">
        <v>103655.71</v>
      </c>
      <c r="M188" s="11">
        <v>2581977.85</v>
      </c>
      <c r="N188" s="11">
        <v>405637.14</v>
      </c>
      <c r="O188" s="11">
        <v>6436355.76</v>
      </c>
      <c r="P188" s="11">
        <v>226421.93</v>
      </c>
      <c r="Q188" s="11">
        <v>3377037.09</v>
      </c>
      <c r="R188" s="11">
        <v>14002027.84</v>
      </c>
      <c r="S188" s="11">
        <v>1768504.59</v>
      </c>
      <c r="T188" s="11">
        <v>135126.99</v>
      </c>
      <c r="U188" s="68">
        <v>631896.49</v>
      </c>
      <c r="V188" s="71">
        <v>31175599.21</v>
      </c>
    </row>
    <row r="189" spans="1:22" ht="12.75">
      <c r="A189" s="244">
        <v>2</v>
      </c>
      <c r="B189" s="245">
        <v>16</v>
      </c>
      <c r="C189" s="245">
        <v>5</v>
      </c>
      <c r="D189" s="16">
        <v>3</v>
      </c>
      <c r="E189" s="16">
        <v>0</v>
      </c>
      <c r="F189" s="23"/>
      <c r="G189" s="21" t="s">
        <v>449</v>
      </c>
      <c r="H189" s="11">
        <v>59438.8</v>
      </c>
      <c r="I189" s="11">
        <v>0</v>
      </c>
      <c r="J189" s="11">
        <v>181807.7</v>
      </c>
      <c r="K189" s="11">
        <v>0</v>
      </c>
      <c r="L189" s="11">
        <v>317772.59</v>
      </c>
      <c r="M189" s="11">
        <v>2108335.96</v>
      </c>
      <c r="N189" s="11">
        <v>256830.95</v>
      </c>
      <c r="O189" s="11">
        <v>7510017.81</v>
      </c>
      <c r="P189" s="11">
        <v>51393.09</v>
      </c>
      <c r="Q189" s="11">
        <v>3263714.79</v>
      </c>
      <c r="R189" s="11">
        <v>12627037.34</v>
      </c>
      <c r="S189" s="11">
        <v>500866.92</v>
      </c>
      <c r="T189" s="11">
        <v>468155.94</v>
      </c>
      <c r="U189" s="68">
        <v>2732482.41</v>
      </c>
      <c r="V189" s="71">
        <v>30077854.3</v>
      </c>
    </row>
    <row r="190" spans="1:22" ht="12.75">
      <c r="A190" s="244">
        <v>2</v>
      </c>
      <c r="B190" s="245">
        <v>8</v>
      </c>
      <c r="C190" s="245">
        <v>12</v>
      </c>
      <c r="D190" s="16">
        <v>3</v>
      </c>
      <c r="E190" s="16">
        <v>0</v>
      </c>
      <c r="F190" s="23"/>
      <c r="G190" s="21" t="s">
        <v>450</v>
      </c>
      <c r="H190" s="11">
        <v>149772.6</v>
      </c>
      <c r="I190" s="11">
        <v>0</v>
      </c>
      <c r="J190" s="11">
        <v>1142142.43</v>
      </c>
      <c r="K190" s="11">
        <v>85132.16</v>
      </c>
      <c r="L190" s="11">
        <v>525307.26</v>
      </c>
      <c r="M190" s="11">
        <v>3114248.47</v>
      </c>
      <c r="N190" s="11">
        <v>380312.65</v>
      </c>
      <c r="O190" s="11">
        <v>7899348</v>
      </c>
      <c r="P190" s="11">
        <v>118174.07</v>
      </c>
      <c r="Q190" s="11">
        <v>3408833.82</v>
      </c>
      <c r="R190" s="11">
        <v>394425.47</v>
      </c>
      <c r="S190" s="11">
        <v>2182909.27</v>
      </c>
      <c r="T190" s="11">
        <v>1414477.39</v>
      </c>
      <c r="U190" s="68">
        <v>1040601.79</v>
      </c>
      <c r="V190" s="71">
        <v>21855685.38</v>
      </c>
    </row>
    <row r="191" spans="1:22" ht="12.75">
      <c r="A191" s="244">
        <v>2</v>
      </c>
      <c r="B191" s="245">
        <v>23</v>
      </c>
      <c r="C191" s="245">
        <v>8</v>
      </c>
      <c r="D191" s="16">
        <v>3</v>
      </c>
      <c r="E191" s="16">
        <v>0</v>
      </c>
      <c r="F191" s="23"/>
      <c r="G191" s="21" t="s">
        <v>451</v>
      </c>
      <c r="H191" s="11">
        <v>298709.19</v>
      </c>
      <c r="I191" s="11">
        <v>109412.4</v>
      </c>
      <c r="J191" s="11">
        <v>2856709.88</v>
      </c>
      <c r="K191" s="11">
        <v>0</v>
      </c>
      <c r="L191" s="11">
        <v>4183667.2</v>
      </c>
      <c r="M191" s="11">
        <v>4753406.14</v>
      </c>
      <c r="N191" s="11">
        <v>403219</v>
      </c>
      <c r="O191" s="11">
        <v>17152940.23</v>
      </c>
      <c r="P191" s="11">
        <v>357630.59</v>
      </c>
      <c r="Q191" s="11">
        <v>3512550.61</v>
      </c>
      <c r="R191" s="11">
        <v>3518455.81</v>
      </c>
      <c r="S191" s="11">
        <v>1217125</v>
      </c>
      <c r="T191" s="11">
        <v>3573069.19</v>
      </c>
      <c r="U191" s="68">
        <v>2721576.84</v>
      </c>
      <c r="V191" s="71">
        <v>44658472.08</v>
      </c>
    </row>
    <row r="192" spans="1:22" ht="12.75">
      <c r="A192" s="244">
        <v>2</v>
      </c>
      <c r="B192" s="245">
        <v>23</v>
      </c>
      <c r="C192" s="245">
        <v>7</v>
      </c>
      <c r="D192" s="16">
        <v>3</v>
      </c>
      <c r="E192" s="16">
        <v>0</v>
      </c>
      <c r="F192" s="23"/>
      <c r="G192" s="21" t="s">
        <v>452</v>
      </c>
      <c r="H192" s="11">
        <v>258937.32</v>
      </c>
      <c r="I192" s="11">
        <v>0</v>
      </c>
      <c r="J192" s="11">
        <v>212019.82</v>
      </c>
      <c r="K192" s="11">
        <v>0</v>
      </c>
      <c r="L192" s="11">
        <v>303588.79</v>
      </c>
      <c r="M192" s="11">
        <v>3317319.57</v>
      </c>
      <c r="N192" s="11">
        <v>246674</v>
      </c>
      <c r="O192" s="11">
        <v>9095159.12</v>
      </c>
      <c r="P192" s="11">
        <v>258687.84</v>
      </c>
      <c r="Q192" s="11">
        <v>3395201.55</v>
      </c>
      <c r="R192" s="11">
        <v>3149111.94</v>
      </c>
      <c r="S192" s="11">
        <v>825531.8</v>
      </c>
      <c r="T192" s="11">
        <v>540440</v>
      </c>
      <c r="U192" s="68">
        <v>299510.03</v>
      </c>
      <c r="V192" s="71">
        <v>21902181.78</v>
      </c>
    </row>
    <row r="193" spans="1:22" ht="12.75">
      <c r="A193" s="244">
        <v>2</v>
      </c>
      <c r="B193" s="245">
        <v>8</v>
      </c>
      <c r="C193" s="245">
        <v>13</v>
      </c>
      <c r="D193" s="16">
        <v>3</v>
      </c>
      <c r="E193" s="16">
        <v>0</v>
      </c>
      <c r="F193" s="23"/>
      <c r="G193" s="21" t="s">
        <v>453</v>
      </c>
      <c r="H193" s="11">
        <v>13386.37</v>
      </c>
      <c r="I193" s="11">
        <v>0</v>
      </c>
      <c r="J193" s="11">
        <v>288105.88</v>
      </c>
      <c r="K193" s="11">
        <v>788545.23</v>
      </c>
      <c r="L193" s="11">
        <v>1781809.76</v>
      </c>
      <c r="M193" s="11">
        <v>1928655.95</v>
      </c>
      <c r="N193" s="11">
        <v>246494.02</v>
      </c>
      <c r="O193" s="11">
        <v>4067799.52</v>
      </c>
      <c r="P193" s="11">
        <v>250706.85</v>
      </c>
      <c r="Q193" s="11">
        <v>2135560.6</v>
      </c>
      <c r="R193" s="11">
        <v>3530680.09</v>
      </c>
      <c r="S193" s="11">
        <v>686300.98</v>
      </c>
      <c r="T193" s="11">
        <v>123548.2</v>
      </c>
      <c r="U193" s="68">
        <v>829823.81</v>
      </c>
      <c r="V193" s="71">
        <v>16671417.26</v>
      </c>
    </row>
    <row r="194" spans="1:22" ht="12.75">
      <c r="A194" s="244">
        <v>2</v>
      </c>
      <c r="B194" s="245">
        <v>19</v>
      </c>
      <c r="C194" s="245">
        <v>6</v>
      </c>
      <c r="D194" s="16">
        <v>3</v>
      </c>
      <c r="E194" s="16">
        <v>0</v>
      </c>
      <c r="F194" s="23"/>
      <c r="G194" s="21" t="s">
        <v>454</v>
      </c>
      <c r="H194" s="11">
        <v>1441032.37</v>
      </c>
      <c r="I194" s="11">
        <v>0</v>
      </c>
      <c r="J194" s="11">
        <v>2979258.16</v>
      </c>
      <c r="K194" s="11">
        <v>0</v>
      </c>
      <c r="L194" s="11">
        <v>3975243.47</v>
      </c>
      <c r="M194" s="11">
        <v>7230175.25</v>
      </c>
      <c r="N194" s="11">
        <v>936244.58</v>
      </c>
      <c r="O194" s="11">
        <v>16563073.68</v>
      </c>
      <c r="P194" s="11">
        <v>368497.98</v>
      </c>
      <c r="Q194" s="11">
        <v>7296858.96</v>
      </c>
      <c r="R194" s="11">
        <v>8590429.42</v>
      </c>
      <c r="S194" s="11">
        <v>3141624.04</v>
      </c>
      <c r="T194" s="11">
        <v>2165748.79</v>
      </c>
      <c r="U194" s="68">
        <v>1806589.38</v>
      </c>
      <c r="V194" s="71">
        <v>56494776.08</v>
      </c>
    </row>
    <row r="195" spans="1:22" ht="12.75">
      <c r="A195" s="244">
        <v>2</v>
      </c>
      <c r="B195" s="245">
        <v>17</v>
      </c>
      <c r="C195" s="245">
        <v>4</v>
      </c>
      <c r="D195" s="16">
        <v>3</v>
      </c>
      <c r="E195" s="16">
        <v>0</v>
      </c>
      <c r="F195" s="23"/>
      <c r="G195" s="21" t="s">
        <v>455</v>
      </c>
      <c r="H195" s="11">
        <v>530941.91</v>
      </c>
      <c r="I195" s="11">
        <v>0</v>
      </c>
      <c r="J195" s="11">
        <v>677234.74</v>
      </c>
      <c r="K195" s="11">
        <v>13066.2</v>
      </c>
      <c r="L195" s="11">
        <v>918973.66</v>
      </c>
      <c r="M195" s="11">
        <v>4254117.63</v>
      </c>
      <c r="N195" s="11">
        <v>740167.84</v>
      </c>
      <c r="O195" s="11">
        <v>16063704.56</v>
      </c>
      <c r="P195" s="11">
        <v>298141.61</v>
      </c>
      <c r="Q195" s="11">
        <v>8230832.53</v>
      </c>
      <c r="R195" s="11">
        <v>4839482.15</v>
      </c>
      <c r="S195" s="11">
        <v>2593637.54</v>
      </c>
      <c r="T195" s="11">
        <v>2032317.45</v>
      </c>
      <c r="U195" s="68">
        <v>2293235.83</v>
      </c>
      <c r="V195" s="71">
        <v>43485853.65</v>
      </c>
    </row>
    <row r="196" spans="1:22" ht="12.75">
      <c r="A196" s="244">
        <v>2</v>
      </c>
      <c r="B196" s="245">
        <v>14</v>
      </c>
      <c r="C196" s="245">
        <v>7</v>
      </c>
      <c r="D196" s="16">
        <v>3</v>
      </c>
      <c r="E196" s="16">
        <v>0</v>
      </c>
      <c r="F196" s="23"/>
      <c r="G196" s="21" t="s">
        <v>456</v>
      </c>
      <c r="H196" s="11">
        <v>153535.58</v>
      </c>
      <c r="I196" s="11">
        <v>0</v>
      </c>
      <c r="J196" s="11">
        <v>475026.99</v>
      </c>
      <c r="K196" s="11">
        <v>0</v>
      </c>
      <c r="L196" s="11">
        <v>1364784.51</v>
      </c>
      <c r="M196" s="11">
        <v>3044964.57</v>
      </c>
      <c r="N196" s="11">
        <v>113824.48</v>
      </c>
      <c r="O196" s="11">
        <v>12169095.44</v>
      </c>
      <c r="P196" s="11">
        <v>218510.09</v>
      </c>
      <c r="Q196" s="11">
        <v>4836010.2</v>
      </c>
      <c r="R196" s="11">
        <v>2752168.21</v>
      </c>
      <c r="S196" s="11">
        <v>959485.13</v>
      </c>
      <c r="T196" s="11">
        <v>2104676.59</v>
      </c>
      <c r="U196" s="68">
        <v>1092324.48</v>
      </c>
      <c r="V196" s="71">
        <v>29284406.27</v>
      </c>
    </row>
    <row r="197" spans="1:22" ht="12.75">
      <c r="A197" s="244">
        <v>2</v>
      </c>
      <c r="B197" s="245">
        <v>8</v>
      </c>
      <c r="C197" s="245">
        <v>14</v>
      </c>
      <c r="D197" s="16">
        <v>3</v>
      </c>
      <c r="E197" s="16">
        <v>0</v>
      </c>
      <c r="F197" s="23"/>
      <c r="G197" s="21" t="s">
        <v>457</v>
      </c>
      <c r="H197" s="11">
        <v>32576.02</v>
      </c>
      <c r="I197" s="11">
        <v>0</v>
      </c>
      <c r="J197" s="11">
        <v>161674.15</v>
      </c>
      <c r="K197" s="11">
        <v>0</v>
      </c>
      <c r="L197" s="11">
        <v>142540.74</v>
      </c>
      <c r="M197" s="11">
        <v>1765206.2</v>
      </c>
      <c r="N197" s="11">
        <v>113305.88</v>
      </c>
      <c r="O197" s="11">
        <v>3965327.29</v>
      </c>
      <c r="P197" s="11">
        <v>66362.81</v>
      </c>
      <c r="Q197" s="11">
        <v>2254212.07</v>
      </c>
      <c r="R197" s="11">
        <v>1633968.45</v>
      </c>
      <c r="S197" s="11">
        <v>398381.63</v>
      </c>
      <c r="T197" s="11">
        <v>88361.1</v>
      </c>
      <c r="U197" s="68">
        <v>871818.49</v>
      </c>
      <c r="V197" s="71">
        <v>11493734.83</v>
      </c>
    </row>
    <row r="198" spans="1:22" ht="12.75">
      <c r="A198" s="244">
        <v>2</v>
      </c>
      <c r="B198" s="245">
        <v>11</v>
      </c>
      <c r="C198" s="245">
        <v>4</v>
      </c>
      <c r="D198" s="16">
        <v>3</v>
      </c>
      <c r="E198" s="16">
        <v>0</v>
      </c>
      <c r="F198" s="23"/>
      <c r="G198" s="21" t="s">
        <v>458</v>
      </c>
      <c r="H198" s="11">
        <v>417125.34</v>
      </c>
      <c r="I198" s="11">
        <v>0</v>
      </c>
      <c r="J198" s="11">
        <v>341205.75</v>
      </c>
      <c r="K198" s="11">
        <v>8340</v>
      </c>
      <c r="L198" s="11">
        <v>404993.38</v>
      </c>
      <c r="M198" s="11">
        <v>1974555.62</v>
      </c>
      <c r="N198" s="11">
        <v>203538</v>
      </c>
      <c r="O198" s="11">
        <v>7017773.99</v>
      </c>
      <c r="P198" s="11">
        <v>152857.14</v>
      </c>
      <c r="Q198" s="11">
        <v>4000326.3</v>
      </c>
      <c r="R198" s="11">
        <v>1354510.31</v>
      </c>
      <c r="S198" s="11">
        <v>1078147.07</v>
      </c>
      <c r="T198" s="11">
        <v>256635.25</v>
      </c>
      <c r="U198" s="68">
        <v>938860.11</v>
      </c>
      <c r="V198" s="71">
        <v>18148868.26</v>
      </c>
    </row>
    <row r="199" spans="1:22" ht="12.75">
      <c r="A199" s="244">
        <v>2</v>
      </c>
      <c r="B199" s="245">
        <v>18</v>
      </c>
      <c r="C199" s="245">
        <v>4</v>
      </c>
      <c r="D199" s="16">
        <v>3</v>
      </c>
      <c r="E199" s="16">
        <v>0</v>
      </c>
      <c r="F199" s="23"/>
      <c r="G199" s="21" t="s">
        <v>459</v>
      </c>
      <c r="H199" s="11">
        <v>371441.63</v>
      </c>
      <c r="I199" s="11">
        <v>0</v>
      </c>
      <c r="J199" s="11">
        <v>2014521.23</v>
      </c>
      <c r="K199" s="11">
        <v>0</v>
      </c>
      <c r="L199" s="11">
        <v>825964.21</v>
      </c>
      <c r="M199" s="11">
        <v>4360497.04</v>
      </c>
      <c r="N199" s="11">
        <v>572591.06</v>
      </c>
      <c r="O199" s="11">
        <v>15381757.62</v>
      </c>
      <c r="P199" s="11">
        <v>320165.18</v>
      </c>
      <c r="Q199" s="11">
        <v>4964959.5</v>
      </c>
      <c r="R199" s="11">
        <v>1009601.12</v>
      </c>
      <c r="S199" s="11">
        <v>1815661.34</v>
      </c>
      <c r="T199" s="11">
        <v>7832250.7</v>
      </c>
      <c r="U199" s="68">
        <v>1351587.07</v>
      </c>
      <c r="V199" s="71">
        <v>40820997.7</v>
      </c>
    </row>
    <row r="200" spans="1:22" ht="12.75">
      <c r="A200" s="244">
        <v>2</v>
      </c>
      <c r="B200" s="245">
        <v>26</v>
      </c>
      <c r="C200" s="245">
        <v>4</v>
      </c>
      <c r="D200" s="16">
        <v>3</v>
      </c>
      <c r="E200" s="16">
        <v>0</v>
      </c>
      <c r="F200" s="23"/>
      <c r="G200" s="21" t="s">
        <v>460</v>
      </c>
      <c r="H200" s="11">
        <v>255923.77</v>
      </c>
      <c r="I200" s="11">
        <v>0</v>
      </c>
      <c r="J200" s="11">
        <v>284414.44</v>
      </c>
      <c r="K200" s="11">
        <v>28657.5</v>
      </c>
      <c r="L200" s="11">
        <v>125260.65</v>
      </c>
      <c r="M200" s="11">
        <v>1896593.52</v>
      </c>
      <c r="N200" s="11">
        <v>249605.72</v>
      </c>
      <c r="O200" s="11">
        <v>4921010.12</v>
      </c>
      <c r="P200" s="11">
        <v>87046.18</v>
      </c>
      <c r="Q200" s="11">
        <v>3907377.99</v>
      </c>
      <c r="R200" s="11">
        <v>995121.94</v>
      </c>
      <c r="S200" s="11">
        <v>1058866.65</v>
      </c>
      <c r="T200" s="11">
        <v>73837.57</v>
      </c>
      <c r="U200" s="68">
        <v>614404.2</v>
      </c>
      <c r="V200" s="71">
        <v>14498120.25</v>
      </c>
    </row>
    <row r="201" spans="1:22" ht="12.75">
      <c r="A201" s="244">
        <v>2</v>
      </c>
      <c r="B201" s="245">
        <v>20</v>
      </c>
      <c r="C201" s="245">
        <v>3</v>
      </c>
      <c r="D201" s="16">
        <v>3</v>
      </c>
      <c r="E201" s="16">
        <v>0</v>
      </c>
      <c r="F201" s="23"/>
      <c r="G201" s="21" t="s">
        <v>461</v>
      </c>
      <c r="H201" s="11">
        <v>435687.75</v>
      </c>
      <c r="I201" s="11">
        <v>0</v>
      </c>
      <c r="J201" s="11">
        <v>3528958.3</v>
      </c>
      <c r="K201" s="11">
        <v>92158.87</v>
      </c>
      <c r="L201" s="11">
        <v>1583769.58</v>
      </c>
      <c r="M201" s="11">
        <v>6403059.79</v>
      </c>
      <c r="N201" s="11">
        <v>139448.59</v>
      </c>
      <c r="O201" s="11">
        <v>15655827.08</v>
      </c>
      <c r="P201" s="11">
        <v>373149.65</v>
      </c>
      <c r="Q201" s="11">
        <v>5396346.07</v>
      </c>
      <c r="R201" s="11">
        <v>3509313.16</v>
      </c>
      <c r="S201" s="11">
        <v>2877821.99</v>
      </c>
      <c r="T201" s="11">
        <v>2115529.94</v>
      </c>
      <c r="U201" s="68">
        <v>1714122.26</v>
      </c>
      <c r="V201" s="71">
        <v>43825193.03</v>
      </c>
    </row>
    <row r="202" spans="1:22" ht="12.75">
      <c r="A202" s="244">
        <v>2</v>
      </c>
      <c r="B202" s="245">
        <v>14</v>
      </c>
      <c r="C202" s="245">
        <v>8</v>
      </c>
      <c r="D202" s="16">
        <v>3</v>
      </c>
      <c r="E202" s="16">
        <v>0</v>
      </c>
      <c r="F202" s="23"/>
      <c r="G202" s="21" t="s">
        <v>462</v>
      </c>
      <c r="H202" s="11">
        <v>58480.4</v>
      </c>
      <c r="I202" s="11">
        <v>0</v>
      </c>
      <c r="J202" s="11">
        <v>1888459.75</v>
      </c>
      <c r="K202" s="11">
        <v>6000</v>
      </c>
      <c r="L202" s="11">
        <v>2972.12</v>
      </c>
      <c r="M202" s="11">
        <v>2747984.07</v>
      </c>
      <c r="N202" s="11">
        <v>94881.01</v>
      </c>
      <c r="O202" s="11">
        <v>8407385</v>
      </c>
      <c r="P202" s="11">
        <v>157040.38</v>
      </c>
      <c r="Q202" s="11">
        <v>3229502.08</v>
      </c>
      <c r="R202" s="11">
        <v>1668010.92</v>
      </c>
      <c r="S202" s="11">
        <v>565107.26</v>
      </c>
      <c r="T202" s="11">
        <v>2090594</v>
      </c>
      <c r="U202" s="68">
        <v>622081.21</v>
      </c>
      <c r="V202" s="71">
        <v>21538498.2</v>
      </c>
    </row>
    <row r="203" spans="1:22" ht="12.75">
      <c r="A203" s="244">
        <v>2</v>
      </c>
      <c r="B203" s="245">
        <v>4</v>
      </c>
      <c r="C203" s="245">
        <v>4</v>
      </c>
      <c r="D203" s="16">
        <v>3</v>
      </c>
      <c r="E203" s="16">
        <v>0</v>
      </c>
      <c r="F203" s="23"/>
      <c r="G203" s="21" t="s">
        <v>463</v>
      </c>
      <c r="H203" s="11">
        <v>315850.97</v>
      </c>
      <c r="I203" s="11">
        <v>0</v>
      </c>
      <c r="J203" s="11">
        <v>1090536.14</v>
      </c>
      <c r="K203" s="11">
        <v>0</v>
      </c>
      <c r="L203" s="11">
        <v>219096.81</v>
      </c>
      <c r="M203" s="11">
        <v>2114435.92</v>
      </c>
      <c r="N203" s="11">
        <v>146120.29</v>
      </c>
      <c r="O203" s="11">
        <v>6774764.28</v>
      </c>
      <c r="P203" s="11">
        <v>87565.03</v>
      </c>
      <c r="Q203" s="11">
        <v>3517900.53</v>
      </c>
      <c r="R203" s="11">
        <v>2126263.37</v>
      </c>
      <c r="S203" s="11">
        <v>546139.77</v>
      </c>
      <c r="T203" s="11">
        <v>270200.87</v>
      </c>
      <c r="U203" s="68">
        <v>413791.62</v>
      </c>
      <c r="V203" s="71">
        <v>17622665.6</v>
      </c>
    </row>
    <row r="204" spans="1:22" ht="12.75">
      <c r="A204" s="244">
        <v>2</v>
      </c>
      <c r="B204" s="245">
        <v>25</v>
      </c>
      <c r="C204" s="245">
        <v>6</v>
      </c>
      <c r="D204" s="16">
        <v>3</v>
      </c>
      <c r="E204" s="16">
        <v>0</v>
      </c>
      <c r="F204" s="23"/>
      <c r="G204" s="21" t="s">
        <v>464</v>
      </c>
      <c r="H204" s="11">
        <v>46142.79</v>
      </c>
      <c r="I204" s="11">
        <v>0</v>
      </c>
      <c r="J204" s="11">
        <v>600117.95</v>
      </c>
      <c r="K204" s="11">
        <v>0</v>
      </c>
      <c r="L204" s="11">
        <v>91415.53</v>
      </c>
      <c r="M204" s="11">
        <v>2427791.03</v>
      </c>
      <c r="N204" s="11">
        <v>561359.23</v>
      </c>
      <c r="O204" s="11">
        <v>7173714.18</v>
      </c>
      <c r="P204" s="11">
        <v>79394.3</v>
      </c>
      <c r="Q204" s="11">
        <v>3230740.97</v>
      </c>
      <c r="R204" s="11">
        <v>1254240</v>
      </c>
      <c r="S204" s="11">
        <v>564367.88</v>
      </c>
      <c r="T204" s="11">
        <v>354190.94</v>
      </c>
      <c r="U204" s="68">
        <v>1058069.03</v>
      </c>
      <c r="V204" s="71">
        <v>17441543.83</v>
      </c>
    </row>
    <row r="205" spans="1:22" ht="12.75">
      <c r="A205" s="244">
        <v>2</v>
      </c>
      <c r="B205" s="245">
        <v>17</v>
      </c>
      <c r="C205" s="245">
        <v>5</v>
      </c>
      <c r="D205" s="16">
        <v>3</v>
      </c>
      <c r="E205" s="16">
        <v>0</v>
      </c>
      <c r="F205" s="23"/>
      <c r="G205" s="21" t="s">
        <v>465</v>
      </c>
      <c r="H205" s="11">
        <v>462330.08</v>
      </c>
      <c r="I205" s="11">
        <v>0</v>
      </c>
      <c r="J205" s="11">
        <v>595453.46</v>
      </c>
      <c r="K205" s="11">
        <v>0</v>
      </c>
      <c r="L205" s="11">
        <v>114121</v>
      </c>
      <c r="M205" s="11">
        <v>1955131.25</v>
      </c>
      <c r="N205" s="11">
        <v>118529.62</v>
      </c>
      <c r="O205" s="11">
        <v>6534468.76</v>
      </c>
      <c r="P205" s="11">
        <v>47371.46</v>
      </c>
      <c r="Q205" s="11">
        <v>2521348.5</v>
      </c>
      <c r="R205" s="11">
        <v>684704.09</v>
      </c>
      <c r="S205" s="11">
        <v>349349.41</v>
      </c>
      <c r="T205" s="11">
        <v>103370.42</v>
      </c>
      <c r="U205" s="68">
        <v>657743.05</v>
      </c>
      <c r="V205" s="71">
        <v>14143921.1</v>
      </c>
    </row>
    <row r="206" spans="1:22" ht="12.75">
      <c r="A206" s="244">
        <v>2</v>
      </c>
      <c r="B206" s="245">
        <v>12</v>
      </c>
      <c r="C206" s="245">
        <v>5</v>
      </c>
      <c r="D206" s="16">
        <v>3</v>
      </c>
      <c r="E206" s="16">
        <v>0</v>
      </c>
      <c r="F206" s="23"/>
      <c r="G206" s="21" t="s">
        <v>466</v>
      </c>
      <c r="H206" s="11">
        <v>124033.78</v>
      </c>
      <c r="I206" s="11">
        <v>21980</v>
      </c>
      <c r="J206" s="11">
        <v>57348.76</v>
      </c>
      <c r="K206" s="11">
        <v>0</v>
      </c>
      <c r="L206" s="11">
        <v>70636.3</v>
      </c>
      <c r="M206" s="11">
        <v>1118360.68</v>
      </c>
      <c r="N206" s="11">
        <v>130785.06</v>
      </c>
      <c r="O206" s="11">
        <v>3291439.92</v>
      </c>
      <c r="P206" s="11">
        <v>37991.6</v>
      </c>
      <c r="Q206" s="11">
        <v>1908948.27</v>
      </c>
      <c r="R206" s="11">
        <v>173942.75</v>
      </c>
      <c r="S206" s="11">
        <v>568166.89</v>
      </c>
      <c r="T206" s="11">
        <v>61549.12</v>
      </c>
      <c r="U206" s="68">
        <v>345758.31</v>
      </c>
      <c r="V206" s="71">
        <v>7910941.44</v>
      </c>
    </row>
    <row r="207" spans="1:22" ht="12.75">
      <c r="A207" s="244">
        <v>2</v>
      </c>
      <c r="B207" s="245">
        <v>22</v>
      </c>
      <c r="C207" s="245">
        <v>3</v>
      </c>
      <c r="D207" s="16">
        <v>3</v>
      </c>
      <c r="E207" s="16">
        <v>0</v>
      </c>
      <c r="F207" s="23"/>
      <c r="G207" s="21" t="s">
        <v>467</v>
      </c>
      <c r="H207" s="11">
        <v>373168.11</v>
      </c>
      <c r="I207" s="11">
        <v>0</v>
      </c>
      <c r="J207" s="11">
        <v>1227822.55</v>
      </c>
      <c r="K207" s="11">
        <v>20376.19</v>
      </c>
      <c r="L207" s="11">
        <v>1197339.84</v>
      </c>
      <c r="M207" s="11">
        <v>5044042.14</v>
      </c>
      <c r="N207" s="11">
        <v>210997.93</v>
      </c>
      <c r="O207" s="11">
        <v>16238595.14</v>
      </c>
      <c r="P207" s="11">
        <v>273268.3</v>
      </c>
      <c r="Q207" s="11">
        <v>6970160.79</v>
      </c>
      <c r="R207" s="11">
        <v>5315146.08</v>
      </c>
      <c r="S207" s="11">
        <v>1568513.94</v>
      </c>
      <c r="T207" s="11">
        <v>1145483.84</v>
      </c>
      <c r="U207" s="68">
        <v>1956110.12</v>
      </c>
      <c r="V207" s="71">
        <v>41541024.97</v>
      </c>
    </row>
    <row r="208" spans="1:22" ht="12.75">
      <c r="A208" s="244">
        <v>2</v>
      </c>
      <c r="B208" s="245">
        <v>24</v>
      </c>
      <c r="C208" s="245">
        <v>5</v>
      </c>
      <c r="D208" s="16">
        <v>3</v>
      </c>
      <c r="E208" s="16">
        <v>0</v>
      </c>
      <c r="F208" s="23"/>
      <c r="G208" s="21" t="s">
        <v>468</v>
      </c>
      <c r="H208" s="11">
        <v>544608.09</v>
      </c>
      <c r="I208" s="11">
        <v>0</v>
      </c>
      <c r="J208" s="11">
        <v>475159.87</v>
      </c>
      <c r="K208" s="11">
        <v>0</v>
      </c>
      <c r="L208" s="11">
        <v>1586888.69</v>
      </c>
      <c r="M208" s="11">
        <v>4472339.88</v>
      </c>
      <c r="N208" s="11">
        <v>495071.21</v>
      </c>
      <c r="O208" s="11">
        <v>19015188.69</v>
      </c>
      <c r="P208" s="11">
        <v>298683.46</v>
      </c>
      <c r="Q208" s="11">
        <v>6836745.86</v>
      </c>
      <c r="R208" s="11">
        <v>1462948.68</v>
      </c>
      <c r="S208" s="11">
        <v>2050856.02</v>
      </c>
      <c r="T208" s="11">
        <v>904449.63</v>
      </c>
      <c r="U208" s="68">
        <v>1941427.82</v>
      </c>
      <c r="V208" s="71">
        <v>40084367.9</v>
      </c>
    </row>
    <row r="209" spans="1:22" ht="12.75">
      <c r="A209" s="244">
        <v>2</v>
      </c>
      <c r="B209" s="245">
        <v>24</v>
      </c>
      <c r="C209" s="245">
        <v>6</v>
      </c>
      <c r="D209" s="16">
        <v>3</v>
      </c>
      <c r="E209" s="16">
        <v>0</v>
      </c>
      <c r="F209" s="23"/>
      <c r="G209" s="21" t="s">
        <v>469</v>
      </c>
      <c r="H209" s="11">
        <v>586360.08</v>
      </c>
      <c r="I209" s="11">
        <v>1292.76</v>
      </c>
      <c r="J209" s="11">
        <v>290324.97</v>
      </c>
      <c r="K209" s="11">
        <v>736.94</v>
      </c>
      <c r="L209" s="11">
        <v>746587.65</v>
      </c>
      <c r="M209" s="11">
        <v>2511532.22</v>
      </c>
      <c r="N209" s="11">
        <v>374409.83</v>
      </c>
      <c r="O209" s="11">
        <v>11382965.08</v>
      </c>
      <c r="P209" s="11">
        <v>176098.32</v>
      </c>
      <c r="Q209" s="11">
        <v>6866727.26</v>
      </c>
      <c r="R209" s="11">
        <v>5111761.4</v>
      </c>
      <c r="S209" s="11">
        <v>1028586.84</v>
      </c>
      <c r="T209" s="11">
        <v>429014.34</v>
      </c>
      <c r="U209" s="68">
        <v>1533482.78</v>
      </c>
      <c r="V209" s="71">
        <v>31039880.47</v>
      </c>
    </row>
    <row r="210" spans="1:22" ht="12.75">
      <c r="A210" s="244">
        <v>2</v>
      </c>
      <c r="B210" s="245">
        <v>24</v>
      </c>
      <c r="C210" s="245">
        <v>7</v>
      </c>
      <c r="D210" s="16">
        <v>3</v>
      </c>
      <c r="E210" s="16">
        <v>0</v>
      </c>
      <c r="F210" s="23"/>
      <c r="G210" s="21" t="s">
        <v>470</v>
      </c>
      <c r="H210" s="11">
        <v>67128.41</v>
      </c>
      <c r="I210" s="11">
        <v>0</v>
      </c>
      <c r="J210" s="11">
        <v>111686.31</v>
      </c>
      <c r="K210" s="11">
        <v>0</v>
      </c>
      <c r="L210" s="11">
        <v>131374.05</v>
      </c>
      <c r="M210" s="11">
        <v>1470856.83</v>
      </c>
      <c r="N210" s="11">
        <v>80707.47</v>
      </c>
      <c r="O210" s="11">
        <v>3341060.85</v>
      </c>
      <c r="P210" s="11">
        <v>51760.23</v>
      </c>
      <c r="Q210" s="11">
        <v>2108262.48</v>
      </c>
      <c r="R210" s="11">
        <v>473376.6</v>
      </c>
      <c r="S210" s="11">
        <v>488201.54</v>
      </c>
      <c r="T210" s="11">
        <v>142046.47</v>
      </c>
      <c r="U210" s="68">
        <v>567089.4</v>
      </c>
      <c r="V210" s="71">
        <v>9033550.64</v>
      </c>
    </row>
    <row r="211" spans="1:22" ht="12.75">
      <c r="A211" s="244">
        <v>2</v>
      </c>
      <c r="B211" s="245">
        <v>19</v>
      </c>
      <c r="C211" s="245">
        <v>8</v>
      </c>
      <c r="D211" s="16">
        <v>3</v>
      </c>
      <c r="E211" s="16">
        <v>0</v>
      </c>
      <c r="F211" s="23"/>
      <c r="G211" s="21" t="s">
        <v>471</v>
      </c>
      <c r="H211" s="11">
        <v>196818.6</v>
      </c>
      <c r="I211" s="11">
        <v>34588.12</v>
      </c>
      <c r="J211" s="11">
        <v>2761093.53</v>
      </c>
      <c r="K211" s="11">
        <v>0</v>
      </c>
      <c r="L211" s="11">
        <v>1343723.45</v>
      </c>
      <c r="M211" s="11">
        <v>2882533.96</v>
      </c>
      <c r="N211" s="11">
        <v>226938.04</v>
      </c>
      <c r="O211" s="11">
        <v>8954938.82</v>
      </c>
      <c r="P211" s="11">
        <v>149596.49</v>
      </c>
      <c r="Q211" s="11">
        <v>3210118.17</v>
      </c>
      <c r="R211" s="11">
        <v>1249905.69</v>
      </c>
      <c r="S211" s="11">
        <v>941392.93</v>
      </c>
      <c r="T211" s="11">
        <v>408545.66</v>
      </c>
      <c r="U211" s="68">
        <v>1408476.76</v>
      </c>
      <c r="V211" s="71">
        <v>23768670.22</v>
      </c>
    </row>
    <row r="212" spans="1:22" ht="12.75">
      <c r="A212" s="244">
        <v>2</v>
      </c>
      <c r="B212" s="245">
        <v>20</v>
      </c>
      <c r="C212" s="245">
        <v>6</v>
      </c>
      <c r="D212" s="16">
        <v>3</v>
      </c>
      <c r="E212" s="16">
        <v>0</v>
      </c>
      <c r="F212" s="23"/>
      <c r="G212" s="21" t="s">
        <v>472</v>
      </c>
      <c r="H212" s="11">
        <v>1350248.61</v>
      </c>
      <c r="I212" s="11">
        <v>0</v>
      </c>
      <c r="J212" s="11">
        <v>2180319.44</v>
      </c>
      <c r="K212" s="11">
        <v>5291.52</v>
      </c>
      <c r="L212" s="11">
        <v>956615.85</v>
      </c>
      <c r="M212" s="11">
        <v>3849661.77</v>
      </c>
      <c r="N212" s="11">
        <v>448365.99</v>
      </c>
      <c r="O212" s="11">
        <v>10640875.67</v>
      </c>
      <c r="P212" s="11">
        <v>235298.26</v>
      </c>
      <c r="Q212" s="11">
        <v>5794911.67</v>
      </c>
      <c r="R212" s="11">
        <v>4337778.65</v>
      </c>
      <c r="S212" s="11">
        <v>5472770.04</v>
      </c>
      <c r="T212" s="11">
        <v>252735.58</v>
      </c>
      <c r="U212" s="68">
        <v>1513045.52</v>
      </c>
      <c r="V212" s="71">
        <v>37037918.57</v>
      </c>
    </row>
    <row r="213" spans="1:22" s="105" customFormat="1" ht="15">
      <c r="A213" s="248"/>
      <c r="B213" s="249"/>
      <c r="C213" s="249"/>
      <c r="D213" s="112"/>
      <c r="E213" s="112"/>
      <c r="F213" s="113" t="s">
        <v>473</v>
      </c>
      <c r="G213" s="114"/>
      <c r="H213" s="115">
        <v>0</v>
      </c>
      <c r="I213" s="115">
        <v>841774.89</v>
      </c>
      <c r="J213" s="115">
        <v>268991.73</v>
      </c>
      <c r="K213" s="115">
        <v>40531.07</v>
      </c>
      <c r="L213" s="115">
        <v>9713.82</v>
      </c>
      <c r="M213" s="115">
        <v>5053454.5200000005</v>
      </c>
      <c r="N213" s="115">
        <v>0</v>
      </c>
      <c r="O213" s="115">
        <v>94898.15</v>
      </c>
      <c r="P213" s="115">
        <v>172881</v>
      </c>
      <c r="Q213" s="115">
        <v>0</v>
      </c>
      <c r="R213" s="115">
        <v>38448565.449999996</v>
      </c>
      <c r="S213" s="115">
        <v>46902.58</v>
      </c>
      <c r="T213" s="115">
        <v>76319.04</v>
      </c>
      <c r="U213" s="116">
        <v>5621695.01</v>
      </c>
      <c r="V213" s="117">
        <v>50675727.26</v>
      </c>
    </row>
    <row r="214" spans="1:22" ht="25.5">
      <c r="A214" s="244">
        <v>2</v>
      </c>
      <c r="B214" s="245">
        <v>15</v>
      </c>
      <c r="C214" s="245">
        <v>1</v>
      </c>
      <c r="D214" s="16" t="s">
        <v>474</v>
      </c>
      <c r="E214" s="16">
        <v>8</v>
      </c>
      <c r="F214" s="23"/>
      <c r="G214" s="66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102996.66</v>
      </c>
      <c r="N214" s="11">
        <v>0</v>
      </c>
      <c r="O214" s="11">
        <v>0</v>
      </c>
      <c r="P214" s="11">
        <v>0</v>
      </c>
      <c r="Q214" s="11">
        <v>0</v>
      </c>
      <c r="R214" s="11">
        <v>80424</v>
      </c>
      <c r="S214" s="11">
        <v>0</v>
      </c>
      <c r="T214" s="11">
        <v>0</v>
      </c>
      <c r="U214" s="68">
        <v>0</v>
      </c>
      <c r="V214" s="71">
        <v>183420.66</v>
      </c>
    </row>
    <row r="215" spans="1:22" ht="25.5">
      <c r="A215" s="244">
        <v>2</v>
      </c>
      <c r="B215" s="245">
        <v>63</v>
      </c>
      <c r="C215" s="245">
        <v>1</v>
      </c>
      <c r="D215" s="16" t="s">
        <v>474</v>
      </c>
      <c r="E215" s="16">
        <v>8</v>
      </c>
      <c r="F215" s="23"/>
      <c r="G215" s="66" t="s">
        <v>476</v>
      </c>
      <c r="H215" s="11">
        <v>0</v>
      </c>
      <c r="I215" s="11">
        <v>0</v>
      </c>
      <c r="J215" s="11">
        <v>268991.73</v>
      </c>
      <c r="K215" s="11">
        <v>0</v>
      </c>
      <c r="L215" s="11">
        <v>6921.79</v>
      </c>
      <c r="M215" s="11">
        <v>1570710.59</v>
      </c>
      <c r="N215" s="11">
        <v>0</v>
      </c>
      <c r="O215" s="11">
        <v>0</v>
      </c>
      <c r="P215" s="11">
        <v>0</v>
      </c>
      <c r="Q215" s="11">
        <v>0</v>
      </c>
      <c r="R215" s="11">
        <v>32659310.46</v>
      </c>
      <c r="S215" s="11">
        <v>0</v>
      </c>
      <c r="T215" s="11">
        <v>0</v>
      </c>
      <c r="U215" s="68">
        <v>5574812.49</v>
      </c>
      <c r="V215" s="71">
        <v>40080747.06</v>
      </c>
    </row>
    <row r="216" spans="1:22" ht="12.75">
      <c r="A216" s="244">
        <v>2</v>
      </c>
      <c r="B216" s="245">
        <v>9</v>
      </c>
      <c r="C216" s="245">
        <v>7</v>
      </c>
      <c r="D216" s="16" t="s">
        <v>474</v>
      </c>
      <c r="E216" s="16">
        <v>8</v>
      </c>
      <c r="F216" s="23"/>
      <c r="G216" s="66" t="s">
        <v>477</v>
      </c>
      <c r="H216" s="11">
        <v>0</v>
      </c>
      <c r="I216" s="11">
        <v>797774.89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8">
        <v>0</v>
      </c>
      <c r="V216" s="71">
        <v>797774.89</v>
      </c>
    </row>
    <row r="217" spans="1:22" ht="12.75">
      <c r="A217" s="244">
        <v>2</v>
      </c>
      <c r="B217" s="245">
        <v>10</v>
      </c>
      <c r="C217" s="245">
        <v>1</v>
      </c>
      <c r="D217" s="16" t="s">
        <v>474</v>
      </c>
      <c r="E217" s="16">
        <v>8</v>
      </c>
      <c r="F217" s="23"/>
      <c r="G217" s="66" t="s">
        <v>478</v>
      </c>
      <c r="H217" s="11">
        <v>0</v>
      </c>
      <c r="I217" s="11">
        <v>0</v>
      </c>
      <c r="J217" s="11">
        <v>0</v>
      </c>
      <c r="K217" s="11">
        <v>11400</v>
      </c>
      <c r="L217" s="11">
        <v>0</v>
      </c>
      <c r="M217" s="11">
        <v>51719.03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7650</v>
      </c>
      <c r="U217" s="68">
        <v>0</v>
      </c>
      <c r="V217" s="71">
        <v>70769.03</v>
      </c>
    </row>
    <row r="218" spans="1:22" ht="12.75">
      <c r="A218" s="244">
        <v>2</v>
      </c>
      <c r="B218" s="245">
        <v>20</v>
      </c>
      <c r="C218" s="245">
        <v>2</v>
      </c>
      <c r="D218" s="16" t="s">
        <v>474</v>
      </c>
      <c r="E218" s="16">
        <v>8</v>
      </c>
      <c r="F218" s="23"/>
      <c r="G218" s="66" t="s">
        <v>479</v>
      </c>
      <c r="H218" s="11">
        <v>0</v>
      </c>
      <c r="I218" s="11">
        <v>44000</v>
      </c>
      <c r="J218" s="11">
        <v>0</v>
      </c>
      <c r="K218" s="11">
        <v>0</v>
      </c>
      <c r="L218" s="11">
        <v>0</v>
      </c>
      <c r="M218" s="11">
        <v>286488.01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8">
        <v>0</v>
      </c>
      <c r="V218" s="71">
        <v>330488.01</v>
      </c>
    </row>
    <row r="219" spans="1:22" ht="12.75">
      <c r="A219" s="244">
        <v>2</v>
      </c>
      <c r="B219" s="245">
        <v>61</v>
      </c>
      <c r="C219" s="245">
        <v>1</v>
      </c>
      <c r="D219" s="16" t="s">
        <v>474</v>
      </c>
      <c r="E219" s="16">
        <v>8</v>
      </c>
      <c r="F219" s="23"/>
      <c r="G219" s="66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1444085.5</v>
      </c>
      <c r="N219" s="11">
        <v>0</v>
      </c>
      <c r="O219" s="11">
        <v>0</v>
      </c>
      <c r="P219" s="11">
        <v>0</v>
      </c>
      <c r="Q219" s="11">
        <v>0</v>
      </c>
      <c r="R219" s="11">
        <v>4060615.47</v>
      </c>
      <c r="S219" s="11">
        <v>0</v>
      </c>
      <c r="T219" s="11">
        <v>19331.34</v>
      </c>
      <c r="U219" s="68">
        <v>46882.52</v>
      </c>
      <c r="V219" s="71">
        <v>5570914.83</v>
      </c>
    </row>
    <row r="220" spans="1:22" ht="38.25">
      <c r="A220" s="244">
        <v>2</v>
      </c>
      <c r="B220" s="245">
        <v>2</v>
      </c>
      <c r="C220" s="245">
        <v>5</v>
      </c>
      <c r="D220" s="16" t="s">
        <v>474</v>
      </c>
      <c r="E220" s="16">
        <v>8</v>
      </c>
      <c r="F220" s="23"/>
      <c r="G220" s="66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159078.47</v>
      </c>
      <c r="S220" s="11">
        <v>0</v>
      </c>
      <c r="T220" s="11">
        <v>0</v>
      </c>
      <c r="U220" s="68">
        <v>0</v>
      </c>
      <c r="V220" s="71">
        <v>159078.47</v>
      </c>
    </row>
    <row r="221" spans="1:22" ht="12.75">
      <c r="A221" s="244">
        <v>2</v>
      </c>
      <c r="B221" s="245">
        <v>8</v>
      </c>
      <c r="C221" s="245">
        <v>6</v>
      </c>
      <c r="D221" s="16" t="s">
        <v>474</v>
      </c>
      <c r="E221" s="16">
        <v>8</v>
      </c>
      <c r="F221" s="23"/>
      <c r="G221" s="66" t="s">
        <v>482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15682.16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8">
        <v>0</v>
      </c>
      <c r="V221" s="71">
        <v>15682.16</v>
      </c>
    </row>
    <row r="222" spans="1:22" ht="12.75">
      <c r="A222" s="244">
        <v>2</v>
      </c>
      <c r="B222" s="245">
        <v>16</v>
      </c>
      <c r="C222" s="245">
        <v>4</v>
      </c>
      <c r="D222" s="16" t="s">
        <v>474</v>
      </c>
      <c r="E222" s="16">
        <v>8</v>
      </c>
      <c r="F222" s="23"/>
      <c r="G222" s="66" t="s">
        <v>483</v>
      </c>
      <c r="H222" s="11">
        <v>0</v>
      </c>
      <c r="I222" s="11">
        <v>0</v>
      </c>
      <c r="J222" s="11">
        <v>0</v>
      </c>
      <c r="K222" s="11">
        <v>29131.07</v>
      </c>
      <c r="L222" s="11">
        <v>0</v>
      </c>
      <c r="M222" s="11">
        <v>1184076.79</v>
      </c>
      <c r="N222" s="11">
        <v>0</v>
      </c>
      <c r="O222" s="11">
        <v>94898.15</v>
      </c>
      <c r="P222" s="11">
        <v>172881</v>
      </c>
      <c r="Q222" s="11">
        <v>0</v>
      </c>
      <c r="R222" s="11">
        <v>466349.8</v>
      </c>
      <c r="S222" s="11">
        <v>46902.58</v>
      </c>
      <c r="T222" s="11">
        <v>49337.7</v>
      </c>
      <c r="U222" s="68">
        <v>0</v>
      </c>
      <c r="V222" s="71">
        <v>2043577.09</v>
      </c>
    </row>
    <row r="223" spans="1:22" ht="12.75">
      <c r="A223" s="244">
        <v>2</v>
      </c>
      <c r="B223" s="245">
        <v>25</v>
      </c>
      <c r="C223" s="245">
        <v>2</v>
      </c>
      <c r="D223" s="16" t="s">
        <v>474</v>
      </c>
      <c r="E223" s="16">
        <v>8</v>
      </c>
      <c r="F223" s="23"/>
      <c r="G223" s="66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2792.03</v>
      </c>
      <c r="M223" s="11">
        <v>110588.53</v>
      </c>
      <c r="N223" s="11">
        <v>0</v>
      </c>
      <c r="O223" s="11">
        <v>0</v>
      </c>
      <c r="P223" s="11">
        <v>0</v>
      </c>
      <c r="Q223" s="11">
        <v>0</v>
      </c>
      <c r="R223" s="11">
        <v>326487.25</v>
      </c>
      <c r="S223" s="11">
        <v>0</v>
      </c>
      <c r="T223" s="11">
        <v>0</v>
      </c>
      <c r="U223" s="68">
        <v>0</v>
      </c>
      <c r="V223" s="71">
        <v>439867.81</v>
      </c>
    </row>
    <row r="224" spans="1:22" ht="12.75">
      <c r="A224" s="244">
        <v>2</v>
      </c>
      <c r="B224" s="245">
        <v>1</v>
      </c>
      <c r="C224" s="245">
        <v>1</v>
      </c>
      <c r="D224" s="16" t="s">
        <v>474</v>
      </c>
      <c r="E224" s="16">
        <v>8</v>
      </c>
      <c r="F224" s="23"/>
      <c r="G224" s="66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37532.07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8">
        <v>0</v>
      </c>
      <c r="V224" s="71">
        <v>37532.07</v>
      </c>
    </row>
    <row r="225" spans="1:22" ht="25.5">
      <c r="A225" s="244">
        <v>2</v>
      </c>
      <c r="B225" s="245">
        <v>17</v>
      </c>
      <c r="C225" s="245">
        <v>4</v>
      </c>
      <c r="D225" s="16" t="s">
        <v>474</v>
      </c>
      <c r="E225" s="16">
        <v>8</v>
      </c>
      <c r="F225" s="23"/>
      <c r="G225" s="66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249575.18</v>
      </c>
      <c r="N225" s="11">
        <v>0</v>
      </c>
      <c r="O225" s="11">
        <v>0</v>
      </c>
      <c r="P225" s="11">
        <v>0</v>
      </c>
      <c r="Q225" s="11">
        <v>0</v>
      </c>
      <c r="R225" s="11">
        <v>696300</v>
      </c>
      <c r="S225" s="11">
        <v>0</v>
      </c>
      <c r="T225" s="11">
        <v>0</v>
      </c>
      <c r="U225" s="68">
        <v>0</v>
      </c>
      <c r="V225" s="71">
        <v>945875.18</v>
      </c>
    </row>
    <row r="226" spans="1:22" ht="12.75">
      <c r="A226" s="244"/>
      <c r="B226" s="245"/>
      <c r="C226" s="245"/>
      <c r="D226" s="16"/>
      <c r="E226" s="16"/>
      <c r="F226" s="23"/>
      <c r="G226" s="66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68"/>
      <c r="V226" s="71"/>
    </row>
    <row r="227" spans="1:22" ht="12.75">
      <c r="A227" s="244"/>
      <c r="B227" s="245"/>
      <c r="C227" s="245"/>
      <c r="D227" s="16"/>
      <c r="E227" s="16"/>
      <c r="F227" s="23"/>
      <c r="G227" s="6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8"/>
      <c r="V227" s="71"/>
    </row>
    <row r="228" spans="1:22" ht="12.75">
      <c r="A228" s="244"/>
      <c r="B228" s="245"/>
      <c r="C228" s="245"/>
      <c r="D228" s="16"/>
      <c r="E228" s="16"/>
      <c r="F228" s="23"/>
      <c r="G228" s="6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8"/>
      <c r="V228" s="71"/>
    </row>
    <row r="229" spans="1:22" ht="12.75">
      <c r="A229" s="244"/>
      <c r="B229" s="245"/>
      <c r="C229" s="245"/>
      <c r="D229" s="16"/>
      <c r="E229" s="16"/>
      <c r="F229" s="23"/>
      <c r="G229" s="6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8"/>
      <c r="V229" s="71"/>
    </row>
    <row r="230" spans="1:22" ht="12.75">
      <c r="A230" s="244"/>
      <c r="B230" s="245"/>
      <c r="C230" s="245"/>
      <c r="D230" s="16"/>
      <c r="E230" s="16"/>
      <c r="F230" s="23"/>
      <c r="G230" s="6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8"/>
      <c r="V230" s="71"/>
    </row>
    <row r="231" spans="1:22" ht="12.75">
      <c r="A231" s="244"/>
      <c r="B231" s="245"/>
      <c r="C231" s="245"/>
      <c r="D231" s="16"/>
      <c r="E231" s="16"/>
      <c r="F231" s="23"/>
      <c r="G231" s="6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8"/>
      <c r="V231" s="71"/>
    </row>
    <row r="232" spans="1:22" ht="12.75">
      <c r="A232" s="244"/>
      <c r="B232" s="245"/>
      <c r="C232" s="245"/>
      <c r="D232" s="16"/>
      <c r="E232" s="16"/>
      <c r="F232" s="23"/>
      <c r="G232" s="6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8"/>
      <c r="V232" s="71"/>
    </row>
    <row r="233" spans="1:22" ht="12.75">
      <c r="A233" s="244"/>
      <c r="B233" s="245"/>
      <c r="C233" s="245"/>
      <c r="D233" s="16"/>
      <c r="E233" s="16"/>
      <c r="F233" s="23"/>
      <c r="G233" s="6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8"/>
      <c r="V233" s="71"/>
    </row>
    <row r="234" spans="1:22" ht="13.5" thickBot="1">
      <c r="A234" s="258"/>
      <c r="B234" s="259"/>
      <c r="C234" s="259"/>
      <c r="D234" s="17"/>
      <c r="E234" s="17"/>
      <c r="F234" s="24"/>
      <c r="G234" s="65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9"/>
      <c r="V234" s="84"/>
    </row>
  </sheetData>
  <sheetProtection/>
  <mergeCells count="12">
    <mergeCell ref="A1:M1"/>
    <mergeCell ref="A2:M2"/>
    <mergeCell ref="A3:M3"/>
    <mergeCell ref="H7:U7"/>
    <mergeCell ref="A7:A8"/>
    <mergeCell ref="B7:B8"/>
    <mergeCell ref="C7:C8"/>
    <mergeCell ref="D7:D8"/>
    <mergeCell ref="V7:V8"/>
    <mergeCell ref="F7:G8"/>
    <mergeCell ref="F9:G9"/>
    <mergeCell ref="E7:E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316" t="s">
        <v>131</v>
      </c>
      <c r="B1" s="316"/>
      <c r="C1" s="316"/>
      <c r="D1" s="316"/>
    </row>
    <row r="2" spans="1:4" ht="12.75">
      <c r="A2" s="2" t="s">
        <v>63</v>
      </c>
      <c r="B2" s="2" t="s">
        <v>64</v>
      </c>
      <c r="C2" s="2" t="s">
        <v>65</v>
      </c>
      <c r="D2" s="2" t="s">
        <v>166</v>
      </c>
    </row>
    <row r="3" spans="1:4" ht="12.75">
      <c r="A3" s="296">
        <v>1</v>
      </c>
      <c r="B3" s="296">
        <v>7</v>
      </c>
      <c r="C3" s="296" t="s">
        <v>81</v>
      </c>
      <c r="D3" s="297" t="s">
        <v>132</v>
      </c>
    </row>
    <row r="4" spans="1:4" ht="25.5">
      <c r="A4" s="296">
        <v>1</v>
      </c>
      <c r="B4" s="296" t="s">
        <v>117</v>
      </c>
      <c r="C4" s="296" t="s">
        <v>66</v>
      </c>
      <c r="D4" s="298" t="s">
        <v>273</v>
      </c>
    </row>
    <row r="5" spans="1:4" ht="12.75">
      <c r="A5" s="296">
        <v>1</v>
      </c>
      <c r="B5" s="296">
        <v>9</v>
      </c>
      <c r="C5" s="296"/>
      <c r="D5" s="297" t="s">
        <v>115</v>
      </c>
    </row>
    <row r="6" spans="1:4" ht="12.75">
      <c r="A6" s="296">
        <v>1</v>
      </c>
      <c r="B6" s="296">
        <v>10</v>
      </c>
      <c r="C6" s="296" t="s">
        <v>66</v>
      </c>
      <c r="D6" s="297" t="s">
        <v>133</v>
      </c>
    </row>
    <row r="7" spans="1:4" ht="12.75">
      <c r="A7" s="296">
        <v>1</v>
      </c>
      <c r="B7" s="296">
        <v>12</v>
      </c>
      <c r="C7" s="296"/>
      <c r="D7" s="297" t="s">
        <v>116</v>
      </c>
    </row>
    <row r="8" spans="1:4" ht="12.75">
      <c r="A8" s="296">
        <v>1</v>
      </c>
      <c r="B8" s="296">
        <v>13</v>
      </c>
      <c r="C8" s="296" t="s">
        <v>81</v>
      </c>
      <c r="D8" s="297" t="s">
        <v>134</v>
      </c>
    </row>
    <row r="9" spans="1:4" ht="25.5">
      <c r="A9" s="296">
        <v>1</v>
      </c>
      <c r="B9" s="296" t="s">
        <v>118</v>
      </c>
      <c r="C9" s="296" t="s">
        <v>76</v>
      </c>
      <c r="D9" s="298" t="s">
        <v>269</v>
      </c>
    </row>
    <row r="10" spans="1:4" ht="12.75">
      <c r="A10" s="296">
        <v>1</v>
      </c>
      <c r="B10" s="296">
        <v>15</v>
      </c>
      <c r="C10" s="296"/>
      <c r="D10" s="297" t="s">
        <v>135</v>
      </c>
    </row>
    <row r="11" spans="1:4" ht="12.75">
      <c r="A11" s="296">
        <v>1</v>
      </c>
      <c r="B11" s="296">
        <v>16</v>
      </c>
      <c r="C11" s="296" t="s">
        <v>81</v>
      </c>
      <c r="D11" s="297" t="s">
        <v>136</v>
      </c>
    </row>
    <row r="12" spans="1:4" ht="12.75">
      <c r="A12" s="296">
        <v>1</v>
      </c>
      <c r="B12" s="296">
        <v>18</v>
      </c>
      <c r="C12" s="296"/>
      <c r="D12" s="297" t="s">
        <v>137</v>
      </c>
    </row>
    <row r="13" spans="1:4" ht="12.75">
      <c r="A13" s="296">
        <v>1</v>
      </c>
      <c r="B13" s="296">
        <v>19</v>
      </c>
      <c r="C13" s="296"/>
      <c r="D13" s="297" t="s">
        <v>119</v>
      </c>
    </row>
    <row r="14" spans="1:4" ht="12.75">
      <c r="A14" s="296">
        <v>1</v>
      </c>
      <c r="B14" s="296">
        <v>20</v>
      </c>
      <c r="C14" s="296"/>
      <c r="D14" s="297" t="s">
        <v>120</v>
      </c>
    </row>
    <row r="15" spans="1:4" ht="12.75">
      <c r="A15" s="296">
        <v>1</v>
      </c>
      <c r="B15" s="296">
        <v>23</v>
      </c>
      <c r="C15" s="296"/>
      <c r="D15" s="297" t="s">
        <v>121</v>
      </c>
    </row>
    <row r="16" spans="1:4" ht="12.75">
      <c r="A16" s="296">
        <v>1</v>
      </c>
      <c r="B16" s="296">
        <v>24</v>
      </c>
      <c r="C16" s="296"/>
      <c r="D16" s="297" t="s">
        <v>122</v>
      </c>
    </row>
    <row r="17" spans="1:4" ht="12.75">
      <c r="A17" s="296">
        <v>2</v>
      </c>
      <c r="B17" s="296">
        <v>7</v>
      </c>
      <c r="C17" s="296" t="s">
        <v>81</v>
      </c>
      <c r="D17" s="297" t="s">
        <v>180</v>
      </c>
    </row>
    <row r="18" spans="1:4" ht="12.75">
      <c r="A18" s="296">
        <v>2</v>
      </c>
      <c r="B18" s="296">
        <v>8</v>
      </c>
      <c r="C18" s="296" t="s">
        <v>81</v>
      </c>
      <c r="D18" s="297" t="s">
        <v>181</v>
      </c>
    </row>
    <row r="19" spans="1:4" ht="12.75">
      <c r="A19" s="296">
        <v>2</v>
      </c>
      <c r="B19" s="296">
        <v>9</v>
      </c>
      <c r="C19" s="296" t="s">
        <v>81</v>
      </c>
      <c r="D19" s="297" t="s">
        <v>182</v>
      </c>
    </row>
    <row r="20" spans="1:4" ht="12.75">
      <c r="A20" s="296">
        <v>2</v>
      </c>
      <c r="B20" s="296">
        <v>10</v>
      </c>
      <c r="C20" s="296" t="s">
        <v>81</v>
      </c>
      <c r="D20" s="297" t="s">
        <v>183</v>
      </c>
    </row>
    <row r="21" spans="1:4" ht="12.75">
      <c r="A21" s="296">
        <v>2</v>
      </c>
      <c r="B21" s="296">
        <v>11</v>
      </c>
      <c r="C21" s="296" t="s">
        <v>81</v>
      </c>
      <c r="D21" s="297" t="s">
        <v>264</v>
      </c>
    </row>
    <row r="22" spans="1:4" ht="12.75">
      <c r="A22" s="296">
        <v>2</v>
      </c>
      <c r="B22" s="296">
        <v>12</v>
      </c>
      <c r="C22" s="296" t="s">
        <v>81</v>
      </c>
      <c r="D22" s="297" t="s">
        <v>184</v>
      </c>
    </row>
    <row r="23" spans="1:4" ht="12.75">
      <c r="A23" s="296">
        <v>2</v>
      </c>
      <c r="B23" s="296">
        <v>13</v>
      </c>
      <c r="C23" s="296" t="s">
        <v>81</v>
      </c>
      <c r="D23" s="297" t="s">
        <v>185</v>
      </c>
    </row>
    <row r="24" spans="1:4" ht="12.75">
      <c r="A24" s="296">
        <v>2</v>
      </c>
      <c r="B24" s="296">
        <v>14</v>
      </c>
      <c r="C24" s="296" t="s">
        <v>81</v>
      </c>
      <c r="D24" s="297" t="s">
        <v>205</v>
      </c>
    </row>
    <row r="25" spans="1:4" ht="12.75">
      <c r="A25" s="296">
        <v>2</v>
      </c>
      <c r="B25" s="296">
        <v>15</v>
      </c>
      <c r="C25" s="296" t="s">
        <v>123</v>
      </c>
      <c r="D25" s="297" t="s">
        <v>124</v>
      </c>
    </row>
    <row r="26" spans="1:4" ht="12.75">
      <c r="A26" s="296">
        <v>2</v>
      </c>
      <c r="B26" s="296">
        <v>16</v>
      </c>
      <c r="C26" s="296" t="s">
        <v>123</v>
      </c>
      <c r="D26" s="297" t="s">
        <v>125</v>
      </c>
    </row>
    <row r="27" spans="1:4" ht="12.75">
      <c r="A27" s="296">
        <v>2</v>
      </c>
      <c r="B27" s="296">
        <v>17</v>
      </c>
      <c r="C27" s="296" t="s">
        <v>123</v>
      </c>
      <c r="D27" s="297" t="s">
        <v>126</v>
      </c>
    </row>
    <row r="28" spans="1:4" ht="12.75">
      <c r="A28" s="296">
        <v>2</v>
      </c>
      <c r="B28" s="296">
        <v>18</v>
      </c>
      <c r="C28" s="296" t="s">
        <v>123</v>
      </c>
      <c r="D28" s="297" t="s">
        <v>265</v>
      </c>
    </row>
    <row r="29" spans="1:4" ht="12.75">
      <c r="A29" s="296">
        <v>2</v>
      </c>
      <c r="B29" s="296">
        <v>19</v>
      </c>
      <c r="C29" s="296" t="s">
        <v>123</v>
      </c>
      <c r="D29" s="297" t="s">
        <v>211</v>
      </c>
    </row>
    <row r="30" spans="1:4" ht="25.5">
      <c r="A30" s="296">
        <v>2</v>
      </c>
      <c r="B30" s="296">
        <v>20</v>
      </c>
      <c r="C30" s="296" t="s">
        <v>127</v>
      </c>
      <c r="D30" s="297" t="s">
        <v>254</v>
      </c>
    </row>
    <row r="31" spans="1:4" ht="12.75">
      <c r="A31" s="296">
        <v>2</v>
      </c>
      <c r="B31" s="296">
        <v>21</v>
      </c>
      <c r="C31" s="296" t="s">
        <v>81</v>
      </c>
      <c r="D31" s="297" t="s">
        <v>212</v>
      </c>
    </row>
    <row r="32" spans="1:4" ht="25.5">
      <c r="A32" s="296">
        <v>2</v>
      </c>
      <c r="B32" s="296">
        <v>22</v>
      </c>
      <c r="C32" s="296"/>
      <c r="D32" s="297" t="s">
        <v>213</v>
      </c>
    </row>
    <row r="33" spans="1:4" ht="25.5">
      <c r="A33" s="296">
        <v>2</v>
      </c>
      <c r="B33" s="296">
        <v>23</v>
      </c>
      <c r="C33" s="296"/>
      <c r="D33" s="297" t="s">
        <v>214</v>
      </c>
    </row>
    <row r="34" spans="1:4" s="6" customFormat="1" ht="12.75">
      <c r="A34" s="296">
        <v>3</v>
      </c>
      <c r="B34" s="296">
        <v>8</v>
      </c>
      <c r="C34" s="296"/>
      <c r="D34" s="297" t="s">
        <v>70</v>
      </c>
    </row>
    <row r="35" spans="1:4" s="6" customFormat="1" ht="25.5">
      <c r="A35" s="296">
        <v>3</v>
      </c>
      <c r="B35" s="296">
        <v>9</v>
      </c>
      <c r="C35" s="296" t="s">
        <v>66</v>
      </c>
      <c r="D35" s="298" t="s">
        <v>274</v>
      </c>
    </row>
    <row r="36" spans="1:4" s="6" customFormat="1" ht="12.75">
      <c r="A36" s="296">
        <v>3</v>
      </c>
      <c r="B36" s="296">
        <v>10</v>
      </c>
      <c r="C36" s="296" t="s">
        <v>66</v>
      </c>
      <c r="D36" s="297" t="s">
        <v>234</v>
      </c>
    </row>
    <row r="37" spans="1:4" ht="12.75">
      <c r="A37" s="197">
        <v>4</v>
      </c>
      <c r="B37" s="197">
        <v>8</v>
      </c>
      <c r="C37" s="197" t="s">
        <v>66</v>
      </c>
      <c r="D37" s="3">
        <v>1</v>
      </c>
    </row>
    <row r="38" spans="1:4" ht="12.75">
      <c r="A38" s="197">
        <v>4</v>
      </c>
      <c r="B38" s="197">
        <v>9</v>
      </c>
      <c r="C38" s="197" t="s">
        <v>66</v>
      </c>
      <c r="D38" s="3">
        <v>2</v>
      </c>
    </row>
    <row r="39" spans="1:4" ht="25.5">
      <c r="A39" s="197">
        <v>4</v>
      </c>
      <c r="B39" s="197">
        <v>10</v>
      </c>
      <c r="C39" s="197" t="s">
        <v>66</v>
      </c>
      <c r="D39" s="3" t="s">
        <v>235</v>
      </c>
    </row>
    <row r="40" spans="1:4" ht="12.75">
      <c r="A40" s="197">
        <v>4</v>
      </c>
      <c r="B40" s="197">
        <v>11</v>
      </c>
      <c r="C40" s="197" t="s">
        <v>66</v>
      </c>
      <c r="D40" s="3">
        <v>31</v>
      </c>
    </row>
    <row r="41" spans="1:4" ht="12.75">
      <c r="A41" s="197">
        <v>4</v>
      </c>
      <c r="B41" s="197">
        <v>12</v>
      </c>
      <c r="C41" s="197" t="s">
        <v>66</v>
      </c>
      <c r="D41" s="3">
        <v>32</v>
      </c>
    </row>
    <row r="42" spans="1:4" ht="12.75">
      <c r="A42" s="197">
        <v>4</v>
      </c>
      <c r="B42" s="197">
        <v>13</v>
      </c>
      <c r="C42" s="197" t="s">
        <v>66</v>
      </c>
      <c r="D42" s="3">
        <v>34</v>
      </c>
    </row>
    <row r="43" spans="1:4" ht="12.75">
      <c r="A43" s="197">
        <v>4</v>
      </c>
      <c r="B43" s="197">
        <v>14</v>
      </c>
      <c r="C43" s="197" t="s">
        <v>66</v>
      </c>
      <c r="D43" s="3">
        <v>36</v>
      </c>
    </row>
    <row r="44" spans="1:4" ht="12.75">
      <c r="A44" s="197">
        <v>4</v>
      </c>
      <c r="B44" s="197">
        <v>15</v>
      </c>
      <c r="C44" s="197" t="s">
        <v>66</v>
      </c>
      <c r="D44" s="3">
        <v>41</v>
      </c>
    </row>
    <row r="45" spans="1:4" ht="12.75">
      <c r="A45" s="197">
        <v>4</v>
      </c>
      <c r="B45" s="197">
        <v>16</v>
      </c>
      <c r="C45" s="197" t="s">
        <v>66</v>
      </c>
      <c r="D45" s="3">
        <v>42</v>
      </c>
    </row>
    <row r="46" spans="1:4" ht="12.75">
      <c r="A46" s="197">
        <v>4</v>
      </c>
      <c r="B46" s="197">
        <v>17</v>
      </c>
      <c r="C46" s="197" t="s">
        <v>66</v>
      </c>
      <c r="D46" s="3">
        <v>46</v>
      </c>
    </row>
    <row r="47" spans="1:4" ht="12.75">
      <c r="A47" s="197">
        <v>4</v>
      </c>
      <c r="B47" s="197">
        <v>18</v>
      </c>
      <c r="C47" s="197" t="s">
        <v>66</v>
      </c>
      <c r="D47" s="3">
        <v>47</v>
      </c>
    </row>
    <row r="48" spans="1:4" ht="12.75">
      <c r="A48" s="197">
        <v>4</v>
      </c>
      <c r="B48" s="197">
        <v>19</v>
      </c>
      <c r="C48" s="197" t="s">
        <v>66</v>
      </c>
      <c r="D48" s="3">
        <v>48</v>
      </c>
    </row>
    <row r="49" spans="1:4" ht="12.75">
      <c r="A49" s="197">
        <v>4</v>
      </c>
      <c r="B49" s="197">
        <v>20</v>
      </c>
      <c r="C49" s="197" t="s">
        <v>66</v>
      </c>
      <c r="D49" s="3">
        <v>50</v>
      </c>
    </row>
    <row r="50" spans="1:4" ht="12.75">
      <c r="A50" s="197">
        <v>4</v>
      </c>
      <c r="B50" s="197">
        <v>21</v>
      </c>
      <c r="C50" s="197"/>
      <c r="D50" s="3" t="s">
        <v>279</v>
      </c>
    </row>
    <row r="51" spans="1:4" ht="12.75">
      <c r="A51" s="197">
        <v>4</v>
      </c>
      <c r="B51" s="197">
        <v>22</v>
      </c>
      <c r="C51" s="197" t="s">
        <v>66</v>
      </c>
      <c r="D51" s="3" t="s">
        <v>130</v>
      </c>
    </row>
    <row r="52" spans="1:4" ht="12.75">
      <c r="A52" s="197">
        <v>4</v>
      </c>
      <c r="B52" s="197">
        <v>23</v>
      </c>
      <c r="C52" s="197" t="s">
        <v>66</v>
      </c>
      <c r="D52" s="3" t="s">
        <v>221</v>
      </c>
    </row>
    <row r="53" spans="1:4" ht="12.75">
      <c r="A53" s="197">
        <v>4</v>
      </c>
      <c r="B53" s="197">
        <v>24</v>
      </c>
      <c r="C53" s="197"/>
      <c r="D53" s="3" t="s">
        <v>280</v>
      </c>
    </row>
    <row r="54" spans="1:4" ht="12.75">
      <c r="A54" s="197">
        <v>5</v>
      </c>
      <c r="B54" s="197">
        <v>7</v>
      </c>
      <c r="C54" s="197" t="s">
        <v>66</v>
      </c>
      <c r="D54" s="3">
        <v>292</v>
      </c>
    </row>
    <row r="55" spans="1:4" ht="12.75">
      <c r="A55" s="197">
        <v>5</v>
      </c>
      <c r="B55" s="197">
        <v>8</v>
      </c>
      <c r="C55" s="197" t="s">
        <v>66</v>
      </c>
      <c r="D55" s="8" t="s">
        <v>72</v>
      </c>
    </row>
    <row r="56" spans="1:4" ht="12.75">
      <c r="A56" s="197">
        <v>5</v>
      </c>
      <c r="B56" s="198">
        <v>9</v>
      </c>
      <c r="C56" s="198" t="s">
        <v>66</v>
      </c>
      <c r="D56" s="3" t="s">
        <v>71</v>
      </c>
    </row>
    <row r="57" spans="1:4" ht="12.75">
      <c r="A57" s="197">
        <v>5</v>
      </c>
      <c r="B57" s="198">
        <v>10</v>
      </c>
      <c r="C57" s="198" t="s">
        <v>66</v>
      </c>
      <c r="D57" s="8" t="s">
        <v>73</v>
      </c>
    </row>
    <row r="58" spans="1:4" ht="12.75">
      <c r="A58" s="197">
        <v>5</v>
      </c>
      <c r="B58" s="198">
        <v>11</v>
      </c>
      <c r="C58" s="198" t="s">
        <v>66</v>
      </c>
      <c r="D58" s="8" t="s">
        <v>210</v>
      </c>
    </row>
    <row r="59" spans="1:4" ht="12.75">
      <c r="A59" s="197">
        <v>5</v>
      </c>
      <c r="B59" s="198">
        <v>12</v>
      </c>
      <c r="C59" s="198" t="s">
        <v>76</v>
      </c>
      <c r="D59" s="8" t="s">
        <v>219</v>
      </c>
    </row>
    <row r="60" spans="1:4" ht="12.75">
      <c r="A60" s="198">
        <v>6</v>
      </c>
      <c r="B60" s="198">
        <v>8</v>
      </c>
      <c r="C60" s="198" t="s">
        <v>66</v>
      </c>
      <c r="D60" s="8" t="s">
        <v>258</v>
      </c>
    </row>
    <row r="61" spans="1:4" ht="12.75">
      <c r="A61" s="198">
        <v>6</v>
      </c>
      <c r="B61" s="198">
        <v>9</v>
      </c>
      <c r="C61" s="198" t="s">
        <v>66</v>
      </c>
      <c r="D61" s="8" t="s">
        <v>277</v>
      </c>
    </row>
    <row r="62" spans="1:4" ht="12.75">
      <c r="A62" s="198">
        <v>6</v>
      </c>
      <c r="B62" s="198">
        <v>10</v>
      </c>
      <c r="C62" s="198" t="s">
        <v>66</v>
      </c>
      <c r="D62" s="8" t="s">
        <v>263</v>
      </c>
    </row>
    <row r="63" spans="1:4" ht="12.75">
      <c r="A63" s="198">
        <v>6</v>
      </c>
      <c r="B63" s="198">
        <v>11</v>
      </c>
      <c r="C63" s="198" t="s">
        <v>66</v>
      </c>
      <c r="D63" s="8" t="s">
        <v>74</v>
      </c>
    </row>
    <row r="64" spans="1:4" ht="12.75">
      <c r="A64" s="198">
        <v>6</v>
      </c>
      <c r="B64" s="198">
        <v>12</v>
      </c>
      <c r="C64" s="198" t="s">
        <v>66</v>
      </c>
      <c r="D64" s="8" t="s">
        <v>276</v>
      </c>
    </row>
    <row r="65" spans="1:4" ht="12.75">
      <c r="A65" s="198">
        <v>6</v>
      </c>
      <c r="B65" s="198">
        <v>13</v>
      </c>
      <c r="C65" s="198" t="s">
        <v>66</v>
      </c>
      <c r="D65" s="8" t="s">
        <v>75</v>
      </c>
    </row>
    <row r="66" spans="1:4" ht="12.75">
      <c r="A66" s="198">
        <v>7</v>
      </c>
      <c r="B66" s="198">
        <v>8</v>
      </c>
      <c r="C66" s="198"/>
      <c r="D66" s="8" t="s">
        <v>236</v>
      </c>
    </row>
    <row r="67" spans="1:4" ht="12.75">
      <c r="A67" s="198">
        <v>7</v>
      </c>
      <c r="B67" s="198">
        <v>9</v>
      </c>
      <c r="C67" s="198" t="s">
        <v>76</v>
      </c>
      <c r="D67" s="8" t="s">
        <v>259</v>
      </c>
    </row>
    <row r="68" spans="1:4" ht="26.25" customHeight="1">
      <c r="A68" s="198">
        <v>7</v>
      </c>
      <c r="B68" s="198">
        <v>10</v>
      </c>
      <c r="C68" s="198" t="s">
        <v>76</v>
      </c>
      <c r="D68" s="298" t="s">
        <v>275</v>
      </c>
    </row>
    <row r="69" spans="1:4" ht="12.75">
      <c r="A69" s="198">
        <v>7</v>
      </c>
      <c r="B69" s="198">
        <v>11</v>
      </c>
      <c r="C69" s="198" t="s">
        <v>76</v>
      </c>
      <c r="D69" s="8" t="s">
        <v>237</v>
      </c>
    </row>
    <row r="70" spans="1:4" ht="12.75">
      <c r="A70" s="198">
        <v>7</v>
      </c>
      <c r="B70" s="198">
        <v>12</v>
      </c>
      <c r="C70" s="198"/>
      <c r="D70" s="8" t="s">
        <v>80</v>
      </c>
    </row>
    <row r="71" spans="1:4" ht="25.5">
      <c r="A71" s="198">
        <v>7</v>
      </c>
      <c r="B71" s="198">
        <v>13</v>
      </c>
      <c r="C71" s="198" t="s">
        <v>76</v>
      </c>
      <c r="D71" s="8" t="s">
        <v>269</v>
      </c>
    </row>
    <row r="72" spans="1:4" ht="12.75">
      <c r="A72" s="198"/>
      <c r="B72" s="198">
        <v>14</v>
      </c>
      <c r="C72" s="198" t="s">
        <v>76</v>
      </c>
      <c r="D72" s="8" t="s">
        <v>128</v>
      </c>
    </row>
    <row r="73" spans="1:4" ht="12.75">
      <c r="A73" s="198">
        <v>7</v>
      </c>
      <c r="B73" s="198">
        <v>15</v>
      </c>
      <c r="C73" s="198" t="s">
        <v>76</v>
      </c>
      <c r="D73" s="8" t="s">
        <v>129</v>
      </c>
    </row>
    <row r="74" spans="1:4" ht="12.75">
      <c r="A74" s="198">
        <v>8</v>
      </c>
      <c r="B74" s="198">
        <v>8</v>
      </c>
      <c r="C74" s="198" t="s">
        <v>238</v>
      </c>
      <c r="D74" s="8" t="s">
        <v>239</v>
      </c>
    </row>
    <row r="75" spans="1:4" ht="12.75">
      <c r="A75" s="198">
        <v>8</v>
      </c>
      <c r="B75" s="198">
        <v>9</v>
      </c>
      <c r="C75" s="198" t="s">
        <v>238</v>
      </c>
      <c r="D75" s="8" t="s">
        <v>240</v>
      </c>
    </row>
    <row r="76" spans="1:4" ht="25.5">
      <c r="A76" s="198">
        <v>8</v>
      </c>
      <c r="B76" s="198">
        <v>10</v>
      </c>
      <c r="C76" s="198" t="s">
        <v>238</v>
      </c>
      <c r="D76" s="8" t="s">
        <v>255</v>
      </c>
    </row>
    <row r="77" spans="1:4" ht="12.75">
      <c r="A77" s="198">
        <v>8</v>
      </c>
      <c r="B77" s="198">
        <v>11</v>
      </c>
      <c r="C77" s="198" t="s">
        <v>238</v>
      </c>
      <c r="D77" s="8" t="s">
        <v>241</v>
      </c>
    </row>
    <row r="78" spans="1:4" ht="25.5" customHeight="1">
      <c r="A78" s="198">
        <v>8</v>
      </c>
      <c r="B78" s="198">
        <v>12</v>
      </c>
      <c r="C78" s="198" t="s">
        <v>238</v>
      </c>
      <c r="D78" s="8" t="s">
        <v>256</v>
      </c>
    </row>
    <row r="79" spans="1:4" ht="12.75">
      <c r="A79" s="198">
        <v>8</v>
      </c>
      <c r="B79" s="198">
        <v>13</v>
      </c>
      <c r="C79" s="198" t="s">
        <v>238</v>
      </c>
      <c r="D79" s="8" t="s">
        <v>253</v>
      </c>
    </row>
    <row r="80" spans="1:4" ht="25.5">
      <c r="A80" s="198">
        <v>8</v>
      </c>
      <c r="B80" s="198">
        <v>14</v>
      </c>
      <c r="C80" s="198" t="s">
        <v>238</v>
      </c>
      <c r="D80" s="8" t="s">
        <v>260</v>
      </c>
    </row>
    <row r="81" spans="1:4" ht="12.75">
      <c r="A81" s="198">
        <v>8</v>
      </c>
      <c r="B81" s="198">
        <v>15</v>
      </c>
      <c r="C81" s="198" t="s">
        <v>238</v>
      </c>
      <c r="D81" s="3" t="s">
        <v>242</v>
      </c>
    </row>
    <row r="82" spans="1:4" ht="12.75">
      <c r="A82" s="198">
        <v>8</v>
      </c>
      <c r="B82" s="198">
        <v>16</v>
      </c>
      <c r="C82" s="198" t="s">
        <v>238</v>
      </c>
      <c r="D82" s="3" t="s">
        <v>257</v>
      </c>
    </row>
    <row r="83" spans="1:4" ht="25.5">
      <c r="A83" s="198">
        <v>8</v>
      </c>
      <c r="B83" s="198">
        <v>17</v>
      </c>
      <c r="C83" s="198" t="s">
        <v>238</v>
      </c>
      <c r="D83" s="8" t="s">
        <v>270</v>
      </c>
    </row>
    <row r="84" spans="1:4" ht="25.5">
      <c r="A84" s="198">
        <v>8</v>
      </c>
      <c r="B84" s="198">
        <v>18</v>
      </c>
      <c r="C84" s="198" t="s">
        <v>238</v>
      </c>
      <c r="D84" s="3" t="s">
        <v>271</v>
      </c>
    </row>
    <row r="85" spans="1:4" ht="25.5">
      <c r="A85" s="198">
        <v>8</v>
      </c>
      <c r="B85" s="198">
        <v>19</v>
      </c>
      <c r="C85" s="198" t="s">
        <v>238</v>
      </c>
      <c r="D85" s="3" t="s">
        <v>272</v>
      </c>
    </row>
    <row r="86" spans="1:4" ht="12.75">
      <c r="A86" s="198">
        <v>8</v>
      </c>
      <c r="B86" s="198">
        <v>20</v>
      </c>
      <c r="C86" s="198" t="s">
        <v>238</v>
      </c>
      <c r="D86" s="3" t="s">
        <v>261</v>
      </c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1" sqref="A1"/>
    </sheetView>
  </sheetViews>
  <sheetFormatPr defaultColWidth="9.00390625" defaultRowHeight="12.75" outlineLevelRow="2"/>
  <cols>
    <col min="1" max="1" width="2.125" style="207" customWidth="1"/>
    <col min="2" max="2" width="24.00390625" style="52" customWidth="1"/>
    <col min="3" max="3" width="15.75390625" style="7" customWidth="1"/>
    <col min="4" max="6" width="15.625" style="7" customWidth="1"/>
    <col min="7" max="8" width="10.375" style="7" customWidth="1"/>
    <col min="9" max="9" width="14.75390625" style="7" customWidth="1"/>
    <col min="10" max="10" width="14.75390625" style="7" bestFit="1" customWidth="1"/>
    <col min="11" max="13" width="14.75390625" style="7" customWidth="1"/>
    <col min="14" max="14" width="14.75390625" style="7" bestFit="1" customWidth="1"/>
    <col min="15" max="15" width="15.625" style="7" customWidth="1"/>
    <col min="16" max="16" width="15.625" style="0" customWidth="1"/>
  </cols>
  <sheetData>
    <row r="1" spans="1:16" ht="42" customHeight="1" thickBot="1">
      <c r="A1" s="32" t="str">
        <f>'Spis tabel'!B20</f>
        <v>Tabela 10. Dane zbiorcze dotyczące wykonania budżetów jst. woj. dolnośląskiego wg stanu na koniec III kwartału 2012 roku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s="199" customFormat="1" ht="26.25" customHeight="1">
      <c r="A2" s="475" t="s">
        <v>189</v>
      </c>
      <c r="B2" s="327"/>
      <c r="C2" s="334" t="s">
        <v>6</v>
      </c>
      <c r="D2" s="336"/>
      <c r="E2" s="334" t="s">
        <v>7</v>
      </c>
      <c r="F2" s="336"/>
      <c r="G2" s="334" t="s">
        <v>186</v>
      </c>
      <c r="H2" s="336"/>
      <c r="I2" s="471" t="s">
        <v>190</v>
      </c>
      <c r="J2" s="336"/>
      <c r="K2" s="471" t="s">
        <v>191</v>
      </c>
      <c r="L2" s="336"/>
      <c r="M2" s="326" t="s">
        <v>192</v>
      </c>
      <c r="N2" s="327"/>
      <c r="O2" s="474" t="s">
        <v>207</v>
      </c>
      <c r="P2" s="472" t="s">
        <v>206</v>
      </c>
    </row>
    <row r="3" spans="1:16" ht="45" customHeight="1" thickBot="1">
      <c r="A3" s="476"/>
      <c r="B3" s="331"/>
      <c r="C3" s="200" t="s">
        <v>8</v>
      </c>
      <c r="D3" s="200" t="s">
        <v>9</v>
      </c>
      <c r="E3" s="200" t="s">
        <v>8</v>
      </c>
      <c r="F3" s="200" t="s">
        <v>9</v>
      </c>
      <c r="G3" s="201" t="s">
        <v>187</v>
      </c>
      <c r="H3" s="201" t="s">
        <v>188</v>
      </c>
      <c r="I3" s="202"/>
      <c r="J3" s="203" t="s">
        <v>193</v>
      </c>
      <c r="K3" s="202"/>
      <c r="L3" s="203" t="s">
        <v>193</v>
      </c>
      <c r="M3" s="204"/>
      <c r="N3" s="205" t="s">
        <v>193</v>
      </c>
      <c r="O3" s="363"/>
      <c r="P3" s="473"/>
    </row>
    <row r="4" spans="1:16" s="206" customFormat="1" ht="33.75" customHeight="1" thickBot="1">
      <c r="A4" s="481" t="s">
        <v>194</v>
      </c>
      <c r="B4" s="482"/>
      <c r="C4" s="215">
        <v>15280575870.39</v>
      </c>
      <c r="D4" s="215">
        <v>10781157052.8</v>
      </c>
      <c r="E4" s="215">
        <v>15824814593.839998</v>
      </c>
      <c r="F4" s="215">
        <v>9933622107.3</v>
      </c>
      <c r="G4" s="216">
        <v>70.55465150165729</v>
      </c>
      <c r="H4" s="216">
        <v>62.772439123342295</v>
      </c>
      <c r="I4" s="215">
        <v>1124382921.0900002</v>
      </c>
      <c r="J4" s="215">
        <v>547969817.98</v>
      </c>
      <c r="K4" s="215">
        <v>704429829.44</v>
      </c>
      <c r="L4" s="215">
        <v>450599526.09999996</v>
      </c>
      <c r="M4" s="215">
        <v>6450090189.8</v>
      </c>
      <c r="N4" s="215">
        <v>6408864852.950001</v>
      </c>
      <c r="O4" s="232">
        <v>39.00114559483481</v>
      </c>
      <c r="P4" s="217">
        <v>55.27792252495032</v>
      </c>
    </row>
    <row r="5" spans="1:16" s="206" customFormat="1" ht="23.25" customHeight="1" outlineLevel="1">
      <c r="A5" s="483" t="s">
        <v>195</v>
      </c>
      <c r="B5" s="484"/>
      <c r="C5" s="218">
        <v>1680374243</v>
      </c>
      <c r="D5" s="218">
        <v>1254118495.34</v>
      </c>
      <c r="E5" s="218">
        <v>1814371233</v>
      </c>
      <c r="F5" s="218">
        <v>853660887.25</v>
      </c>
      <c r="G5" s="219">
        <v>74.63</v>
      </c>
      <c r="H5" s="219">
        <v>47.04</v>
      </c>
      <c r="I5" s="218">
        <v>51133623.1</v>
      </c>
      <c r="J5" s="218">
        <v>0</v>
      </c>
      <c r="K5" s="218">
        <v>16355788.65</v>
      </c>
      <c r="L5" s="218">
        <v>8150000</v>
      </c>
      <c r="M5" s="218">
        <v>517100000</v>
      </c>
      <c r="N5" s="218">
        <v>517100000</v>
      </c>
      <c r="O5" s="233">
        <v>30.77</v>
      </c>
      <c r="P5" s="220">
        <v>41.23</v>
      </c>
    </row>
    <row r="6" spans="1:16" s="206" customFormat="1" ht="23.25" customHeight="1" outlineLevel="1">
      <c r="A6" s="477" t="s">
        <v>196</v>
      </c>
      <c r="B6" s="478"/>
      <c r="C6" s="221">
        <v>1989383447.74</v>
      </c>
      <c r="D6" s="221">
        <v>1429186440.8500001</v>
      </c>
      <c r="E6" s="221">
        <v>2040658967.2899997</v>
      </c>
      <c r="F6" s="221">
        <v>1306264422.0800002</v>
      </c>
      <c r="G6" s="219">
        <v>71.84067216773113</v>
      </c>
      <c r="H6" s="219">
        <v>64.01189238468015</v>
      </c>
      <c r="I6" s="221">
        <v>106907178.49000001</v>
      </c>
      <c r="J6" s="221">
        <v>19530775.81</v>
      </c>
      <c r="K6" s="221">
        <v>76510336.51</v>
      </c>
      <c r="L6" s="221">
        <v>36487746.36</v>
      </c>
      <c r="M6" s="221">
        <v>690330482.0100001</v>
      </c>
      <c r="N6" s="221">
        <v>690226823.7400001</v>
      </c>
      <c r="O6" s="234">
        <v>34.38277246686911</v>
      </c>
      <c r="P6" s="222">
        <v>47.85975886555376</v>
      </c>
    </row>
    <row r="7" spans="1:16" s="206" customFormat="1" ht="23.25" customHeight="1" outlineLevel="1">
      <c r="A7" s="477" t="s">
        <v>209</v>
      </c>
      <c r="B7" s="478"/>
      <c r="C7" s="221">
        <v>4669505610.9</v>
      </c>
      <c r="D7" s="221">
        <v>3181426988.77</v>
      </c>
      <c r="E7" s="221">
        <v>4775504192.9</v>
      </c>
      <c r="F7" s="221">
        <v>3278209611.4</v>
      </c>
      <c r="G7" s="219">
        <v>68.13198770644185</v>
      </c>
      <c r="H7" s="219">
        <v>68.64635604914537</v>
      </c>
      <c r="I7" s="221">
        <v>419830676.59</v>
      </c>
      <c r="J7" s="221">
        <v>310012634.76</v>
      </c>
      <c r="K7" s="221">
        <v>175323545.84</v>
      </c>
      <c r="L7" s="221">
        <v>143183405.84</v>
      </c>
      <c r="M7" s="221">
        <v>2667887174.46</v>
      </c>
      <c r="N7" s="221">
        <v>2660577717.63</v>
      </c>
      <c r="O7" s="234">
        <v>51.17307587514479</v>
      </c>
      <c r="P7" s="222">
        <v>75.10873761034628</v>
      </c>
    </row>
    <row r="8" spans="1:16" s="206" customFormat="1" ht="23.25" customHeight="1" outlineLevel="2">
      <c r="A8" s="477" t="s">
        <v>197</v>
      </c>
      <c r="B8" s="478"/>
      <c r="C8" s="221">
        <v>6941312568.75</v>
      </c>
      <c r="D8" s="221">
        <v>4916425127.839999</v>
      </c>
      <c r="E8" s="221">
        <v>7194280200.65</v>
      </c>
      <c r="F8" s="221">
        <v>4495487186.570001</v>
      </c>
      <c r="G8" s="219">
        <v>70.82846477730875</v>
      </c>
      <c r="H8" s="219">
        <v>62.486962714683195</v>
      </c>
      <c r="I8" s="221">
        <v>546511442.9100001</v>
      </c>
      <c r="J8" s="221">
        <v>218426407.41000003</v>
      </c>
      <c r="K8" s="221">
        <v>436240158.44000006</v>
      </c>
      <c r="L8" s="221">
        <v>262778373.89999998</v>
      </c>
      <c r="M8" s="221">
        <v>2574772533.33</v>
      </c>
      <c r="N8" s="221">
        <v>2540960311.58</v>
      </c>
      <c r="O8" s="234">
        <v>34.12848486344141</v>
      </c>
      <c r="P8" s="222">
        <v>48.18470225317537</v>
      </c>
    </row>
    <row r="9" spans="1:16" s="206" customFormat="1" ht="23.25" customHeight="1" outlineLevel="1">
      <c r="A9" s="477" t="s">
        <v>198</v>
      </c>
      <c r="B9" s="478"/>
      <c r="C9" s="221">
        <v>2579034439.0899997</v>
      </c>
      <c r="D9" s="221">
        <v>1800351580.06</v>
      </c>
      <c r="E9" s="221">
        <v>2637861195.8799996</v>
      </c>
      <c r="F9" s="221">
        <v>1641858030.4500003</v>
      </c>
      <c r="G9" s="219">
        <v>69.80719422634952</v>
      </c>
      <c r="H9" s="219">
        <v>62.24201762451989</v>
      </c>
      <c r="I9" s="221">
        <v>155083029.92999998</v>
      </c>
      <c r="J9" s="221">
        <v>75823961.09</v>
      </c>
      <c r="K9" s="221">
        <v>122873662.86999999</v>
      </c>
      <c r="L9" s="221">
        <v>93914920</v>
      </c>
      <c r="M9" s="221">
        <v>1050984529.7800001</v>
      </c>
      <c r="N9" s="221">
        <v>1038540797.49</v>
      </c>
      <c r="O9" s="234">
        <v>36.78695410227874</v>
      </c>
      <c r="P9" s="222">
        <v>52.69794110761307</v>
      </c>
    </row>
    <row r="10" spans="1:16" s="206" customFormat="1" ht="23.25" customHeight="1" outlineLevel="1">
      <c r="A10" s="477" t="s">
        <v>199</v>
      </c>
      <c r="B10" s="478"/>
      <c r="C10" s="221">
        <v>1845699127.4399998</v>
      </c>
      <c r="D10" s="221">
        <v>1342373086.7799997</v>
      </c>
      <c r="E10" s="221">
        <v>1962866208.7299998</v>
      </c>
      <c r="F10" s="221">
        <v>1229470784.2900004</v>
      </c>
      <c r="G10" s="219">
        <v>72.72978931522184</v>
      </c>
      <c r="H10" s="219">
        <v>62.63650465945329</v>
      </c>
      <c r="I10" s="221">
        <v>214933500.89000002</v>
      </c>
      <c r="J10" s="221">
        <v>60608398.96</v>
      </c>
      <c r="K10" s="221">
        <v>108804192.32000001</v>
      </c>
      <c r="L10" s="221">
        <v>76769068.03999999</v>
      </c>
      <c r="M10" s="221">
        <v>586553082.6299998</v>
      </c>
      <c r="N10" s="221">
        <v>579601972.71</v>
      </c>
      <c r="O10" s="234">
        <v>29.330666646132347</v>
      </c>
      <c r="P10" s="222">
        <v>40.32827115586549</v>
      </c>
    </row>
    <row r="11" spans="1:16" s="206" customFormat="1" ht="23.25" customHeight="1" outlineLevel="1" thickBot="1">
      <c r="A11" s="479" t="s">
        <v>200</v>
      </c>
      <c r="B11" s="480"/>
      <c r="C11" s="223">
        <v>2516579002.2200003</v>
      </c>
      <c r="D11" s="223">
        <v>1773700460.9999998</v>
      </c>
      <c r="E11" s="223">
        <v>2593552796.04</v>
      </c>
      <c r="F11" s="223">
        <v>1624158371.83</v>
      </c>
      <c r="G11" s="224">
        <v>70.48061910376467</v>
      </c>
      <c r="H11" s="224">
        <v>62.622915342609076</v>
      </c>
      <c r="I11" s="223">
        <v>176494912.09000003</v>
      </c>
      <c r="J11" s="223">
        <v>81994047.36000001</v>
      </c>
      <c r="K11" s="223">
        <v>204562303.25000003</v>
      </c>
      <c r="L11" s="223">
        <v>92094385.86</v>
      </c>
      <c r="M11" s="223">
        <v>937234920.92</v>
      </c>
      <c r="N11" s="223">
        <v>922817541.38</v>
      </c>
      <c r="O11" s="235">
        <v>34.92283511960931</v>
      </c>
      <c r="P11" s="225">
        <v>49.54955782694584</v>
      </c>
    </row>
    <row r="15" spans="1:15" s="209" customFormat="1" ht="12.75" customHeight="1">
      <c r="A15" s="208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</row>
    <row r="16" spans="1:15" s="209" customFormat="1" ht="15.75">
      <c r="A16" s="211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</row>
    <row r="17" spans="1:15" s="209" customFormat="1" ht="12.75" customHeight="1">
      <c r="A17" s="212"/>
      <c r="C17" s="213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</row>
    <row r="18" spans="1:15" s="209" customFormat="1" ht="12.75" customHeight="1">
      <c r="A18" s="211"/>
      <c r="C18" s="213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</row>
    <row r="19" spans="1:15" s="209" customFormat="1" ht="12.75" customHeight="1">
      <c r="A19" s="212"/>
      <c r="C19" s="213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</row>
    <row r="20" spans="1:15" s="209" customFormat="1" ht="12.75" customHeight="1">
      <c r="A20" s="211"/>
      <c r="C20" s="213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1:15" s="209" customFormat="1" ht="12.75" customHeight="1">
      <c r="A21" s="212"/>
      <c r="C21" s="213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s="209" customFormat="1" ht="12.75" customHeight="1">
      <c r="A22" s="212"/>
      <c r="C22" s="213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5" s="209" customFormat="1" ht="12.75" customHeight="1">
      <c r="A23" s="212"/>
      <c r="C23" s="213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s="209" customFormat="1" ht="12.75" customHeight="1">
      <c r="A24" s="212"/>
      <c r="C24" s="213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</row>
    <row r="25" spans="1:15" s="209" customFormat="1" ht="12.75" customHeight="1">
      <c r="A25" s="212"/>
      <c r="C25" s="213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</row>
    <row r="26" ht="12.75" customHeight="1"/>
  </sheetData>
  <sheetProtection/>
  <mergeCells count="17">
    <mergeCell ref="A10:B10"/>
    <mergeCell ref="A11:B11"/>
    <mergeCell ref="A4:B4"/>
    <mergeCell ref="A5:B5"/>
    <mergeCell ref="A6:B6"/>
    <mergeCell ref="A7:B7"/>
    <mergeCell ref="A8:B8"/>
    <mergeCell ref="A9:B9"/>
    <mergeCell ref="I2:J2"/>
    <mergeCell ref="K2:L2"/>
    <mergeCell ref="M2:N2"/>
    <mergeCell ref="P2:P3"/>
    <mergeCell ref="O2:O3"/>
    <mergeCell ref="A2:B3"/>
    <mergeCell ref="C2:D2"/>
    <mergeCell ref="E2:F2"/>
    <mergeCell ref="G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7.125" style="0" bestFit="1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6.625" style="0" bestFit="1" customWidth="1"/>
    <col min="17" max="17" width="15.875" style="0" customWidth="1"/>
    <col min="18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32" t="s">
        <v>88</v>
      </c>
      <c r="O1" s="333"/>
      <c r="P1" s="58" t="str">
        <f>'Spis tabel'!O93</f>
        <v>14.11.2012</v>
      </c>
      <c r="Q1" s="56"/>
      <c r="R1" s="56"/>
      <c r="S1" s="56"/>
      <c r="T1" s="56"/>
      <c r="U1" s="56"/>
      <c r="V1" s="56"/>
      <c r="W1" s="56"/>
      <c r="X1" s="56"/>
      <c r="Y1" s="5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1" customHeight="1">
      <c r="A2" s="324" t="s">
        <v>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32" t="s">
        <v>89</v>
      </c>
      <c r="O2" s="333"/>
      <c r="P2" s="58">
        <v>1</v>
      </c>
      <c r="Q2" s="56"/>
      <c r="R2" s="56"/>
      <c r="S2" s="56"/>
      <c r="T2" s="56"/>
      <c r="U2" s="56"/>
      <c r="V2" s="56"/>
      <c r="W2" s="56"/>
      <c r="X2" s="56"/>
      <c r="Y2" s="5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32" t="s">
        <v>90</v>
      </c>
      <c r="O3" s="333"/>
      <c r="P3" s="58" t="str">
        <f>'Spis tabel'!O93</f>
        <v>14.11.2012</v>
      </c>
      <c r="Q3" s="56"/>
      <c r="R3" s="56"/>
      <c r="S3" s="56"/>
      <c r="T3" s="56"/>
      <c r="U3" s="56"/>
      <c r="V3" s="56"/>
      <c r="W3" s="56"/>
      <c r="X3" s="56"/>
      <c r="Y3" s="5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5" spans="1:25" s="33" customFormat="1" ht="18">
      <c r="A5" s="32" t="str">
        <f>'Spis tabel'!B3</f>
        <v>Tabela 1. Wykonanie dochodów i wydatków w budżetach jst woj. dolnośląskiego wg stanu na koniec III kwartału 2012 roku</v>
      </c>
      <c r="Y5" s="34" t="s">
        <v>87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334" t="s">
        <v>6</v>
      </c>
      <c r="I7" s="335"/>
      <c r="J7" s="335"/>
      <c r="K7" s="335"/>
      <c r="L7" s="335"/>
      <c r="M7" s="336"/>
      <c r="N7" s="334" t="s">
        <v>7</v>
      </c>
      <c r="O7" s="335"/>
      <c r="P7" s="335"/>
      <c r="Q7" s="335"/>
      <c r="R7" s="335"/>
      <c r="S7" s="336"/>
      <c r="T7" s="351" t="s">
        <v>108</v>
      </c>
      <c r="U7" s="352"/>
      <c r="V7" s="349" t="s">
        <v>186</v>
      </c>
      <c r="W7" s="350"/>
      <c r="X7" s="334" t="s">
        <v>109</v>
      </c>
      <c r="Y7" s="339"/>
    </row>
    <row r="8" spans="1:25" ht="16.5" customHeight="1">
      <c r="A8" s="321"/>
      <c r="B8" s="341"/>
      <c r="C8" s="341"/>
      <c r="D8" s="341"/>
      <c r="E8" s="341"/>
      <c r="F8" s="328"/>
      <c r="G8" s="329"/>
      <c r="H8" s="337" t="s">
        <v>216</v>
      </c>
      <c r="I8" s="359" t="s">
        <v>19</v>
      </c>
      <c r="J8" s="360"/>
      <c r="K8" s="337" t="s">
        <v>102</v>
      </c>
      <c r="L8" s="359" t="s">
        <v>19</v>
      </c>
      <c r="M8" s="360"/>
      <c r="N8" s="337" t="s">
        <v>107</v>
      </c>
      <c r="O8" s="347" t="s">
        <v>19</v>
      </c>
      <c r="P8" s="348"/>
      <c r="Q8" s="337" t="s">
        <v>102</v>
      </c>
      <c r="R8" s="347" t="s">
        <v>19</v>
      </c>
      <c r="S8" s="348"/>
      <c r="T8" s="353" t="s">
        <v>8</v>
      </c>
      <c r="U8" s="355" t="s">
        <v>9</v>
      </c>
      <c r="V8" s="353" t="s">
        <v>187</v>
      </c>
      <c r="W8" s="353" t="s">
        <v>188</v>
      </c>
      <c r="X8" s="343" t="s">
        <v>8</v>
      </c>
      <c r="Y8" s="345" t="s">
        <v>9</v>
      </c>
    </row>
    <row r="9" spans="1:25" ht="32.25" customHeight="1" thickBot="1">
      <c r="A9" s="322"/>
      <c r="B9" s="342"/>
      <c r="C9" s="342"/>
      <c r="D9" s="342"/>
      <c r="E9" s="342"/>
      <c r="F9" s="330"/>
      <c r="G9" s="331"/>
      <c r="H9" s="338"/>
      <c r="I9" s="9" t="s">
        <v>103</v>
      </c>
      <c r="J9" s="9" t="s">
        <v>104</v>
      </c>
      <c r="K9" s="338"/>
      <c r="L9" s="9" t="s">
        <v>103</v>
      </c>
      <c r="M9" s="9" t="s">
        <v>104</v>
      </c>
      <c r="N9" s="338"/>
      <c r="O9" s="38" t="s">
        <v>105</v>
      </c>
      <c r="P9" s="9" t="s">
        <v>106</v>
      </c>
      <c r="Q9" s="338"/>
      <c r="R9" s="38" t="s">
        <v>105</v>
      </c>
      <c r="S9" s="9" t="s">
        <v>106</v>
      </c>
      <c r="T9" s="354"/>
      <c r="U9" s="356"/>
      <c r="V9" s="354"/>
      <c r="W9" s="354"/>
      <c r="X9" s="344"/>
      <c r="Y9" s="346"/>
    </row>
    <row r="10" spans="1:25" ht="13.5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357">
        <v>6</v>
      </c>
      <c r="G10" s="358"/>
      <c r="H10" s="48">
        <v>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8">
        <v>18</v>
      </c>
      <c r="T10" s="48">
        <v>19</v>
      </c>
      <c r="U10" s="48">
        <v>20</v>
      </c>
      <c r="V10" s="48">
        <v>21</v>
      </c>
      <c r="W10" s="48">
        <v>22</v>
      </c>
      <c r="X10" s="48">
        <v>23</v>
      </c>
      <c r="Y10" s="51">
        <v>24</v>
      </c>
    </row>
    <row r="11" spans="1:25" s="105" customFormat="1" ht="15">
      <c r="A11" s="238"/>
      <c r="B11" s="239"/>
      <c r="C11" s="239"/>
      <c r="D11" s="99"/>
      <c r="E11" s="99"/>
      <c r="F11" s="100" t="s">
        <v>284</v>
      </c>
      <c r="G11" s="101"/>
      <c r="H11" s="102">
        <v>15280575870.39</v>
      </c>
      <c r="I11" s="102">
        <v>2827993981.5299997</v>
      </c>
      <c r="J11" s="103">
        <v>12452581888.86</v>
      </c>
      <c r="K11" s="102">
        <v>10781157052.8</v>
      </c>
      <c r="L11" s="102">
        <v>1222547408.3</v>
      </c>
      <c r="M11" s="103">
        <v>9558609644.500002</v>
      </c>
      <c r="N11" s="102">
        <v>15824814593.839998</v>
      </c>
      <c r="O11" s="102">
        <v>4143014373.88</v>
      </c>
      <c r="P11" s="103">
        <v>11681800219.96</v>
      </c>
      <c r="Q11" s="102">
        <v>9933622107.3</v>
      </c>
      <c r="R11" s="102">
        <v>1744970110.5300002</v>
      </c>
      <c r="S11" s="103">
        <v>8188651996.7699995</v>
      </c>
      <c r="T11" s="103">
        <v>-544238723.45</v>
      </c>
      <c r="U11" s="103">
        <v>847534945.5</v>
      </c>
      <c r="V11" s="226">
        <v>70.55465150165729</v>
      </c>
      <c r="W11" s="226">
        <v>62.772439123342295</v>
      </c>
      <c r="X11" s="103">
        <v>770781668.9000001</v>
      </c>
      <c r="Y11" s="104">
        <v>1369957647.73</v>
      </c>
    </row>
    <row r="12" spans="1:25" ht="12.75">
      <c r="A12" s="240">
        <v>2</v>
      </c>
      <c r="B12" s="241">
        <v>0</v>
      </c>
      <c r="C12" s="241">
        <v>0</v>
      </c>
      <c r="D12" s="93">
        <v>0</v>
      </c>
      <c r="E12" s="93">
        <v>0</v>
      </c>
      <c r="F12" s="94"/>
      <c r="G12" s="95" t="s">
        <v>285</v>
      </c>
      <c r="H12" s="96">
        <v>1680374243</v>
      </c>
      <c r="I12" s="96">
        <v>555601623</v>
      </c>
      <c r="J12" s="97">
        <v>1124772620</v>
      </c>
      <c r="K12" s="96">
        <v>1254118495.34</v>
      </c>
      <c r="L12" s="96">
        <v>272784702.83</v>
      </c>
      <c r="M12" s="97">
        <v>981333792.51</v>
      </c>
      <c r="N12" s="96">
        <v>1814371233</v>
      </c>
      <c r="O12" s="96">
        <v>872081434</v>
      </c>
      <c r="P12" s="97">
        <v>942289799</v>
      </c>
      <c r="Q12" s="96">
        <v>853660887.25</v>
      </c>
      <c r="R12" s="96">
        <v>283055040.7</v>
      </c>
      <c r="S12" s="97">
        <v>570605846.55</v>
      </c>
      <c r="T12" s="97">
        <v>-133996990</v>
      </c>
      <c r="U12" s="97">
        <v>400457608.09</v>
      </c>
      <c r="V12" s="227">
        <v>74.63</v>
      </c>
      <c r="W12" s="227">
        <v>47.04</v>
      </c>
      <c r="X12" s="97">
        <v>182482821</v>
      </c>
      <c r="Y12" s="98">
        <v>410727945.96</v>
      </c>
    </row>
    <row r="13" spans="1:25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1989383447.74</v>
      </c>
      <c r="I13" s="109">
        <v>185071928.03</v>
      </c>
      <c r="J13" s="110">
        <v>1804311519.71</v>
      </c>
      <c r="K13" s="109">
        <v>1429186440.8500001</v>
      </c>
      <c r="L13" s="109">
        <v>40843862.559999995</v>
      </c>
      <c r="M13" s="110">
        <v>1388342578.29</v>
      </c>
      <c r="N13" s="109">
        <v>2040658967.2899997</v>
      </c>
      <c r="O13" s="109">
        <v>264410400.77</v>
      </c>
      <c r="P13" s="110">
        <v>1776248566.52</v>
      </c>
      <c r="Q13" s="109">
        <v>1306264422.0800002</v>
      </c>
      <c r="R13" s="109">
        <v>61874563.69000001</v>
      </c>
      <c r="S13" s="110">
        <v>1244389858.39</v>
      </c>
      <c r="T13" s="110">
        <v>-51275519.550000004</v>
      </c>
      <c r="U13" s="110">
        <v>122922018.76999998</v>
      </c>
      <c r="V13" s="153">
        <v>71.84067216773113</v>
      </c>
      <c r="W13" s="153">
        <v>64.01189238468015</v>
      </c>
      <c r="X13" s="110">
        <v>28062953.189999998</v>
      </c>
      <c r="Y13" s="111">
        <v>143952719.89999998</v>
      </c>
    </row>
    <row r="14" spans="1:25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11">
        <v>69075004</v>
      </c>
      <c r="I14" s="11">
        <v>7101698</v>
      </c>
      <c r="J14" s="68">
        <v>61973306</v>
      </c>
      <c r="K14" s="11">
        <v>50983946.67</v>
      </c>
      <c r="L14" s="11">
        <v>1774034.76</v>
      </c>
      <c r="M14" s="68">
        <v>49209911.91</v>
      </c>
      <c r="N14" s="11">
        <v>72858204</v>
      </c>
      <c r="O14" s="11">
        <v>14407488</v>
      </c>
      <c r="P14" s="68">
        <v>58450716</v>
      </c>
      <c r="Q14" s="11">
        <v>46720352.8</v>
      </c>
      <c r="R14" s="11">
        <v>4329354.94</v>
      </c>
      <c r="S14" s="68">
        <v>42390997.86</v>
      </c>
      <c r="T14" s="68">
        <v>-3783200</v>
      </c>
      <c r="U14" s="68">
        <v>4263593.87</v>
      </c>
      <c r="V14" s="81">
        <v>73.8</v>
      </c>
      <c r="W14" s="81">
        <v>64.12</v>
      </c>
      <c r="X14" s="68">
        <v>3522590</v>
      </c>
      <c r="Y14" s="71">
        <v>6818914.05</v>
      </c>
    </row>
    <row r="15" spans="1:25" ht="12.75">
      <c r="A15" s="244">
        <v>2</v>
      </c>
      <c r="B15" s="245">
        <v>2</v>
      </c>
      <c r="C15" s="245">
        <v>0</v>
      </c>
      <c r="D15" s="10">
        <v>0</v>
      </c>
      <c r="E15" s="10">
        <v>1</v>
      </c>
      <c r="F15" s="19"/>
      <c r="G15" s="18" t="s">
        <v>288</v>
      </c>
      <c r="H15" s="11">
        <v>87076958</v>
      </c>
      <c r="I15" s="11">
        <v>6471037</v>
      </c>
      <c r="J15" s="68">
        <v>80605921</v>
      </c>
      <c r="K15" s="11">
        <v>68467785.15</v>
      </c>
      <c r="L15" s="11">
        <v>5129697.5</v>
      </c>
      <c r="M15" s="68">
        <v>63338087.65</v>
      </c>
      <c r="N15" s="11">
        <v>87303729</v>
      </c>
      <c r="O15" s="11">
        <v>12790770</v>
      </c>
      <c r="P15" s="68">
        <v>74512959</v>
      </c>
      <c r="Q15" s="11">
        <v>59649857.87</v>
      </c>
      <c r="R15" s="11">
        <v>4727443.12</v>
      </c>
      <c r="S15" s="68">
        <v>54922414.75</v>
      </c>
      <c r="T15" s="68">
        <v>-226771</v>
      </c>
      <c r="U15" s="68">
        <v>8817927.28</v>
      </c>
      <c r="V15" s="81">
        <v>78.62</v>
      </c>
      <c r="W15" s="81">
        <v>68.32</v>
      </c>
      <c r="X15" s="68">
        <v>6092962</v>
      </c>
      <c r="Y15" s="71">
        <v>8415672.9</v>
      </c>
    </row>
    <row r="16" spans="1:25" ht="12.75">
      <c r="A16" s="244">
        <v>2</v>
      </c>
      <c r="B16" s="245">
        <v>3</v>
      </c>
      <c r="C16" s="245">
        <v>0</v>
      </c>
      <c r="D16" s="10">
        <v>0</v>
      </c>
      <c r="E16" s="10">
        <v>1</v>
      </c>
      <c r="F16" s="19"/>
      <c r="G16" s="18" t="s">
        <v>289</v>
      </c>
      <c r="H16" s="11">
        <v>101142050</v>
      </c>
      <c r="I16" s="11">
        <v>8249148</v>
      </c>
      <c r="J16" s="68">
        <v>92892902</v>
      </c>
      <c r="K16" s="11">
        <v>75746580.82</v>
      </c>
      <c r="L16" s="11">
        <v>9043.72</v>
      </c>
      <c r="M16" s="68">
        <v>75737537.1</v>
      </c>
      <c r="N16" s="11">
        <v>103717750</v>
      </c>
      <c r="O16" s="11">
        <v>12018160</v>
      </c>
      <c r="P16" s="68">
        <v>91699590</v>
      </c>
      <c r="Q16" s="11">
        <v>67440946.75</v>
      </c>
      <c r="R16" s="11">
        <v>977602.81</v>
      </c>
      <c r="S16" s="68">
        <v>66463343.94</v>
      </c>
      <c r="T16" s="68">
        <v>-2575700</v>
      </c>
      <c r="U16" s="68">
        <v>8305634.07</v>
      </c>
      <c r="V16" s="81">
        <v>74.89</v>
      </c>
      <c r="W16" s="81">
        <v>65.02</v>
      </c>
      <c r="X16" s="68">
        <v>1193312</v>
      </c>
      <c r="Y16" s="71">
        <v>9274193.16</v>
      </c>
    </row>
    <row r="17" spans="1:25" ht="12.75">
      <c r="A17" s="246">
        <v>2</v>
      </c>
      <c r="B17" s="247">
        <v>4</v>
      </c>
      <c r="C17" s="247">
        <v>0</v>
      </c>
      <c r="D17" s="35">
        <v>0</v>
      </c>
      <c r="E17" s="35">
        <v>1</v>
      </c>
      <c r="F17" s="45"/>
      <c r="G17" s="43" t="s">
        <v>290</v>
      </c>
      <c r="H17" s="60">
        <v>47576945</v>
      </c>
      <c r="I17" s="60">
        <v>2560000</v>
      </c>
      <c r="J17" s="69">
        <v>45016945</v>
      </c>
      <c r="K17" s="60">
        <v>29791769.06</v>
      </c>
      <c r="L17" s="60">
        <v>0</v>
      </c>
      <c r="M17" s="69">
        <v>29791769.06</v>
      </c>
      <c r="N17" s="60">
        <v>48519476</v>
      </c>
      <c r="O17" s="60">
        <v>318081</v>
      </c>
      <c r="P17" s="69">
        <v>48201395</v>
      </c>
      <c r="Q17" s="60">
        <v>27992465.68</v>
      </c>
      <c r="R17" s="60">
        <v>98081</v>
      </c>
      <c r="S17" s="69">
        <v>27894384.68</v>
      </c>
      <c r="T17" s="69">
        <v>-942531</v>
      </c>
      <c r="U17" s="69">
        <v>1799303.38</v>
      </c>
      <c r="V17" s="228">
        <v>62.61</v>
      </c>
      <c r="W17" s="228">
        <v>57.69</v>
      </c>
      <c r="X17" s="69">
        <v>-3184450</v>
      </c>
      <c r="Y17" s="72">
        <v>1897384.38</v>
      </c>
    </row>
    <row r="18" spans="1:25" ht="12.75">
      <c r="A18" s="246">
        <v>2</v>
      </c>
      <c r="B18" s="247">
        <v>5</v>
      </c>
      <c r="C18" s="247">
        <v>0</v>
      </c>
      <c r="D18" s="35">
        <v>0</v>
      </c>
      <c r="E18" s="35">
        <v>1</v>
      </c>
      <c r="F18" s="45"/>
      <c r="G18" s="43" t="s">
        <v>291</v>
      </c>
      <c r="H18" s="60">
        <v>55585525</v>
      </c>
      <c r="I18" s="60">
        <v>2986128</v>
      </c>
      <c r="J18" s="69">
        <v>52599397</v>
      </c>
      <c r="K18" s="60">
        <v>39691630.7</v>
      </c>
      <c r="L18" s="60">
        <v>988194.83</v>
      </c>
      <c r="M18" s="69">
        <v>38703435.87</v>
      </c>
      <c r="N18" s="60">
        <v>57203478</v>
      </c>
      <c r="O18" s="60">
        <v>4622992</v>
      </c>
      <c r="P18" s="69">
        <v>52580486</v>
      </c>
      <c r="Q18" s="60">
        <v>38353646.64</v>
      </c>
      <c r="R18" s="60">
        <v>3992575.65</v>
      </c>
      <c r="S18" s="69">
        <v>34361070.99</v>
      </c>
      <c r="T18" s="69">
        <v>-1617953</v>
      </c>
      <c r="U18" s="69">
        <v>1337984.06</v>
      </c>
      <c r="V18" s="228">
        <v>71.4</v>
      </c>
      <c r="W18" s="228">
        <v>67.04</v>
      </c>
      <c r="X18" s="69">
        <v>18911</v>
      </c>
      <c r="Y18" s="72">
        <v>4342364.88</v>
      </c>
    </row>
    <row r="19" spans="1:25" ht="12.75">
      <c r="A19" s="246">
        <v>2</v>
      </c>
      <c r="B19" s="247">
        <v>6</v>
      </c>
      <c r="C19" s="247">
        <v>0</v>
      </c>
      <c r="D19" s="35">
        <v>0</v>
      </c>
      <c r="E19" s="35">
        <v>1</v>
      </c>
      <c r="F19" s="45"/>
      <c r="G19" s="43" t="s">
        <v>292</v>
      </c>
      <c r="H19" s="60">
        <v>83244214</v>
      </c>
      <c r="I19" s="60">
        <v>3557000</v>
      </c>
      <c r="J19" s="69">
        <v>79687214</v>
      </c>
      <c r="K19" s="60">
        <v>48368667.48</v>
      </c>
      <c r="L19" s="60">
        <v>1206000</v>
      </c>
      <c r="M19" s="69">
        <v>47162667.48</v>
      </c>
      <c r="N19" s="60">
        <v>82468348</v>
      </c>
      <c r="O19" s="60">
        <v>2115375</v>
      </c>
      <c r="P19" s="69">
        <v>80352973</v>
      </c>
      <c r="Q19" s="60">
        <v>45741480.1</v>
      </c>
      <c r="R19" s="60">
        <v>615895.32</v>
      </c>
      <c r="S19" s="69">
        <v>45125584.78</v>
      </c>
      <c r="T19" s="69">
        <v>775866</v>
      </c>
      <c r="U19" s="69">
        <v>2627187.38</v>
      </c>
      <c r="V19" s="228">
        <v>58.1</v>
      </c>
      <c r="W19" s="228">
        <v>55.46</v>
      </c>
      <c r="X19" s="69">
        <v>-665759</v>
      </c>
      <c r="Y19" s="72">
        <v>2037082.7</v>
      </c>
    </row>
    <row r="20" spans="1:25" ht="12.75">
      <c r="A20" s="246">
        <v>2</v>
      </c>
      <c r="B20" s="247">
        <v>7</v>
      </c>
      <c r="C20" s="247">
        <v>0</v>
      </c>
      <c r="D20" s="35">
        <v>0</v>
      </c>
      <c r="E20" s="35">
        <v>1</v>
      </c>
      <c r="F20" s="45"/>
      <c r="G20" s="43" t="s">
        <v>293</v>
      </c>
      <c r="H20" s="60">
        <v>42754708</v>
      </c>
      <c r="I20" s="60">
        <v>339215</v>
      </c>
      <c r="J20" s="69">
        <v>42415493</v>
      </c>
      <c r="K20" s="60">
        <v>30281804.06</v>
      </c>
      <c r="L20" s="60">
        <v>400</v>
      </c>
      <c r="M20" s="69">
        <v>30281404.06</v>
      </c>
      <c r="N20" s="60">
        <v>42648431</v>
      </c>
      <c r="O20" s="60">
        <v>816959</v>
      </c>
      <c r="P20" s="69">
        <v>41831472</v>
      </c>
      <c r="Q20" s="60">
        <v>29027620.61</v>
      </c>
      <c r="R20" s="60">
        <v>178899.37</v>
      </c>
      <c r="S20" s="69">
        <v>28848721.24</v>
      </c>
      <c r="T20" s="69">
        <v>106277</v>
      </c>
      <c r="U20" s="69">
        <v>1254183.45</v>
      </c>
      <c r="V20" s="228">
        <v>70.82</v>
      </c>
      <c r="W20" s="228">
        <v>68.06</v>
      </c>
      <c r="X20" s="69">
        <v>584021</v>
      </c>
      <c r="Y20" s="72">
        <v>1432682.82</v>
      </c>
    </row>
    <row r="21" spans="1:25" ht="12.75">
      <c r="A21" s="246">
        <v>2</v>
      </c>
      <c r="B21" s="247">
        <v>8</v>
      </c>
      <c r="C21" s="247">
        <v>0</v>
      </c>
      <c r="D21" s="35">
        <v>0</v>
      </c>
      <c r="E21" s="35">
        <v>1</v>
      </c>
      <c r="F21" s="45"/>
      <c r="G21" s="43" t="s">
        <v>294</v>
      </c>
      <c r="H21" s="60">
        <v>170640230</v>
      </c>
      <c r="I21" s="60">
        <v>13818904</v>
      </c>
      <c r="J21" s="69">
        <v>156821326</v>
      </c>
      <c r="K21" s="60">
        <v>127679271.14</v>
      </c>
      <c r="L21" s="60">
        <v>4557170.11</v>
      </c>
      <c r="M21" s="69">
        <v>123122101.03</v>
      </c>
      <c r="N21" s="60">
        <v>169576194</v>
      </c>
      <c r="O21" s="60">
        <v>12953401</v>
      </c>
      <c r="P21" s="69">
        <v>156622793</v>
      </c>
      <c r="Q21" s="60">
        <v>117232089.61</v>
      </c>
      <c r="R21" s="60">
        <v>1942042.46</v>
      </c>
      <c r="S21" s="69">
        <v>115290047.15</v>
      </c>
      <c r="T21" s="69">
        <v>1064036</v>
      </c>
      <c r="U21" s="69">
        <v>10447181.53</v>
      </c>
      <c r="V21" s="228">
        <v>74.82</v>
      </c>
      <c r="W21" s="228">
        <v>69.13</v>
      </c>
      <c r="X21" s="69">
        <v>198533</v>
      </c>
      <c r="Y21" s="72">
        <v>7832053.88</v>
      </c>
    </row>
    <row r="22" spans="1:25" ht="12.75">
      <c r="A22" s="246">
        <v>2</v>
      </c>
      <c r="B22" s="247">
        <v>9</v>
      </c>
      <c r="C22" s="247">
        <v>0</v>
      </c>
      <c r="D22" s="35">
        <v>0</v>
      </c>
      <c r="E22" s="35">
        <v>1</v>
      </c>
      <c r="F22" s="45"/>
      <c r="G22" s="43" t="s">
        <v>295</v>
      </c>
      <c r="H22" s="60">
        <v>53864172.54</v>
      </c>
      <c r="I22" s="60">
        <v>600000</v>
      </c>
      <c r="J22" s="69">
        <v>53264172.54</v>
      </c>
      <c r="K22" s="60">
        <v>40622499.55</v>
      </c>
      <c r="L22" s="60">
        <v>35657.54</v>
      </c>
      <c r="M22" s="69">
        <v>40586842.01</v>
      </c>
      <c r="N22" s="60">
        <v>55546195.54</v>
      </c>
      <c r="O22" s="60">
        <v>827411</v>
      </c>
      <c r="P22" s="69">
        <v>54718784.54</v>
      </c>
      <c r="Q22" s="60">
        <v>37945830.81</v>
      </c>
      <c r="R22" s="60">
        <v>212393</v>
      </c>
      <c r="S22" s="69">
        <v>37733437.81</v>
      </c>
      <c r="T22" s="69">
        <v>-1682023</v>
      </c>
      <c r="U22" s="69">
        <v>2676668.74</v>
      </c>
      <c r="V22" s="228">
        <v>75.41</v>
      </c>
      <c r="W22" s="228">
        <v>68.31</v>
      </c>
      <c r="X22" s="69">
        <v>-1454612</v>
      </c>
      <c r="Y22" s="72">
        <v>2853404.2</v>
      </c>
    </row>
    <row r="23" spans="1:25" ht="12.75">
      <c r="A23" s="246">
        <v>2</v>
      </c>
      <c r="B23" s="247">
        <v>10</v>
      </c>
      <c r="C23" s="247">
        <v>0</v>
      </c>
      <c r="D23" s="35">
        <v>0</v>
      </c>
      <c r="E23" s="35">
        <v>1</v>
      </c>
      <c r="F23" s="45"/>
      <c r="G23" s="43" t="s">
        <v>296</v>
      </c>
      <c r="H23" s="60">
        <v>65875276</v>
      </c>
      <c r="I23" s="60">
        <v>2906694</v>
      </c>
      <c r="J23" s="69">
        <v>62968582</v>
      </c>
      <c r="K23" s="60">
        <v>45323104.62</v>
      </c>
      <c r="L23" s="60">
        <v>351340.7</v>
      </c>
      <c r="M23" s="69">
        <v>44971763.92</v>
      </c>
      <c r="N23" s="60">
        <v>62947616</v>
      </c>
      <c r="O23" s="60">
        <v>3133815</v>
      </c>
      <c r="P23" s="69">
        <v>59813801</v>
      </c>
      <c r="Q23" s="60">
        <v>41144876.71</v>
      </c>
      <c r="R23" s="60">
        <v>808216.99</v>
      </c>
      <c r="S23" s="69">
        <v>40336659.72</v>
      </c>
      <c r="T23" s="69">
        <v>2927660</v>
      </c>
      <c r="U23" s="69">
        <v>4178227.91</v>
      </c>
      <c r="V23" s="228">
        <v>68.8</v>
      </c>
      <c r="W23" s="228">
        <v>65.36</v>
      </c>
      <c r="X23" s="69">
        <v>3154781</v>
      </c>
      <c r="Y23" s="72">
        <v>4635104.2</v>
      </c>
    </row>
    <row r="24" spans="1:25" ht="12.75">
      <c r="A24" s="246">
        <v>2</v>
      </c>
      <c r="B24" s="247">
        <v>11</v>
      </c>
      <c r="C24" s="247">
        <v>0</v>
      </c>
      <c r="D24" s="35">
        <v>0</v>
      </c>
      <c r="E24" s="35">
        <v>1</v>
      </c>
      <c r="F24" s="45"/>
      <c r="G24" s="43" t="s">
        <v>297</v>
      </c>
      <c r="H24" s="60">
        <v>97508589</v>
      </c>
      <c r="I24" s="60">
        <v>26113933</v>
      </c>
      <c r="J24" s="69">
        <v>71394656</v>
      </c>
      <c r="K24" s="60">
        <v>65771405.65</v>
      </c>
      <c r="L24" s="60">
        <v>7014137.52</v>
      </c>
      <c r="M24" s="69">
        <v>58757268.13</v>
      </c>
      <c r="N24" s="60">
        <v>97440969</v>
      </c>
      <c r="O24" s="60">
        <v>23942966</v>
      </c>
      <c r="P24" s="69">
        <v>73498003</v>
      </c>
      <c r="Q24" s="60">
        <v>52314745.55</v>
      </c>
      <c r="R24" s="60">
        <v>4399607.28</v>
      </c>
      <c r="S24" s="69">
        <v>47915138.27</v>
      </c>
      <c r="T24" s="69">
        <v>67620</v>
      </c>
      <c r="U24" s="69">
        <v>13456660.1</v>
      </c>
      <c r="V24" s="228">
        <v>67.45</v>
      </c>
      <c r="W24" s="228">
        <v>53.68</v>
      </c>
      <c r="X24" s="69">
        <v>-2103347</v>
      </c>
      <c r="Y24" s="72">
        <v>10842129.86</v>
      </c>
    </row>
    <row r="25" spans="1:25" ht="12.75">
      <c r="A25" s="246">
        <v>2</v>
      </c>
      <c r="B25" s="247">
        <v>12</v>
      </c>
      <c r="C25" s="247">
        <v>0</v>
      </c>
      <c r="D25" s="35">
        <v>0</v>
      </c>
      <c r="E25" s="35">
        <v>1</v>
      </c>
      <c r="F25" s="45"/>
      <c r="G25" s="43" t="s">
        <v>298</v>
      </c>
      <c r="H25" s="60">
        <v>57604868</v>
      </c>
      <c r="I25" s="60">
        <v>4688168</v>
      </c>
      <c r="J25" s="69">
        <v>52916700</v>
      </c>
      <c r="K25" s="60">
        <v>38032246.6</v>
      </c>
      <c r="L25" s="60">
        <v>945588.25</v>
      </c>
      <c r="M25" s="69">
        <v>37086658.35</v>
      </c>
      <c r="N25" s="60">
        <v>61820959</v>
      </c>
      <c r="O25" s="60">
        <v>10344568</v>
      </c>
      <c r="P25" s="69">
        <v>51476391</v>
      </c>
      <c r="Q25" s="60">
        <v>35336473.05</v>
      </c>
      <c r="R25" s="60">
        <v>2176271.44</v>
      </c>
      <c r="S25" s="69">
        <v>33160201.61</v>
      </c>
      <c r="T25" s="69">
        <v>-4216091</v>
      </c>
      <c r="U25" s="69">
        <v>2695773.55</v>
      </c>
      <c r="V25" s="228">
        <v>66.02</v>
      </c>
      <c r="W25" s="228">
        <v>57.15</v>
      </c>
      <c r="X25" s="69">
        <v>1440309</v>
      </c>
      <c r="Y25" s="72">
        <v>3926456.74</v>
      </c>
    </row>
    <row r="26" spans="1:25" ht="12.75">
      <c r="A26" s="246">
        <v>2</v>
      </c>
      <c r="B26" s="247">
        <v>13</v>
      </c>
      <c r="C26" s="247">
        <v>0</v>
      </c>
      <c r="D26" s="35">
        <v>0</v>
      </c>
      <c r="E26" s="35">
        <v>1</v>
      </c>
      <c r="F26" s="45"/>
      <c r="G26" s="43" t="s">
        <v>299</v>
      </c>
      <c r="H26" s="60">
        <v>56186482.44</v>
      </c>
      <c r="I26" s="60">
        <v>10786095.98</v>
      </c>
      <c r="J26" s="69">
        <v>45400386.46</v>
      </c>
      <c r="K26" s="60">
        <v>38981237.33</v>
      </c>
      <c r="L26" s="60">
        <v>2977512.21</v>
      </c>
      <c r="M26" s="69">
        <v>36003725.12</v>
      </c>
      <c r="N26" s="60">
        <v>61209496.89</v>
      </c>
      <c r="O26" s="60">
        <v>15425644.34</v>
      </c>
      <c r="P26" s="69">
        <v>45783852.55</v>
      </c>
      <c r="Q26" s="60">
        <v>37841518.82</v>
      </c>
      <c r="R26" s="60">
        <v>4543942.44</v>
      </c>
      <c r="S26" s="69">
        <v>33297576.38</v>
      </c>
      <c r="T26" s="69">
        <v>-5023014.45</v>
      </c>
      <c r="U26" s="69">
        <v>1139718.51</v>
      </c>
      <c r="V26" s="228">
        <v>69.37</v>
      </c>
      <c r="W26" s="228">
        <v>61.82</v>
      </c>
      <c r="X26" s="69">
        <v>-383466.09</v>
      </c>
      <c r="Y26" s="72">
        <v>2706148.74</v>
      </c>
    </row>
    <row r="27" spans="1:25" ht="12.75">
      <c r="A27" s="246">
        <v>2</v>
      </c>
      <c r="B27" s="247">
        <v>14</v>
      </c>
      <c r="C27" s="247">
        <v>0</v>
      </c>
      <c r="D27" s="35">
        <v>0</v>
      </c>
      <c r="E27" s="35">
        <v>1</v>
      </c>
      <c r="F27" s="45"/>
      <c r="G27" s="43" t="s">
        <v>300</v>
      </c>
      <c r="H27" s="60">
        <v>98000007</v>
      </c>
      <c r="I27" s="60">
        <v>8398189</v>
      </c>
      <c r="J27" s="69">
        <v>89601818</v>
      </c>
      <c r="K27" s="60">
        <v>71089900.05</v>
      </c>
      <c r="L27" s="60">
        <v>1539238.29</v>
      </c>
      <c r="M27" s="69">
        <v>69550661.76</v>
      </c>
      <c r="N27" s="60">
        <v>98000007</v>
      </c>
      <c r="O27" s="60">
        <v>10792553</v>
      </c>
      <c r="P27" s="69">
        <v>87207454</v>
      </c>
      <c r="Q27" s="60">
        <v>64933053.08</v>
      </c>
      <c r="R27" s="60">
        <v>3646763.7</v>
      </c>
      <c r="S27" s="69">
        <v>61286289.38</v>
      </c>
      <c r="T27" s="69">
        <v>0</v>
      </c>
      <c r="U27" s="69">
        <v>6156846.97</v>
      </c>
      <c r="V27" s="228">
        <v>72.54</v>
      </c>
      <c r="W27" s="228">
        <v>66.25</v>
      </c>
      <c r="X27" s="69">
        <v>2394364</v>
      </c>
      <c r="Y27" s="72">
        <v>8264372.38</v>
      </c>
    </row>
    <row r="28" spans="1:25" ht="12.75">
      <c r="A28" s="246">
        <v>2</v>
      </c>
      <c r="B28" s="247">
        <v>15</v>
      </c>
      <c r="C28" s="247">
        <v>0</v>
      </c>
      <c r="D28" s="35">
        <v>0</v>
      </c>
      <c r="E28" s="35">
        <v>1</v>
      </c>
      <c r="F28" s="45"/>
      <c r="G28" s="43" t="s">
        <v>301</v>
      </c>
      <c r="H28" s="60">
        <v>53392044</v>
      </c>
      <c r="I28" s="60">
        <v>1374000</v>
      </c>
      <c r="J28" s="69">
        <v>52018044</v>
      </c>
      <c r="K28" s="60">
        <v>41456565.13</v>
      </c>
      <c r="L28" s="60">
        <v>726107.72</v>
      </c>
      <c r="M28" s="69">
        <v>40730457.41</v>
      </c>
      <c r="N28" s="60">
        <v>54730821</v>
      </c>
      <c r="O28" s="60">
        <v>2654556</v>
      </c>
      <c r="P28" s="69">
        <v>52076265</v>
      </c>
      <c r="Q28" s="60">
        <v>36586002.82</v>
      </c>
      <c r="R28" s="60">
        <v>312421.38</v>
      </c>
      <c r="S28" s="69">
        <v>36273581.44</v>
      </c>
      <c r="T28" s="69">
        <v>-1338777</v>
      </c>
      <c r="U28" s="69">
        <v>4870562.31</v>
      </c>
      <c r="V28" s="228">
        <v>77.64</v>
      </c>
      <c r="W28" s="228">
        <v>66.84</v>
      </c>
      <c r="X28" s="69">
        <v>-58221</v>
      </c>
      <c r="Y28" s="72">
        <v>4456875.97</v>
      </c>
    </row>
    <row r="29" spans="1:25" ht="12.75">
      <c r="A29" s="246">
        <v>2</v>
      </c>
      <c r="B29" s="247">
        <v>16</v>
      </c>
      <c r="C29" s="247">
        <v>0</v>
      </c>
      <c r="D29" s="35">
        <v>0</v>
      </c>
      <c r="E29" s="35">
        <v>1</v>
      </c>
      <c r="F29" s="45"/>
      <c r="G29" s="43" t="s">
        <v>302</v>
      </c>
      <c r="H29" s="60">
        <v>48370089</v>
      </c>
      <c r="I29" s="60">
        <v>1945720</v>
      </c>
      <c r="J29" s="69">
        <v>46424369</v>
      </c>
      <c r="K29" s="60">
        <v>48958147.96</v>
      </c>
      <c r="L29" s="60">
        <v>60550</v>
      </c>
      <c r="M29" s="69">
        <v>48897597.96</v>
      </c>
      <c r="N29" s="60">
        <v>63607306</v>
      </c>
      <c r="O29" s="60">
        <v>16106361</v>
      </c>
      <c r="P29" s="69">
        <v>47500945</v>
      </c>
      <c r="Q29" s="60">
        <v>37839218.31</v>
      </c>
      <c r="R29" s="60">
        <v>5873302.34</v>
      </c>
      <c r="S29" s="69">
        <v>31965915.97</v>
      </c>
      <c r="T29" s="69">
        <v>-15237217</v>
      </c>
      <c r="U29" s="69">
        <v>11118929.65</v>
      </c>
      <c r="V29" s="228">
        <v>101.21</v>
      </c>
      <c r="W29" s="228">
        <v>59.48</v>
      </c>
      <c r="X29" s="69">
        <v>-1076576</v>
      </c>
      <c r="Y29" s="72">
        <v>16931681.99</v>
      </c>
    </row>
    <row r="30" spans="1:25" ht="12.75">
      <c r="A30" s="246">
        <v>2</v>
      </c>
      <c r="B30" s="247">
        <v>17</v>
      </c>
      <c r="C30" s="247">
        <v>0</v>
      </c>
      <c r="D30" s="35">
        <v>0</v>
      </c>
      <c r="E30" s="35">
        <v>1</v>
      </c>
      <c r="F30" s="45"/>
      <c r="G30" s="43" t="s">
        <v>303</v>
      </c>
      <c r="H30" s="60">
        <v>46558451</v>
      </c>
      <c r="I30" s="60">
        <v>1944658</v>
      </c>
      <c r="J30" s="69">
        <v>44613793</v>
      </c>
      <c r="K30" s="60">
        <v>36006344.22</v>
      </c>
      <c r="L30" s="60">
        <v>558140.64</v>
      </c>
      <c r="M30" s="69">
        <v>35448203.58</v>
      </c>
      <c r="N30" s="60">
        <v>45430197</v>
      </c>
      <c r="O30" s="60">
        <v>2248800</v>
      </c>
      <c r="P30" s="69">
        <v>43181397</v>
      </c>
      <c r="Q30" s="60">
        <v>30325708.06</v>
      </c>
      <c r="R30" s="60">
        <v>74124.8</v>
      </c>
      <c r="S30" s="69">
        <v>30251583.26</v>
      </c>
      <c r="T30" s="69">
        <v>1128254</v>
      </c>
      <c r="U30" s="69">
        <v>5680636.16</v>
      </c>
      <c r="V30" s="228">
        <v>77.33</v>
      </c>
      <c r="W30" s="228">
        <v>66.75</v>
      </c>
      <c r="X30" s="69">
        <v>1432396</v>
      </c>
      <c r="Y30" s="72">
        <v>5196620.32</v>
      </c>
    </row>
    <row r="31" spans="1:25" ht="12.75">
      <c r="A31" s="246">
        <v>2</v>
      </c>
      <c r="B31" s="247">
        <v>18</v>
      </c>
      <c r="C31" s="247">
        <v>0</v>
      </c>
      <c r="D31" s="35">
        <v>0</v>
      </c>
      <c r="E31" s="35">
        <v>1</v>
      </c>
      <c r="F31" s="45"/>
      <c r="G31" s="43" t="s">
        <v>304</v>
      </c>
      <c r="H31" s="60">
        <v>33752868</v>
      </c>
      <c r="I31" s="60">
        <v>1142853</v>
      </c>
      <c r="J31" s="69">
        <v>32610015</v>
      </c>
      <c r="K31" s="60">
        <v>26301574.52</v>
      </c>
      <c r="L31" s="60">
        <v>1011741.27</v>
      </c>
      <c r="M31" s="69">
        <v>25289833.25</v>
      </c>
      <c r="N31" s="60">
        <v>33661210</v>
      </c>
      <c r="O31" s="60">
        <v>1738123</v>
      </c>
      <c r="P31" s="69">
        <v>31923087</v>
      </c>
      <c r="Q31" s="60">
        <v>26524144.95</v>
      </c>
      <c r="R31" s="60">
        <v>1343036.8</v>
      </c>
      <c r="S31" s="69">
        <v>25181108.15</v>
      </c>
      <c r="T31" s="69">
        <v>91658</v>
      </c>
      <c r="U31" s="69">
        <v>-222570.43</v>
      </c>
      <c r="V31" s="228">
        <v>77.92</v>
      </c>
      <c r="W31" s="228">
        <v>78.79</v>
      </c>
      <c r="X31" s="69">
        <v>686928</v>
      </c>
      <c r="Y31" s="72">
        <v>108725.1</v>
      </c>
    </row>
    <row r="32" spans="1:25" ht="12.75">
      <c r="A32" s="246">
        <v>2</v>
      </c>
      <c r="B32" s="247">
        <v>19</v>
      </c>
      <c r="C32" s="247">
        <v>0</v>
      </c>
      <c r="D32" s="35">
        <v>0</v>
      </c>
      <c r="E32" s="35">
        <v>1</v>
      </c>
      <c r="F32" s="45"/>
      <c r="G32" s="43" t="s">
        <v>305</v>
      </c>
      <c r="H32" s="60">
        <v>146990493.1</v>
      </c>
      <c r="I32" s="60">
        <v>23346976.35</v>
      </c>
      <c r="J32" s="69">
        <v>123643516.75</v>
      </c>
      <c r="K32" s="60">
        <v>103217253.53</v>
      </c>
      <c r="L32" s="60">
        <v>5623595.18</v>
      </c>
      <c r="M32" s="69">
        <v>97593658.35</v>
      </c>
      <c r="N32" s="60">
        <v>148208493.1</v>
      </c>
      <c r="O32" s="60">
        <v>28096740.66</v>
      </c>
      <c r="P32" s="69">
        <v>120111752.44</v>
      </c>
      <c r="Q32" s="60">
        <v>99447809.64</v>
      </c>
      <c r="R32" s="60">
        <v>6928566.91</v>
      </c>
      <c r="S32" s="69">
        <v>92519242.73</v>
      </c>
      <c r="T32" s="69">
        <v>-1218000</v>
      </c>
      <c r="U32" s="69">
        <v>3769443.89</v>
      </c>
      <c r="V32" s="228">
        <v>70.22</v>
      </c>
      <c r="W32" s="228">
        <v>67.09</v>
      </c>
      <c r="X32" s="69">
        <v>3531764.31</v>
      </c>
      <c r="Y32" s="72">
        <v>5074415.62</v>
      </c>
    </row>
    <row r="33" spans="1:25" ht="12.75">
      <c r="A33" s="246">
        <v>2</v>
      </c>
      <c r="B33" s="247">
        <v>20</v>
      </c>
      <c r="C33" s="247">
        <v>0</v>
      </c>
      <c r="D33" s="35">
        <v>0</v>
      </c>
      <c r="E33" s="35">
        <v>1</v>
      </c>
      <c r="F33" s="45"/>
      <c r="G33" s="43" t="s">
        <v>306</v>
      </c>
      <c r="H33" s="60">
        <v>65756682</v>
      </c>
      <c r="I33" s="60">
        <v>3978946</v>
      </c>
      <c r="J33" s="69">
        <v>61777736</v>
      </c>
      <c r="K33" s="60">
        <v>47890381.96</v>
      </c>
      <c r="L33" s="60">
        <v>959199.28</v>
      </c>
      <c r="M33" s="69">
        <v>46931182.68</v>
      </c>
      <c r="N33" s="60">
        <v>64345097</v>
      </c>
      <c r="O33" s="60">
        <v>4103326</v>
      </c>
      <c r="P33" s="69">
        <v>60241771</v>
      </c>
      <c r="Q33" s="60">
        <v>45623717.71</v>
      </c>
      <c r="R33" s="60">
        <v>1064252.77</v>
      </c>
      <c r="S33" s="69">
        <v>44559464.94</v>
      </c>
      <c r="T33" s="69">
        <v>1411585</v>
      </c>
      <c r="U33" s="69">
        <v>2266664.25</v>
      </c>
      <c r="V33" s="228">
        <v>72.82</v>
      </c>
      <c r="W33" s="228">
        <v>70.9</v>
      </c>
      <c r="X33" s="69">
        <v>1535965</v>
      </c>
      <c r="Y33" s="72">
        <v>2371717.74</v>
      </c>
    </row>
    <row r="34" spans="1:25" ht="12.75">
      <c r="A34" s="246">
        <v>2</v>
      </c>
      <c r="B34" s="247">
        <v>21</v>
      </c>
      <c r="C34" s="247">
        <v>0</v>
      </c>
      <c r="D34" s="35">
        <v>0</v>
      </c>
      <c r="E34" s="35">
        <v>1</v>
      </c>
      <c r="F34" s="45"/>
      <c r="G34" s="43" t="s">
        <v>307</v>
      </c>
      <c r="H34" s="60">
        <v>140945635</v>
      </c>
      <c r="I34" s="60">
        <v>7952126</v>
      </c>
      <c r="J34" s="69">
        <v>132993509</v>
      </c>
      <c r="K34" s="60">
        <v>102723837.05</v>
      </c>
      <c r="L34" s="60">
        <v>800172.03</v>
      </c>
      <c r="M34" s="69">
        <v>101923665.02</v>
      </c>
      <c r="N34" s="60">
        <v>141609745</v>
      </c>
      <c r="O34" s="60">
        <v>11647149</v>
      </c>
      <c r="P34" s="69">
        <v>129962596</v>
      </c>
      <c r="Q34" s="60">
        <v>92158629.67</v>
      </c>
      <c r="R34" s="60">
        <v>1160879.28</v>
      </c>
      <c r="S34" s="69">
        <v>90997750.39</v>
      </c>
      <c r="T34" s="69">
        <v>-664110</v>
      </c>
      <c r="U34" s="69">
        <v>10565207.38</v>
      </c>
      <c r="V34" s="228">
        <v>72.88</v>
      </c>
      <c r="W34" s="228">
        <v>65.07</v>
      </c>
      <c r="X34" s="69">
        <v>3030913</v>
      </c>
      <c r="Y34" s="72">
        <v>10925914.63</v>
      </c>
    </row>
    <row r="35" spans="1:25" ht="12.75">
      <c r="A35" s="246">
        <v>2</v>
      </c>
      <c r="B35" s="247">
        <v>22</v>
      </c>
      <c r="C35" s="247">
        <v>0</v>
      </c>
      <c r="D35" s="35">
        <v>0</v>
      </c>
      <c r="E35" s="35">
        <v>1</v>
      </c>
      <c r="F35" s="45"/>
      <c r="G35" s="43" t="s">
        <v>308</v>
      </c>
      <c r="H35" s="60">
        <v>54583588.5</v>
      </c>
      <c r="I35" s="60">
        <v>4326312</v>
      </c>
      <c r="J35" s="69">
        <v>50257276.5</v>
      </c>
      <c r="K35" s="60">
        <v>39091340.19</v>
      </c>
      <c r="L35" s="60">
        <v>369766.64</v>
      </c>
      <c r="M35" s="69">
        <v>38721573.55</v>
      </c>
      <c r="N35" s="60">
        <v>58117708.5</v>
      </c>
      <c r="O35" s="60">
        <v>8835536</v>
      </c>
      <c r="P35" s="69">
        <v>49282172.5</v>
      </c>
      <c r="Q35" s="60">
        <v>37045983.15</v>
      </c>
      <c r="R35" s="60">
        <v>2388147.2</v>
      </c>
      <c r="S35" s="69">
        <v>34657835.95</v>
      </c>
      <c r="T35" s="69">
        <v>-3534120</v>
      </c>
      <c r="U35" s="69">
        <v>2045357.04</v>
      </c>
      <c r="V35" s="228">
        <v>71.61</v>
      </c>
      <c r="W35" s="228">
        <v>63.74</v>
      </c>
      <c r="X35" s="69">
        <v>975104</v>
      </c>
      <c r="Y35" s="72">
        <v>4063737.6</v>
      </c>
    </row>
    <row r="36" spans="1:25" ht="12.75">
      <c r="A36" s="246">
        <v>2</v>
      </c>
      <c r="B36" s="247">
        <v>23</v>
      </c>
      <c r="C36" s="247">
        <v>0</v>
      </c>
      <c r="D36" s="35">
        <v>0</v>
      </c>
      <c r="E36" s="35">
        <v>1</v>
      </c>
      <c r="F36" s="45"/>
      <c r="G36" s="43" t="s">
        <v>309</v>
      </c>
      <c r="H36" s="60">
        <v>90042950</v>
      </c>
      <c r="I36" s="60">
        <v>13844890</v>
      </c>
      <c r="J36" s="69">
        <v>76198060</v>
      </c>
      <c r="K36" s="60">
        <v>58805946.58</v>
      </c>
      <c r="L36" s="60">
        <v>1172748.36</v>
      </c>
      <c r="M36" s="69">
        <v>57633198.22</v>
      </c>
      <c r="N36" s="60">
        <v>101163750</v>
      </c>
      <c r="O36" s="60">
        <v>25210690</v>
      </c>
      <c r="P36" s="69">
        <v>75953060</v>
      </c>
      <c r="Q36" s="60">
        <v>52182630.03</v>
      </c>
      <c r="R36" s="60">
        <v>1941455.76</v>
      </c>
      <c r="S36" s="69">
        <v>50241174.27</v>
      </c>
      <c r="T36" s="69">
        <v>-11120800</v>
      </c>
      <c r="U36" s="69">
        <v>6623316.55</v>
      </c>
      <c r="V36" s="228">
        <v>65.3</v>
      </c>
      <c r="W36" s="228">
        <v>51.58</v>
      </c>
      <c r="X36" s="69">
        <v>245000</v>
      </c>
      <c r="Y36" s="72">
        <v>7392023.95</v>
      </c>
    </row>
    <row r="37" spans="1:25" ht="12.75">
      <c r="A37" s="246">
        <v>2</v>
      </c>
      <c r="B37" s="247">
        <v>24</v>
      </c>
      <c r="C37" s="247">
        <v>0</v>
      </c>
      <c r="D37" s="35">
        <v>0</v>
      </c>
      <c r="E37" s="35">
        <v>1</v>
      </c>
      <c r="F37" s="45"/>
      <c r="G37" s="43" t="s">
        <v>310</v>
      </c>
      <c r="H37" s="60">
        <v>83061098.66</v>
      </c>
      <c r="I37" s="60">
        <v>9014452.53</v>
      </c>
      <c r="J37" s="69">
        <v>74046646.13</v>
      </c>
      <c r="K37" s="60">
        <v>57478588.45</v>
      </c>
      <c r="L37" s="60">
        <v>1263643.69</v>
      </c>
      <c r="M37" s="69">
        <v>56214944.76</v>
      </c>
      <c r="N37" s="60">
        <v>85403998.95</v>
      </c>
      <c r="O37" s="60">
        <v>14416703.05</v>
      </c>
      <c r="P37" s="69">
        <v>70987295.9</v>
      </c>
      <c r="Q37" s="60">
        <v>53142052.13</v>
      </c>
      <c r="R37" s="60">
        <v>1645543.35</v>
      </c>
      <c r="S37" s="69">
        <v>51496508.78</v>
      </c>
      <c r="T37" s="69">
        <v>-2342900.29</v>
      </c>
      <c r="U37" s="69">
        <v>4336536.32</v>
      </c>
      <c r="V37" s="228">
        <v>69.2</v>
      </c>
      <c r="W37" s="228">
        <v>62.22</v>
      </c>
      <c r="X37" s="69">
        <v>3059350.23</v>
      </c>
      <c r="Y37" s="72">
        <v>4718435.98</v>
      </c>
    </row>
    <row r="38" spans="1:25" ht="12.75">
      <c r="A38" s="246">
        <v>2</v>
      </c>
      <c r="B38" s="247">
        <v>25</v>
      </c>
      <c r="C38" s="247">
        <v>0</v>
      </c>
      <c r="D38" s="35">
        <v>0</v>
      </c>
      <c r="E38" s="35">
        <v>1</v>
      </c>
      <c r="F38" s="45"/>
      <c r="G38" s="43" t="s">
        <v>311</v>
      </c>
      <c r="H38" s="60">
        <v>93006584.5</v>
      </c>
      <c r="I38" s="60">
        <v>11822908.17</v>
      </c>
      <c r="J38" s="69">
        <v>81183676.33</v>
      </c>
      <c r="K38" s="60">
        <v>66637335.49</v>
      </c>
      <c r="L38" s="60">
        <v>1696190.44</v>
      </c>
      <c r="M38" s="69">
        <v>64941145.05</v>
      </c>
      <c r="N38" s="60">
        <v>95693124.31</v>
      </c>
      <c r="O38" s="60">
        <v>17669114.72</v>
      </c>
      <c r="P38" s="69">
        <v>78024009.59</v>
      </c>
      <c r="Q38" s="60">
        <v>62460366.21</v>
      </c>
      <c r="R38" s="60">
        <v>4787853.06</v>
      </c>
      <c r="S38" s="69">
        <v>57672513.15</v>
      </c>
      <c r="T38" s="69">
        <v>-2686539.81</v>
      </c>
      <c r="U38" s="69">
        <v>4176969.28</v>
      </c>
      <c r="V38" s="228">
        <v>71.64</v>
      </c>
      <c r="W38" s="228">
        <v>65.27</v>
      </c>
      <c r="X38" s="69">
        <v>3159666.74</v>
      </c>
      <c r="Y38" s="72">
        <v>7268631.9</v>
      </c>
    </row>
    <row r="39" spans="1:25" ht="12.75">
      <c r="A39" s="246">
        <v>2</v>
      </c>
      <c r="B39" s="247">
        <v>26</v>
      </c>
      <c r="C39" s="247">
        <v>0</v>
      </c>
      <c r="D39" s="35">
        <v>0</v>
      </c>
      <c r="E39" s="35">
        <v>1</v>
      </c>
      <c r="F39" s="45"/>
      <c r="G39" s="43" t="s">
        <v>312</v>
      </c>
      <c r="H39" s="60">
        <v>46787935</v>
      </c>
      <c r="I39" s="60">
        <v>5801876</v>
      </c>
      <c r="J39" s="69">
        <v>40986059</v>
      </c>
      <c r="K39" s="60">
        <v>29787276.89</v>
      </c>
      <c r="L39" s="60">
        <v>73991.88</v>
      </c>
      <c r="M39" s="69">
        <v>29713285.01</v>
      </c>
      <c r="N39" s="60">
        <v>47426663</v>
      </c>
      <c r="O39" s="60">
        <v>7173118</v>
      </c>
      <c r="P39" s="69">
        <v>40253545</v>
      </c>
      <c r="Q39" s="60">
        <v>31253201.32</v>
      </c>
      <c r="R39" s="60">
        <v>1705890.52</v>
      </c>
      <c r="S39" s="69">
        <v>29547310.8</v>
      </c>
      <c r="T39" s="69">
        <v>-638728</v>
      </c>
      <c r="U39" s="69">
        <v>-1465924.43</v>
      </c>
      <c r="V39" s="228">
        <v>63.66</v>
      </c>
      <c r="W39" s="228">
        <v>65.89</v>
      </c>
      <c r="X39" s="69">
        <v>732514</v>
      </c>
      <c r="Y39" s="72">
        <v>165974.21</v>
      </c>
    </row>
    <row r="40" spans="1:25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5">
        <v>4669505610.9</v>
      </c>
      <c r="I40" s="115">
        <v>1058008918.49</v>
      </c>
      <c r="J40" s="116">
        <v>3611496692.41</v>
      </c>
      <c r="K40" s="115">
        <v>3181426988.77</v>
      </c>
      <c r="L40" s="115">
        <v>473267643.55</v>
      </c>
      <c r="M40" s="116">
        <v>2708159345.2200003</v>
      </c>
      <c r="N40" s="115">
        <v>4775504192.9</v>
      </c>
      <c r="O40" s="115">
        <v>1309651434.96</v>
      </c>
      <c r="P40" s="116">
        <v>3465852757.94</v>
      </c>
      <c r="Q40" s="115">
        <v>3278209611.4</v>
      </c>
      <c r="R40" s="115">
        <v>765832472.95</v>
      </c>
      <c r="S40" s="116">
        <v>2512377138.45</v>
      </c>
      <c r="T40" s="116">
        <v>-105998582</v>
      </c>
      <c r="U40" s="116">
        <v>-96782622.63</v>
      </c>
      <c r="V40" s="229">
        <v>68.13198770644185</v>
      </c>
      <c r="W40" s="229">
        <v>68.64635604914537</v>
      </c>
      <c r="X40" s="116">
        <v>145643934.47</v>
      </c>
      <c r="Y40" s="117">
        <v>195782206.77</v>
      </c>
    </row>
    <row r="41" spans="1:25" ht="12.75">
      <c r="A41" s="246">
        <v>2</v>
      </c>
      <c r="B41" s="247">
        <v>61</v>
      </c>
      <c r="C41" s="247">
        <v>0</v>
      </c>
      <c r="D41" s="35">
        <v>0</v>
      </c>
      <c r="E41" s="35">
        <v>2</v>
      </c>
      <c r="F41" s="45"/>
      <c r="G41" s="43" t="s">
        <v>314</v>
      </c>
      <c r="H41" s="60">
        <v>388266455.47</v>
      </c>
      <c r="I41" s="60">
        <v>81531333</v>
      </c>
      <c r="J41" s="69">
        <v>306735122.47</v>
      </c>
      <c r="K41" s="60">
        <v>270971715.33</v>
      </c>
      <c r="L41" s="60">
        <v>42067797.13</v>
      </c>
      <c r="M41" s="69">
        <v>228903918.2</v>
      </c>
      <c r="N41" s="60">
        <v>439179037.47</v>
      </c>
      <c r="O41" s="60">
        <v>150933764</v>
      </c>
      <c r="P41" s="69">
        <v>288245273.47</v>
      </c>
      <c r="Q41" s="60">
        <v>272482286.13</v>
      </c>
      <c r="R41" s="60">
        <v>59380064.34</v>
      </c>
      <c r="S41" s="69">
        <v>213102221.79</v>
      </c>
      <c r="T41" s="69">
        <v>-50912582</v>
      </c>
      <c r="U41" s="69">
        <v>-1510570.8</v>
      </c>
      <c r="V41" s="228">
        <v>69.79</v>
      </c>
      <c r="W41" s="228">
        <v>62.04</v>
      </c>
      <c r="X41" s="69">
        <v>18489849</v>
      </c>
      <c r="Y41" s="72">
        <v>15801696.41</v>
      </c>
    </row>
    <row r="42" spans="1:25" ht="12.75">
      <c r="A42" s="246">
        <v>2</v>
      </c>
      <c r="B42" s="247">
        <v>62</v>
      </c>
      <c r="C42" s="247">
        <v>0</v>
      </c>
      <c r="D42" s="35">
        <v>0</v>
      </c>
      <c r="E42" s="35">
        <v>2</v>
      </c>
      <c r="F42" s="45"/>
      <c r="G42" s="43" t="s">
        <v>315</v>
      </c>
      <c r="H42" s="60">
        <v>399641451.33</v>
      </c>
      <c r="I42" s="60">
        <v>39425087.49</v>
      </c>
      <c r="J42" s="69">
        <v>360216363.84</v>
      </c>
      <c r="K42" s="60">
        <v>305574131.55</v>
      </c>
      <c r="L42" s="60">
        <v>17347161.16</v>
      </c>
      <c r="M42" s="69">
        <v>288226970.39</v>
      </c>
      <c r="N42" s="60">
        <v>408727451.33</v>
      </c>
      <c r="O42" s="60">
        <v>52357018.96</v>
      </c>
      <c r="P42" s="69">
        <v>356370432.37</v>
      </c>
      <c r="Q42" s="60">
        <v>283028378.08</v>
      </c>
      <c r="R42" s="60">
        <v>23506830.65</v>
      </c>
      <c r="S42" s="69">
        <v>259521547.43</v>
      </c>
      <c r="T42" s="69">
        <v>-9086000</v>
      </c>
      <c r="U42" s="69">
        <v>22545753.47</v>
      </c>
      <c r="V42" s="228">
        <v>76.46</v>
      </c>
      <c r="W42" s="228">
        <v>69.24</v>
      </c>
      <c r="X42" s="69">
        <v>3845931.47</v>
      </c>
      <c r="Y42" s="72">
        <v>28705422.96</v>
      </c>
    </row>
    <row r="43" spans="1:25" ht="12.75">
      <c r="A43" s="246">
        <v>2</v>
      </c>
      <c r="B43" s="247">
        <v>64</v>
      </c>
      <c r="C43" s="247">
        <v>0</v>
      </c>
      <c r="D43" s="35">
        <v>0</v>
      </c>
      <c r="E43" s="35">
        <v>2</v>
      </c>
      <c r="F43" s="45"/>
      <c r="G43" s="43" t="s">
        <v>316</v>
      </c>
      <c r="H43" s="60">
        <v>3881597704.1</v>
      </c>
      <c r="I43" s="60">
        <v>937052498</v>
      </c>
      <c r="J43" s="69">
        <v>2944545206.1</v>
      </c>
      <c r="K43" s="60">
        <v>2604881141.89</v>
      </c>
      <c r="L43" s="60">
        <v>413852685.26</v>
      </c>
      <c r="M43" s="69">
        <v>2191028456.63</v>
      </c>
      <c r="N43" s="60">
        <v>3927597704.1</v>
      </c>
      <c r="O43" s="60">
        <v>1106360652</v>
      </c>
      <c r="P43" s="69">
        <v>2821237052.1</v>
      </c>
      <c r="Q43" s="60">
        <v>2722698947.19</v>
      </c>
      <c r="R43" s="60">
        <v>682945577.96</v>
      </c>
      <c r="S43" s="69">
        <v>2039753369.23</v>
      </c>
      <c r="T43" s="69">
        <v>-46000000</v>
      </c>
      <c r="U43" s="69">
        <v>-117817805.3</v>
      </c>
      <c r="V43" s="228">
        <v>67.1</v>
      </c>
      <c r="W43" s="228">
        <v>69.32</v>
      </c>
      <c r="X43" s="69">
        <v>123308154</v>
      </c>
      <c r="Y43" s="72">
        <v>151275087.4</v>
      </c>
    </row>
    <row r="44" spans="1:25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5">
        <v>6941312568.75</v>
      </c>
      <c r="I44" s="115">
        <v>1029311512.0099999</v>
      </c>
      <c r="J44" s="116">
        <v>5912001056.74</v>
      </c>
      <c r="K44" s="115">
        <v>4916425127.839999</v>
      </c>
      <c r="L44" s="115">
        <v>435651199.3599999</v>
      </c>
      <c r="M44" s="116">
        <v>4480773928.480001</v>
      </c>
      <c r="N44" s="115">
        <v>7194280200.65</v>
      </c>
      <c r="O44" s="115">
        <v>1696871104.15</v>
      </c>
      <c r="P44" s="116">
        <v>5497409096.5</v>
      </c>
      <c r="Q44" s="115">
        <v>4495487186.570001</v>
      </c>
      <c r="R44" s="115">
        <v>634208033.19</v>
      </c>
      <c r="S44" s="116">
        <v>3861279153.38</v>
      </c>
      <c r="T44" s="116">
        <v>-252967631.89999998</v>
      </c>
      <c r="U44" s="116">
        <v>420937941.27</v>
      </c>
      <c r="V44" s="229">
        <v>70.82846477730875</v>
      </c>
      <c r="W44" s="229">
        <v>62.486962714683195</v>
      </c>
      <c r="X44" s="116">
        <v>414591960.2400001</v>
      </c>
      <c r="Y44" s="117">
        <v>619494775.1</v>
      </c>
    </row>
    <row r="45" spans="1:25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5">
        <v>2579034439.0899997</v>
      </c>
      <c r="I45" s="115">
        <v>408850620.12</v>
      </c>
      <c r="J45" s="116">
        <v>2170183818.97</v>
      </c>
      <c r="K45" s="115">
        <v>1800351580.06</v>
      </c>
      <c r="L45" s="115">
        <v>179499795.80999997</v>
      </c>
      <c r="M45" s="116">
        <v>1620851784.2500002</v>
      </c>
      <c r="N45" s="115">
        <v>2637861195.8799996</v>
      </c>
      <c r="O45" s="115">
        <v>554691056.8899999</v>
      </c>
      <c r="P45" s="116">
        <v>2083170138.99</v>
      </c>
      <c r="Q45" s="115">
        <v>1641858030.4500003</v>
      </c>
      <c r="R45" s="115">
        <v>182684596.46</v>
      </c>
      <c r="S45" s="116">
        <v>1459173433.9900002</v>
      </c>
      <c r="T45" s="116">
        <v>-58826756.79</v>
      </c>
      <c r="U45" s="116">
        <v>158493549.61</v>
      </c>
      <c r="V45" s="229">
        <v>69.80719422634952</v>
      </c>
      <c r="W45" s="229">
        <v>62.24201762451989</v>
      </c>
      <c r="X45" s="116">
        <v>87013679.98</v>
      </c>
      <c r="Y45" s="117">
        <v>161678350.26000008</v>
      </c>
    </row>
    <row r="46" spans="1:25" ht="12.75">
      <c r="A46" s="246">
        <v>2</v>
      </c>
      <c r="B46" s="247">
        <v>2</v>
      </c>
      <c r="C46" s="247">
        <v>1</v>
      </c>
      <c r="D46" s="35">
        <v>1</v>
      </c>
      <c r="E46" s="35">
        <v>0</v>
      </c>
      <c r="F46" s="45"/>
      <c r="G46" s="43" t="s">
        <v>319</v>
      </c>
      <c r="H46" s="60">
        <v>98593147</v>
      </c>
      <c r="I46" s="60">
        <v>18740126</v>
      </c>
      <c r="J46" s="69">
        <v>79853021</v>
      </c>
      <c r="K46" s="60">
        <v>64503629.06</v>
      </c>
      <c r="L46" s="60">
        <v>4945059.48</v>
      </c>
      <c r="M46" s="69">
        <v>59558569.58</v>
      </c>
      <c r="N46" s="60">
        <v>100953827</v>
      </c>
      <c r="O46" s="60">
        <v>18475104</v>
      </c>
      <c r="P46" s="69">
        <v>82478723</v>
      </c>
      <c r="Q46" s="60">
        <v>63639792.07</v>
      </c>
      <c r="R46" s="60">
        <v>7403636.05</v>
      </c>
      <c r="S46" s="69">
        <v>56236156.02</v>
      </c>
      <c r="T46" s="69">
        <v>-2360680</v>
      </c>
      <c r="U46" s="69">
        <v>863836.99</v>
      </c>
      <c r="V46" s="228">
        <v>65.42</v>
      </c>
      <c r="W46" s="228">
        <v>63.03</v>
      </c>
      <c r="X46" s="69">
        <v>-2625702</v>
      </c>
      <c r="Y46" s="72">
        <v>3322413.56</v>
      </c>
    </row>
    <row r="47" spans="1:25" ht="12.75">
      <c r="A47" s="246">
        <v>2</v>
      </c>
      <c r="B47" s="247">
        <v>21</v>
      </c>
      <c r="C47" s="247">
        <v>1</v>
      </c>
      <c r="D47" s="35">
        <v>1</v>
      </c>
      <c r="E47" s="35">
        <v>0</v>
      </c>
      <c r="F47" s="45"/>
      <c r="G47" s="43" t="s">
        <v>320</v>
      </c>
      <c r="H47" s="60">
        <v>52714657.79</v>
      </c>
      <c r="I47" s="60">
        <v>12015266.01</v>
      </c>
      <c r="J47" s="69">
        <v>40699391.78</v>
      </c>
      <c r="K47" s="60">
        <v>36818968.85</v>
      </c>
      <c r="L47" s="60">
        <v>6512993.82</v>
      </c>
      <c r="M47" s="69">
        <v>30305975.03</v>
      </c>
      <c r="N47" s="60">
        <v>51565819.07</v>
      </c>
      <c r="O47" s="60">
        <v>11888461.01</v>
      </c>
      <c r="P47" s="69">
        <v>39677358.06</v>
      </c>
      <c r="Q47" s="60">
        <v>30558935.03</v>
      </c>
      <c r="R47" s="60">
        <v>1493600.21</v>
      </c>
      <c r="S47" s="69">
        <v>29065334.82</v>
      </c>
      <c r="T47" s="69">
        <v>1148838.72</v>
      </c>
      <c r="U47" s="69">
        <v>6260033.82</v>
      </c>
      <c r="V47" s="228">
        <v>69.84</v>
      </c>
      <c r="W47" s="228">
        <v>59.26</v>
      </c>
      <c r="X47" s="69">
        <v>1022033.72</v>
      </c>
      <c r="Y47" s="72">
        <v>1240640.21</v>
      </c>
    </row>
    <row r="48" spans="1:25" ht="12.75">
      <c r="A48" s="246">
        <v>2</v>
      </c>
      <c r="B48" s="247">
        <v>1</v>
      </c>
      <c r="C48" s="247">
        <v>1</v>
      </c>
      <c r="D48" s="35">
        <v>1</v>
      </c>
      <c r="E48" s="35">
        <v>0</v>
      </c>
      <c r="F48" s="45"/>
      <c r="G48" s="43" t="s">
        <v>321</v>
      </c>
      <c r="H48" s="60">
        <v>131585673</v>
      </c>
      <c r="I48" s="60">
        <v>27161130</v>
      </c>
      <c r="J48" s="69">
        <v>104424543</v>
      </c>
      <c r="K48" s="60">
        <v>88999311.6</v>
      </c>
      <c r="L48" s="60">
        <v>10250742.72</v>
      </c>
      <c r="M48" s="69">
        <v>78748568.88</v>
      </c>
      <c r="N48" s="60">
        <v>140654137</v>
      </c>
      <c r="O48" s="60">
        <v>40195953</v>
      </c>
      <c r="P48" s="69">
        <v>100458184</v>
      </c>
      <c r="Q48" s="60">
        <v>77347121.38</v>
      </c>
      <c r="R48" s="60">
        <v>7011176.42</v>
      </c>
      <c r="S48" s="69">
        <v>70335944.96</v>
      </c>
      <c r="T48" s="69">
        <v>-9068464</v>
      </c>
      <c r="U48" s="69">
        <v>11652190.22</v>
      </c>
      <c r="V48" s="228">
        <v>67.63</v>
      </c>
      <c r="W48" s="228">
        <v>54.99</v>
      </c>
      <c r="X48" s="69">
        <v>3966359</v>
      </c>
      <c r="Y48" s="72">
        <v>8412623.92</v>
      </c>
    </row>
    <row r="49" spans="1:25" ht="12.75">
      <c r="A49" s="246">
        <v>2</v>
      </c>
      <c r="B49" s="247">
        <v>9</v>
      </c>
      <c r="C49" s="247">
        <v>1</v>
      </c>
      <c r="D49" s="35">
        <v>1</v>
      </c>
      <c r="E49" s="35">
        <v>0</v>
      </c>
      <c r="F49" s="45"/>
      <c r="G49" s="43" t="s">
        <v>322</v>
      </c>
      <c r="H49" s="60">
        <v>38287105.66</v>
      </c>
      <c r="I49" s="60">
        <v>5668954</v>
      </c>
      <c r="J49" s="69">
        <v>32618151.66</v>
      </c>
      <c r="K49" s="60">
        <v>28648092.56</v>
      </c>
      <c r="L49" s="60">
        <v>2889078.84</v>
      </c>
      <c r="M49" s="69">
        <v>25759013.72</v>
      </c>
      <c r="N49" s="60">
        <v>40353422.66</v>
      </c>
      <c r="O49" s="60">
        <v>8409804</v>
      </c>
      <c r="P49" s="69">
        <v>31943618.66</v>
      </c>
      <c r="Q49" s="60">
        <v>26837167.06</v>
      </c>
      <c r="R49" s="60">
        <v>3981782.7</v>
      </c>
      <c r="S49" s="69">
        <v>22855384.36</v>
      </c>
      <c r="T49" s="69">
        <v>-2066317</v>
      </c>
      <c r="U49" s="69">
        <v>1810925.5</v>
      </c>
      <c r="V49" s="228">
        <v>74.82</v>
      </c>
      <c r="W49" s="228">
        <v>66.5</v>
      </c>
      <c r="X49" s="69">
        <v>674533</v>
      </c>
      <c r="Y49" s="72">
        <v>2903629.36</v>
      </c>
    </row>
    <row r="50" spans="1:25" ht="12.75">
      <c r="A50" s="246">
        <v>2</v>
      </c>
      <c r="B50" s="247">
        <v>8</v>
      </c>
      <c r="C50" s="247">
        <v>1</v>
      </c>
      <c r="D50" s="35">
        <v>1</v>
      </c>
      <c r="E50" s="35">
        <v>0</v>
      </c>
      <c r="F50" s="45"/>
      <c r="G50" s="43" t="s">
        <v>323</v>
      </c>
      <c r="H50" s="60">
        <v>20879945.27</v>
      </c>
      <c r="I50" s="60">
        <v>5525777.52</v>
      </c>
      <c r="J50" s="69">
        <v>15354167.75</v>
      </c>
      <c r="K50" s="60">
        <v>14226353.62</v>
      </c>
      <c r="L50" s="60">
        <v>3277588.64</v>
      </c>
      <c r="M50" s="69">
        <v>10948764.98</v>
      </c>
      <c r="N50" s="60">
        <v>20934545.27</v>
      </c>
      <c r="O50" s="60">
        <v>5650800.57</v>
      </c>
      <c r="P50" s="69">
        <v>15283744.7</v>
      </c>
      <c r="Q50" s="60">
        <v>13324980.03</v>
      </c>
      <c r="R50" s="60">
        <v>2197475.41</v>
      </c>
      <c r="S50" s="69">
        <v>11127504.62</v>
      </c>
      <c r="T50" s="69">
        <v>-54600</v>
      </c>
      <c r="U50" s="69">
        <v>901373.59</v>
      </c>
      <c r="V50" s="228">
        <v>68.13</v>
      </c>
      <c r="W50" s="228">
        <v>63.65</v>
      </c>
      <c r="X50" s="69">
        <v>70423.05</v>
      </c>
      <c r="Y50" s="72">
        <v>-178739.64</v>
      </c>
    </row>
    <row r="51" spans="1:25" ht="12.75">
      <c r="A51" s="246">
        <v>2</v>
      </c>
      <c r="B51" s="247">
        <v>2</v>
      </c>
      <c r="C51" s="247">
        <v>2</v>
      </c>
      <c r="D51" s="35">
        <v>1</v>
      </c>
      <c r="E51" s="35">
        <v>0</v>
      </c>
      <c r="F51" s="45"/>
      <c r="G51" s="43" t="s">
        <v>324</v>
      </c>
      <c r="H51" s="60">
        <v>111524521</v>
      </c>
      <c r="I51" s="60">
        <v>23628411</v>
      </c>
      <c r="J51" s="69">
        <v>87896110</v>
      </c>
      <c r="K51" s="60">
        <v>73676087.55</v>
      </c>
      <c r="L51" s="60">
        <v>12936442.08</v>
      </c>
      <c r="M51" s="69">
        <v>60739645.47</v>
      </c>
      <c r="N51" s="60">
        <v>109817745</v>
      </c>
      <c r="O51" s="60">
        <v>27358038</v>
      </c>
      <c r="P51" s="69">
        <v>82459707</v>
      </c>
      <c r="Q51" s="60">
        <v>67412027.37</v>
      </c>
      <c r="R51" s="60">
        <v>9820071.46</v>
      </c>
      <c r="S51" s="69">
        <v>57591955.91</v>
      </c>
      <c r="T51" s="69">
        <v>1706776</v>
      </c>
      <c r="U51" s="69">
        <v>6264060.18</v>
      </c>
      <c r="V51" s="228">
        <v>66.06</v>
      </c>
      <c r="W51" s="228">
        <v>61.38</v>
      </c>
      <c r="X51" s="69">
        <v>5436403</v>
      </c>
      <c r="Y51" s="72">
        <v>3147689.56</v>
      </c>
    </row>
    <row r="52" spans="1:25" ht="12.75">
      <c r="A52" s="246">
        <v>2</v>
      </c>
      <c r="B52" s="247">
        <v>3</v>
      </c>
      <c r="C52" s="247">
        <v>1</v>
      </c>
      <c r="D52" s="35">
        <v>1</v>
      </c>
      <c r="E52" s="35">
        <v>0</v>
      </c>
      <c r="F52" s="45"/>
      <c r="G52" s="43" t="s">
        <v>325</v>
      </c>
      <c r="H52" s="60">
        <v>229744935.81</v>
      </c>
      <c r="I52" s="60">
        <v>20952623.15</v>
      </c>
      <c r="J52" s="69">
        <v>208792312.66</v>
      </c>
      <c r="K52" s="60">
        <v>176140671.95</v>
      </c>
      <c r="L52" s="60">
        <v>7978010.34</v>
      </c>
      <c r="M52" s="69">
        <v>168162661.61</v>
      </c>
      <c r="N52" s="60">
        <v>244518157.89</v>
      </c>
      <c r="O52" s="60">
        <v>58294817</v>
      </c>
      <c r="P52" s="69">
        <v>186223340.89</v>
      </c>
      <c r="Q52" s="60">
        <v>143300264.72</v>
      </c>
      <c r="R52" s="60">
        <v>20209437.09</v>
      </c>
      <c r="S52" s="69">
        <v>123090827.63</v>
      </c>
      <c r="T52" s="69">
        <v>-14773222.08</v>
      </c>
      <c r="U52" s="69">
        <v>32840407.23</v>
      </c>
      <c r="V52" s="228">
        <v>76.66</v>
      </c>
      <c r="W52" s="228">
        <v>58.6</v>
      </c>
      <c r="X52" s="69">
        <v>22568971.77</v>
      </c>
      <c r="Y52" s="72">
        <v>45071833.98</v>
      </c>
    </row>
    <row r="53" spans="1:25" ht="12.75">
      <c r="A53" s="246">
        <v>2</v>
      </c>
      <c r="B53" s="247">
        <v>5</v>
      </c>
      <c r="C53" s="247">
        <v>1</v>
      </c>
      <c r="D53" s="35">
        <v>1</v>
      </c>
      <c r="E53" s="35">
        <v>0</v>
      </c>
      <c r="F53" s="45"/>
      <c r="G53" s="43" t="s">
        <v>326</v>
      </c>
      <c r="H53" s="60">
        <v>65353045.54</v>
      </c>
      <c r="I53" s="60">
        <v>6871982.15</v>
      </c>
      <c r="J53" s="69">
        <v>58481063.39</v>
      </c>
      <c r="K53" s="60">
        <v>45902697.17</v>
      </c>
      <c r="L53" s="60">
        <v>2060619.33</v>
      </c>
      <c r="M53" s="69">
        <v>43842077.84</v>
      </c>
      <c r="N53" s="60">
        <v>64614091.43</v>
      </c>
      <c r="O53" s="60">
        <v>7496681.52</v>
      </c>
      <c r="P53" s="69">
        <v>57117409.91</v>
      </c>
      <c r="Q53" s="60">
        <v>40747566.77</v>
      </c>
      <c r="R53" s="60">
        <v>1151790.02</v>
      </c>
      <c r="S53" s="69">
        <v>39595776.75</v>
      </c>
      <c r="T53" s="69">
        <v>738954.11</v>
      </c>
      <c r="U53" s="69">
        <v>5155130.4</v>
      </c>
      <c r="V53" s="228">
        <v>70.23</v>
      </c>
      <c r="W53" s="228">
        <v>63.06</v>
      </c>
      <c r="X53" s="69">
        <v>1363653.48</v>
      </c>
      <c r="Y53" s="72">
        <v>4246301.09</v>
      </c>
    </row>
    <row r="54" spans="1:25" ht="12.75">
      <c r="A54" s="246">
        <v>2</v>
      </c>
      <c r="B54" s="247">
        <v>21</v>
      </c>
      <c r="C54" s="247">
        <v>2</v>
      </c>
      <c r="D54" s="35">
        <v>1</v>
      </c>
      <c r="E54" s="35">
        <v>0</v>
      </c>
      <c r="F54" s="45"/>
      <c r="G54" s="43" t="s">
        <v>327</v>
      </c>
      <c r="H54" s="60">
        <v>18826659.94</v>
      </c>
      <c r="I54" s="60">
        <v>5264000</v>
      </c>
      <c r="J54" s="69">
        <v>13562659.94</v>
      </c>
      <c r="K54" s="60">
        <v>13058421.83</v>
      </c>
      <c r="L54" s="60">
        <v>3017781.01</v>
      </c>
      <c r="M54" s="69">
        <v>10040640.82</v>
      </c>
      <c r="N54" s="60">
        <v>18334202.94</v>
      </c>
      <c r="O54" s="60">
        <v>5927374</v>
      </c>
      <c r="P54" s="69">
        <v>12406828.94</v>
      </c>
      <c r="Q54" s="60">
        <v>14190446.68</v>
      </c>
      <c r="R54" s="60">
        <v>4934025.29</v>
      </c>
      <c r="S54" s="69">
        <v>9256421.39</v>
      </c>
      <c r="T54" s="69">
        <v>492457</v>
      </c>
      <c r="U54" s="69">
        <v>-1132024.85</v>
      </c>
      <c r="V54" s="228">
        <v>69.36</v>
      </c>
      <c r="W54" s="228">
        <v>77.39</v>
      </c>
      <c r="X54" s="69">
        <v>1155831</v>
      </c>
      <c r="Y54" s="72">
        <v>784219.43</v>
      </c>
    </row>
    <row r="55" spans="1:25" ht="12.75">
      <c r="A55" s="246">
        <v>2</v>
      </c>
      <c r="B55" s="247">
        <v>7</v>
      </c>
      <c r="C55" s="247">
        <v>1</v>
      </c>
      <c r="D55" s="35">
        <v>1</v>
      </c>
      <c r="E55" s="35">
        <v>0</v>
      </c>
      <c r="F55" s="45"/>
      <c r="G55" s="43" t="s">
        <v>328</v>
      </c>
      <c r="H55" s="60">
        <v>52353473.52</v>
      </c>
      <c r="I55" s="60">
        <v>6262902</v>
      </c>
      <c r="J55" s="69">
        <v>46090571.52</v>
      </c>
      <c r="K55" s="60">
        <v>37267263.91</v>
      </c>
      <c r="L55" s="60">
        <v>2309449.12</v>
      </c>
      <c r="M55" s="69">
        <v>34957814.79</v>
      </c>
      <c r="N55" s="60">
        <v>51456571.52</v>
      </c>
      <c r="O55" s="60">
        <v>5374874</v>
      </c>
      <c r="P55" s="69">
        <v>46081697.52</v>
      </c>
      <c r="Q55" s="60">
        <v>38274259.93</v>
      </c>
      <c r="R55" s="60">
        <v>2457872.01</v>
      </c>
      <c r="S55" s="69">
        <v>35816387.92</v>
      </c>
      <c r="T55" s="69">
        <v>896902</v>
      </c>
      <c r="U55" s="69">
        <v>-1006996.02</v>
      </c>
      <c r="V55" s="228">
        <v>71.18</v>
      </c>
      <c r="W55" s="228">
        <v>74.38</v>
      </c>
      <c r="X55" s="69">
        <v>8874</v>
      </c>
      <c r="Y55" s="72">
        <v>-858573.13</v>
      </c>
    </row>
    <row r="56" spans="1:25" ht="12.75">
      <c r="A56" s="246">
        <v>2</v>
      </c>
      <c r="B56" s="247">
        <v>6</v>
      </c>
      <c r="C56" s="247">
        <v>1</v>
      </c>
      <c r="D56" s="35">
        <v>1</v>
      </c>
      <c r="E56" s="35">
        <v>0</v>
      </c>
      <c r="F56" s="45"/>
      <c r="G56" s="43" t="s">
        <v>329</v>
      </c>
      <c r="H56" s="60">
        <v>37096391</v>
      </c>
      <c r="I56" s="60">
        <v>12508232</v>
      </c>
      <c r="J56" s="69">
        <v>24588159</v>
      </c>
      <c r="K56" s="60">
        <v>22711193.26</v>
      </c>
      <c r="L56" s="60">
        <v>5543130.29</v>
      </c>
      <c r="M56" s="69">
        <v>17168062.97</v>
      </c>
      <c r="N56" s="60">
        <v>33753102</v>
      </c>
      <c r="O56" s="60">
        <v>10901870</v>
      </c>
      <c r="P56" s="69">
        <v>22851232</v>
      </c>
      <c r="Q56" s="60">
        <v>21618099.77</v>
      </c>
      <c r="R56" s="60">
        <v>6127741.85</v>
      </c>
      <c r="S56" s="69">
        <v>15490357.92</v>
      </c>
      <c r="T56" s="69">
        <v>3343289</v>
      </c>
      <c r="U56" s="69">
        <v>1093093.49</v>
      </c>
      <c r="V56" s="228">
        <v>61.22</v>
      </c>
      <c r="W56" s="228">
        <v>64.04</v>
      </c>
      <c r="X56" s="69">
        <v>1736927</v>
      </c>
      <c r="Y56" s="72">
        <v>1677705.05</v>
      </c>
    </row>
    <row r="57" spans="1:25" ht="12.75">
      <c r="A57" s="246">
        <v>2</v>
      </c>
      <c r="B57" s="247">
        <v>8</v>
      </c>
      <c r="C57" s="247">
        <v>2</v>
      </c>
      <c r="D57" s="35">
        <v>1</v>
      </c>
      <c r="E57" s="35">
        <v>0</v>
      </c>
      <c r="F57" s="45"/>
      <c r="G57" s="43" t="s">
        <v>330</v>
      </c>
      <c r="H57" s="60">
        <v>87377996.61</v>
      </c>
      <c r="I57" s="60">
        <v>13412822.1</v>
      </c>
      <c r="J57" s="69">
        <v>73965174.51</v>
      </c>
      <c r="K57" s="60">
        <v>54228782.51</v>
      </c>
      <c r="L57" s="60">
        <v>4247998.43</v>
      </c>
      <c r="M57" s="69">
        <v>49980784.08</v>
      </c>
      <c r="N57" s="60">
        <v>79544460.23</v>
      </c>
      <c r="O57" s="60">
        <v>6021028.73</v>
      </c>
      <c r="P57" s="69">
        <v>73523431.5</v>
      </c>
      <c r="Q57" s="60">
        <v>55482109.09</v>
      </c>
      <c r="R57" s="60">
        <v>4185506</v>
      </c>
      <c r="S57" s="69">
        <v>51296603.09</v>
      </c>
      <c r="T57" s="69">
        <v>7833536.38</v>
      </c>
      <c r="U57" s="69">
        <v>-1253326.58</v>
      </c>
      <c r="V57" s="228">
        <v>62.06</v>
      </c>
      <c r="W57" s="228">
        <v>69.74</v>
      </c>
      <c r="X57" s="69">
        <v>441743.01</v>
      </c>
      <c r="Y57" s="72">
        <v>-1315819.01</v>
      </c>
    </row>
    <row r="58" spans="1:25" ht="12.75">
      <c r="A58" s="246">
        <v>2</v>
      </c>
      <c r="B58" s="247">
        <v>6</v>
      </c>
      <c r="C58" s="247">
        <v>2</v>
      </c>
      <c r="D58" s="35">
        <v>1</v>
      </c>
      <c r="E58" s="35">
        <v>0</v>
      </c>
      <c r="F58" s="45"/>
      <c r="G58" s="43" t="s">
        <v>331</v>
      </c>
      <c r="H58" s="60">
        <v>32667934.93</v>
      </c>
      <c r="I58" s="60">
        <v>4813671</v>
      </c>
      <c r="J58" s="69">
        <v>27854263.93</v>
      </c>
      <c r="K58" s="60">
        <v>22346865.62</v>
      </c>
      <c r="L58" s="60">
        <v>2344680.14</v>
      </c>
      <c r="M58" s="69">
        <v>20002185.48</v>
      </c>
      <c r="N58" s="60">
        <v>33076934.93</v>
      </c>
      <c r="O58" s="60">
        <v>5807275</v>
      </c>
      <c r="P58" s="69">
        <v>27269659.93</v>
      </c>
      <c r="Q58" s="60">
        <v>20131906.7</v>
      </c>
      <c r="R58" s="60">
        <v>2260730.83</v>
      </c>
      <c r="S58" s="69">
        <v>17871175.87</v>
      </c>
      <c r="T58" s="69">
        <v>-409000</v>
      </c>
      <c r="U58" s="69">
        <v>2214958.92</v>
      </c>
      <c r="V58" s="228">
        <v>68.4</v>
      </c>
      <c r="W58" s="228">
        <v>60.86</v>
      </c>
      <c r="X58" s="69">
        <v>584604</v>
      </c>
      <c r="Y58" s="72">
        <v>2131009.61</v>
      </c>
    </row>
    <row r="59" spans="1:25" ht="12.75">
      <c r="A59" s="246">
        <v>2</v>
      </c>
      <c r="B59" s="247">
        <v>8</v>
      </c>
      <c r="C59" s="247">
        <v>3</v>
      </c>
      <c r="D59" s="35">
        <v>1</v>
      </c>
      <c r="E59" s="35">
        <v>0</v>
      </c>
      <c r="F59" s="45"/>
      <c r="G59" s="43" t="s">
        <v>332</v>
      </c>
      <c r="H59" s="60">
        <v>33530315.79</v>
      </c>
      <c r="I59" s="60">
        <v>5232025</v>
      </c>
      <c r="J59" s="69">
        <v>28298290.79</v>
      </c>
      <c r="K59" s="60">
        <v>24590221.04</v>
      </c>
      <c r="L59" s="60">
        <v>4233790.72</v>
      </c>
      <c r="M59" s="69">
        <v>20356430.32</v>
      </c>
      <c r="N59" s="60">
        <v>34216333.79</v>
      </c>
      <c r="O59" s="60">
        <v>5928628</v>
      </c>
      <c r="P59" s="69">
        <v>28287705.79</v>
      </c>
      <c r="Q59" s="60">
        <v>23448333.9</v>
      </c>
      <c r="R59" s="60">
        <v>2961473.98</v>
      </c>
      <c r="S59" s="69">
        <v>20486859.92</v>
      </c>
      <c r="T59" s="69">
        <v>-686018</v>
      </c>
      <c r="U59" s="69">
        <v>1141887.14</v>
      </c>
      <c r="V59" s="228">
        <v>73.33</v>
      </c>
      <c r="W59" s="228">
        <v>68.52</v>
      </c>
      <c r="X59" s="69">
        <v>10585</v>
      </c>
      <c r="Y59" s="72">
        <v>-130429.6</v>
      </c>
    </row>
    <row r="60" spans="1:25" ht="12.75">
      <c r="A60" s="246">
        <v>2</v>
      </c>
      <c r="B60" s="247">
        <v>10</v>
      </c>
      <c r="C60" s="247">
        <v>1</v>
      </c>
      <c r="D60" s="35">
        <v>1</v>
      </c>
      <c r="E60" s="35">
        <v>0</v>
      </c>
      <c r="F60" s="45"/>
      <c r="G60" s="43" t="s">
        <v>333</v>
      </c>
      <c r="H60" s="60">
        <v>59752182.36</v>
      </c>
      <c r="I60" s="60">
        <v>8120905</v>
      </c>
      <c r="J60" s="69">
        <v>51631277.36</v>
      </c>
      <c r="K60" s="60">
        <v>45731746.08</v>
      </c>
      <c r="L60" s="60">
        <v>6553170.69</v>
      </c>
      <c r="M60" s="69">
        <v>39178575.39</v>
      </c>
      <c r="N60" s="60">
        <v>55293185.23</v>
      </c>
      <c r="O60" s="60">
        <v>10155142</v>
      </c>
      <c r="P60" s="69">
        <v>45138043.23</v>
      </c>
      <c r="Q60" s="60">
        <v>42592537.98</v>
      </c>
      <c r="R60" s="60">
        <v>4874593.27</v>
      </c>
      <c r="S60" s="69">
        <v>37717944.71</v>
      </c>
      <c r="T60" s="69">
        <v>4458997.13</v>
      </c>
      <c r="U60" s="69">
        <v>3139208.1</v>
      </c>
      <c r="V60" s="228">
        <v>76.53</v>
      </c>
      <c r="W60" s="228">
        <v>77.03</v>
      </c>
      <c r="X60" s="69">
        <v>6493234.13</v>
      </c>
      <c r="Y60" s="72">
        <v>1460630.68</v>
      </c>
    </row>
    <row r="61" spans="1:25" ht="12.75">
      <c r="A61" s="246">
        <v>2</v>
      </c>
      <c r="B61" s="247">
        <v>11</v>
      </c>
      <c r="C61" s="247">
        <v>1</v>
      </c>
      <c r="D61" s="35">
        <v>1</v>
      </c>
      <c r="E61" s="35">
        <v>0</v>
      </c>
      <c r="F61" s="45"/>
      <c r="G61" s="43" t="s">
        <v>334</v>
      </c>
      <c r="H61" s="60">
        <v>302992793.26</v>
      </c>
      <c r="I61" s="60">
        <v>31845236</v>
      </c>
      <c r="J61" s="69">
        <v>271147557.26</v>
      </c>
      <c r="K61" s="60">
        <v>228878152.26</v>
      </c>
      <c r="L61" s="60">
        <v>15278602.44</v>
      </c>
      <c r="M61" s="69">
        <v>213599549.82</v>
      </c>
      <c r="N61" s="60">
        <v>292414208.46</v>
      </c>
      <c r="O61" s="60">
        <v>38738376</v>
      </c>
      <c r="P61" s="69">
        <v>253675832.46</v>
      </c>
      <c r="Q61" s="60">
        <v>178274484.04</v>
      </c>
      <c r="R61" s="60">
        <v>7760395.57</v>
      </c>
      <c r="S61" s="69">
        <v>170514088.47</v>
      </c>
      <c r="T61" s="69">
        <v>10578584.8</v>
      </c>
      <c r="U61" s="69">
        <v>50603668.22</v>
      </c>
      <c r="V61" s="228">
        <v>75.53</v>
      </c>
      <c r="W61" s="228">
        <v>60.96</v>
      </c>
      <c r="X61" s="69">
        <v>17471724.8</v>
      </c>
      <c r="Y61" s="72">
        <v>43085461.35</v>
      </c>
    </row>
    <row r="62" spans="1:25" ht="12.75">
      <c r="A62" s="246">
        <v>2</v>
      </c>
      <c r="B62" s="247">
        <v>8</v>
      </c>
      <c r="C62" s="247">
        <v>4</v>
      </c>
      <c r="D62" s="35">
        <v>1</v>
      </c>
      <c r="E62" s="35">
        <v>0</v>
      </c>
      <c r="F62" s="45"/>
      <c r="G62" s="43" t="s">
        <v>335</v>
      </c>
      <c r="H62" s="60">
        <v>55026734</v>
      </c>
      <c r="I62" s="60">
        <v>6720438</v>
      </c>
      <c r="J62" s="69">
        <v>48306296</v>
      </c>
      <c r="K62" s="60">
        <v>39592497.78</v>
      </c>
      <c r="L62" s="60">
        <v>3389930.9</v>
      </c>
      <c r="M62" s="69">
        <v>36202566.88</v>
      </c>
      <c r="N62" s="60">
        <v>52430913</v>
      </c>
      <c r="O62" s="60">
        <v>4208306</v>
      </c>
      <c r="P62" s="69">
        <v>48222607</v>
      </c>
      <c r="Q62" s="60">
        <v>36436206.66</v>
      </c>
      <c r="R62" s="60">
        <v>2463367.26</v>
      </c>
      <c r="S62" s="69">
        <v>33972839.4</v>
      </c>
      <c r="T62" s="69">
        <v>2595821</v>
      </c>
      <c r="U62" s="69">
        <v>3156291.12</v>
      </c>
      <c r="V62" s="228">
        <v>71.95</v>
      </c>
      <c r="W62" s="228">
        <v>69.49</v>
      </c>
      <c r="X62" s="69">
        <v>83689</v>
      </c>
      <c r="Y62" s="72">
        <v>2229727.48</v>
      </c>
    </row>
    <row r="63" spans="1:25" ht="12.75">
      <c r="A63" s="246">
        <v>2</v>
      </c>
      <c r="B63" s="247">
        <v>14</v>
      </c>
      <c r="C63" s="247">
        <v>1</v>
      </c>
      <c r="D63" s="35">
        <v>1</v>
      </c>
      <c r="E63" s="35">
        <v>0</v>
      </c>
      <c r="F63" s="45"/>
      <c r="G63" s="43" t="s">
        <v>336</v>
      </c>
      <c r="H63" s="60">
        <v>105244041</v>
      </c>
      <c r="I63" s="60">
        <v>14020915</v>
      </c>
      <c r="J63" s="69">
        <v>91223126</v>
      </c>
      <c r="K63" s="60">
        <v>75986373.18</v>
      </c>
      <c r="L63" s="60">
        <v>9131282.22</v>
      </c>
      <c r="M63" s="69">
        <v>66855090.96</v>
      </c>
      <c r="N63" s="60">
        <v>116535021</v>
      </c>
      <c r="O63" s="60">
        <v>34923777</v>
      </c>
      <c r="P63" s="69">
        <v>81611244</v>
      </c>
      <c r="Q63" s="60">
        <v>70522366.78</v>
      </c>
      <c r="R63" s="60">
        <v>14996086.93</v>
      </c>
      <c r="S63" s="69">
        <v>55526279.85</v>
      </c>
      <c r="T63" s="69">
        <v>-11290980</v>
      </c>
      <c r="U63" s="69">
        <v>5464006.4</v>
      </c>
      <c r="V63" s="228">
        <v>72.2</v>
      </c>
      <c r="W63" s="228">
        <v>60.51</v>
      </c>
      <c r="X63" s="69">
        <v>9611882</v>
      </c>
      <c r="Y63" s="72">
        <v>11328811.11</v>
      </c>
    </row>
    <row r="64" spans="1:25" ht="12.75">
      <c r="A64" s="246">
        <v>2</v>
      </c>
      <c r="B64" s="247">
        <v>15</v>
      </c>
      <c r="C64" s="247">
        <v>1</v>
      </c>
      <c r="D64" s="35">
        <v>1</v>
      </c>
      <c r="E64" s="35">
        <v>0</v>
      </c>
      <c r="F64" s="45"/>
      <c r="G64" s="43" t="s">
        <v>337</v>
      </c>
      <c r="H64" s="60">
        <v>91224275</v>
      </c>
      <c r="I64" s="60">
        <v>13661335</v>
      </c>
      <c r="J64" s="69">
        <v>77562940</v>
      </c>
      <c r="K64" s="60">
        <v>63410277.21</v>
      </c>
      <c r="L64" s="60">
        <v>4785187.33</v>
      </c>
      <c r="M64" s="69">
        <v>58625089.88</v>
      </c>
      <c r="N64" s="60">
        <v>99270255</v>
      </c>
      <c r="O64" s="60">
        <v>27986063</v>
      </c>
      <c r="P64" s="69">
        <v>71284192</v>
      </c>
      <c r="Q64" s="60">
        <v>66269100.54</v>
      </c>
      <c r="R64" s="60">
        <v>13903803.37</v>
      </c>
      <c r="S64" s="69">
        <v>52365297.17</v>
      </c>
      <c r="T64" s="69">
        <v>-8045980</v>
      </c>
      <c r="U64" s="69">
        <v>-2858823.33</v>
      </c>
      <c r="V64" s="228">
        <v>69.51</v>
      </c>
      <c r="W64" s="228">
        <v>66.75</v>
      </c>
      <c r="X64" s="69">
        <v>6278748</v>
      </c>
      <c r="Y64" s="72">
        <v>6259792.71</v>
      </c>
    </row>
    <row r="65" spans="1:25" ht="12.75">
      <c r="A65" s="246">
        <v>2</v>
      </c>
      <c r="B65" s="247">
        <v>6</v>
      </c>
      <c r="C65" s="247">
        <v>3</v>
      </c>
      <c r="D65" s="35">
        <v>1</v>
      </c>
      <c r="E65" s="35">
        <v>0</v>
      </c>
      <c r="F65" s="45"/>
      <c r="G65" s="43" t="s">
        <v>338</v>
      </c>
      <c r="H65" s="60">
        <v>19158614.79</v>
      </c>
      <c r="I65" s="60">
        <v>2488296</v>
      </c>
      <c r="J65" s="69">
        <v>16670318.79</v>
      </c>
      <c r="K65" s="60">
        <v>12568198.6</v>
      </c>
      <c r="L65" s="60">
        <v>797095.05</v>
      </c>
      <c r="M65" s="69">
        <v>11771103.55</v>
      </c>
      <c r="N65" s="60">
        <v>20336168.64</v>
      </c>
      <c r="O65" s="60">
        <v>3939180</v>
      </c>
      <c r="P65" s="69">
        <v>16396988.64</v>
      </c>
      <c r="Q65" s="60">
        <v>11605939.44</v>
      </c>
      <c r="R65" s="60">
        <v>173163.15</v>
      </c>
      <c r="S65" s="69">
        <v>11432776.29</v>
      </c>
      <c r="T65" s="69">
        <v>-1177553.85</v>
      </c>
      <c r="U65" s="69">
        <v>962259.16</v>
      </c>
      <c r="V65" s="228">
        <v>65.6</v>
      </c>
      <c r="W65" s="228">
        <v>57.07</v>
      </c>
      <c r="X65" s="69">
        <v>273330.15</v>
      </c>
      <c r="Y65" s="72">
        <v>338327.26</v>
      </c>
    </row>
    <row r="66" spans="1:25" ht="12.75">
      <c r="A66" s="246">
        <v>2</v>
      </c>
      <c r="B66" s="247">
        <v>2</v>
      </c>
      <c r="C66" s="247">
        <v>3</v>
      </c>
      <c r="D66" s="35">
        <v>1</v>
      </c>
      <c r="E66" s="35">
        <v>0</v>
      </c>
      <c r="F66" s="45"/>
      <c r="G66" s="43" t="s">
        <v>339</v>
      </c>
      <c r="H66" s="60">
        <v>20786289</v>
      </c>
      <c r="I66" s="60">
        <v>2547640</v>
      </c>
      <c r="J66" s="69">
        <v>18238649</v>
      </c>
      <c r="K66" s="60">
        <v>14472103.29</v>
      </c>
      <c r="L66" s="60">
        <v>770615.4</v>
      </c>
      <c r="M66" s="69">
        <v>13701487.89</v>
      </c>
      <c r="N66" s="60">
        <v>22316150</v>
      </c>
      <c r="O66" s="60">
        <v>3483326</v>
      </c>
      <c r="P66" s="69">
        <v>18832824</v>
      </c>
      <c r="Q66" s="60">
        <v>14387711.89</v>
      </c>
      <c r="R66" s="60">
        <v>579290.33</v>
      </c>
      <c r="S66" s="69">
        <v>13808421.56</v>
      </c>
      <c r="T66" s="69">
        <v>-1529861</v>
      </c>
      <c r="U66" s="69">
        <v>84391.4</v>
      </c>
      <c r="V66" s="228">
        <v>69.62</v>
      </c>
      <c r="W66" s="228">
        <v>64.47</v>
      </c>
      <c r="X66" s="69">
        <v>-594175</v>
      </c>
      <c r="Y66" s="72">
        <v>-106933.67</v>
      </c>
    </row>
    <row r="67" spans="1:25" ht="12.75">
      <c r="A67" s="246">
        <v>2</v>
      </c>
      <c r="B67" s="247">
        <v>2</v>
      </c>
      <c r="C67" s="247">
        <v>4</v>
      </c>
      <c r="D67" s="35">
        <v>1</v>
      </c>
      <c r="E67" s="35">
        <v>0</v>
      </c>
      <c r="F67" s="45"/>
      <c r="G67" s="43" t="s">
        <v>340</v>
      </c>
      <c r="H67" s="60">
        <v>15232003.7</v>
      </c>
      <c r="I67" s="60">
        <v>687961</v>
      </c>
      <c r="J67" s="69">
        <v>14544042.7</v>
      </c>
      <c r="K67" s="60">
        <v>10720032.64</v>
      </c>
      <c r="L67" s="60">
        <v>231060.75</v>
      </c>
      <c r="M67" s="69">
        <v>10488971.89</v>
      </c>
      <c r="N67" s="60">
        <v>16571507.7</v>
      </c>
      <c r="O67" s="60">
        <v>2643750</v>
      </c>
      <c r="P67" s="69">
        <v>13927757.7</v>
      </c>
      <c r="Q67" s="60">
        <v>10306323.51</v>
      </c>
      <c r="R67" s="60">
        <v>176862.41</v>
      </c>
      <c r="S67" s="69">
        <v>10129461.1</v>
      </c>
      <c r="T67" s="69">
        <v>-1339504</v>
      </c>
      <c r="U67" s="69">
        <v>413709.13</v>
      </c>
      <c r="V67" s="228">
        <v>70.37</v>
      </c>
      <c r="W67" s="228">
        <v>62.19</v>
      </c>
      <c r="X67" s="69">
        <v>616285</v>
      </c>
      <c r="Y67" s="72">
        <v>359510.79</v>
      </c>
    </row>
    <row r="68" spans="1:25" ht="12.75">
      <c r="A68" s="246">
        <v>2</v>
      </c>
      <c r="B68" s="247">
        <v>8</v>
      </c>
      <c r="C68" s="247">
        <v>5</v>
      </c>
      <c r="D68" s="35">
        <v>1</v>
      </c>
      <c r="E68" s="35">
        <v>0</v>
      </c>
      <c r="F68" s="45"/>
      <c r="G68" s="43" t="s">
        <v>341</v>
      </c>
      <c r="H68" s="60">
        <v>23241629.32</v>
      </c>
      <c r="I68" s="60">
        <v>3620422</v>
      </c>
      <c r="J68" s="69">
        <v>19621207.32</v>
      </c>
      <c r="K68" s="60">
        <v>16587694.93</v>
      </c>
      <c r="L68" s="60">
        <v>1526318.47</v>
      </c>
      <c r="M68" s="69">
        <v>15061376.46</v>
      </c>
      <c r="N68" s="60">
        <v>21278911.32</v>
      </c>
      <c r="O68" s="60">
        <v>2535596</v>
      </c>
      <c r="P68" s="69">
        <v>18743315.32</v>
      </c>
      <c r="Q68" s="60">
        <v>13625563.38</v>
      </c>
      <c r="R68" s="60">
        <v>335112.79</v>
      </c>
      <c r="S68" s="69">
        <v>13290450.59</v>
      </c>
      <c r="T68" s="69">
        <v>1962718</v>
      </c>
      <c r="U68" s="69">
        <v>2962131.55</v>
      </c>
      <c r="V68" s="228">
        <v>71.37</v>
      </c>
      <c r="W68" s="228">
        <v>64.03</v>
      </c>
      <c r="X68" s="69">
        <v>877892</v>
      </c>
      <c r="Y68" s="72">
        <v>1770925.87</v>
      </c>
    </row>
    <row r="69" spans="1:25" ht="12.75">
      <c r="A69" s="246">
        <v>2</v>
      </c>
      <c r="B69" s="247">
        <v>21</v>
      </c>
      <c r="C69" s="247">
        <v>3</v>
      </c>
      <c r="D69" s="35">
        <v>1</v>
      </c>
      <c r="E69" s="35">
        <v>0</v>
      </c>
      <c r="F69" s="45"/>
      <c r="G69" s="43" t="s">
        <v>342</v>
      </c>
      <c r="H69" s="60">
        <v>20444797.78</v>
      </c>
      <c r="I69" s="60">
        <v>1430000</v>
      </c>
      <c r="J69" s="69">
        <v>19014797.78</v>
      </c>
      <c r="K69" s="60">
        <v>15313603.16</v>
      </c>
      <c r="L69" s="60">
        <v>1039091.18</v>
      </c>
      <c r="M69" s="69">
        <v>14274511.98</v>
      </c>
      <c r="N69" s="60">
        <v>21598759.78</v>
      </c>
      <c r="O69" s="60">
        <v>1510000</v>
      </c>
      <c r="P69" s="69">
        <v>20088759.78</v>
      </c>
      <c r="Q69" s="60">
        <v>15101186</v>
      </c>
      <c r="R69" s="60">
        <v>320046.43</v>
      </c>
      <c r="S69" s="69">
        <v>14781139.57</v>
      </c>
      <c r="T69" s="69">
        <v>-1153962</v>
      </c>
      <c r="U69" s="69">
        <v>212417.16</v>
      </c>
      <c r="V69" s="228">
        <v>74.9</v>
      </c>
      <c r="W69" s="228">
        <v>69.91</v>
      </c>
      <c r="X69" s="69">
        <v>-1073962</v>
      </c>
      <c r="Y69" s="72">
        <v>-506627.59</v>
      </c>
    </row>
    <row r="70" spans="1:25" ht="12.75">
      <c r="A70" s="246">
        <v>2</v>
      </c>
      <c r="B70" s="247">
        <v>6</v>
      </c>
      <c r="C70" s="247">
        <v>4</v>
      </c>
      <c r="D70" s="35">
        <v>1</v>
      </c>
      <c r="E70" s="35">
        <v>0</v>
      </c>
      <c r="F70" s="45"/>
      <c r="G70" s="43" t="s">
        <v>343</v>
      </c>
      <c r="H70" s="60">
        <v>34102093</v>
      </c>
      <c r="I70" s="60">
        <v>10849966</v>
      </c>
      <c r="J70" s="69">
        <v>23252127</v>
      </c>
      <c r="K70" s="60">
        <v>21469336.93</v>
      </c>
      <c r="L70" s="60">
        <v>4212226.24</v>
      </c>
      <c r="M70" s="69">
        <v>17257110.69</v>
      </c>
      <c r="N70" s="60">
        <v>34741360</v>
      </c>
      <c r="O70" s="60">
        <v>11001766</v>
      </c>
      <c r="P70" s="69">
        <v>23739594</v>
      </c>
      <c r="Q70" s="60">
        <v>21716184.38</v>
      </c>
      <c r="R70" s="60">
        <v>4072401.05</v>
      </c>
      <c r="S70" s="69">
        <v>17643783.33</v>
      </c>
      <c r="T70" s="69">
        <v>-639267</v>
      </c>
      <c r="U70" s="69">
        <v>-246847.45</v>
      </c>
      <c r="V70" s="228">
        <v>62.95</v>
      </c>
      <c r="W70" s="228">
        <v>62.5</v>
      </c>
      <c r="X70" s="69">
        <v>-487467</v>
      </c>
      <c r="Y70" s="72">
        <v>-386672.64</v>
      </c>
    </row>
    <row r="71" spans="1:25" ht="12.75">
      <c r="A71" s="246">
        <v>2</v>
      </c>
      <c r="B71" s="247">
        <v>19</v>
      </c>
      <c r="C71" s="247">
        <v>1</v>
      </c>
      <c r="D71" s="35">
        <v>1</v>
      </c>
      <c r="E71" s="35">
        <v>0</v>
      </c>
      <c r="F71" s="45"/>
      <c r="G71" s="43" t="s">
        <v>344</v>
      </c>
      <c r="H71" s="60">
        <v>164076895.92</v>
      </c>
      <c r="I71" s="60">
        <v>23918518</v>
      </c>
      <c r="J71" s="69">
        <v>140158377.92</v>
      </c>
      <c r="K71" s="60">
        <v>113662521.85</v>
      </c>
      <c r="L71" s="60">
        <v>8909205.42</v>
      </c>
      <c r="M71" s="69">
        <v>104753316.43</v>
      </c>
      <c r="N71" s="60">
        <v>166265739.92</v>
      </c>
      <c r="O71" s="60">
        <v>28544582</v>
      </c>
      <c r="P71" s="69">
        <v>137721157.92</v>
      </c>
      <c r="Q71" s="60">
        <v>102463917.45</v>
      </c>
      <c r="R71" s="60">
        <v>7822012.26</v>
      </c>
      <c r="S71" s="69">
        <v>94641905.19</v>
      </c>
      <c r="T71" s="69">
        <v>-2188844</v>
      </c>
      <c r="U71" s="69">
        <v>11198604.4</v>
      </c>
      <c r="V71" s="228">
        <v>69.27</v>
      </c>
      <c r="W71" s="228">
        <v>61.62</v>
      </c>
      <c r="X71" s="69">
        <v>2437220</v>
      </c>
      <c r="Y71" s="72">
        <v>10111411.24</v>
      </c>
    </row>
    <row r="72" spans="1:25" ht="12.75">
      <c r="A72" s="246">
        <v>2</v>
      </c>
      <c r="B72" s="247">
        <v>19</v>
      </c>
      <c r="C72" s="247">
        <v>2</v>
      </c>
      <c r="D72" s="35">
        <v>1</v>
      </c>
      <c r="E72" s="35">
        <v>0</v>
      </c>
      <c r="F72" s="45"/>
      <c r="G72" s="43" t="s">
        <v>345</v>
      </c>
      <c r="H72" s="60">
        <v>69008922</v>
      </c>
      <c r="I72" s="60">
        <v>10921150</v>
      </c>
      <c r="J72" s="69">
        <v>58087772</v>
      </c>
      <c r="K72" s="60">
        <v>53123433.74</v>
      </c>
      <c r="L72" s="60">
        <v>9652659.43</v>
      </c>
      <c r="M72" s="69">
        <v>43470774.31</v>
      </c>
      <c r="N72" s="60">
        <v>67623490</v>
      </c>
      <c r="O72" s="60">
        <v>12155350</v>
      </c>
      <c r="P72" s="69">
        <v>55468140</v>
      </c>
      <c r="Q72" s="60">
        <v>41958845.27</v>
      </c>
      <c r="R72" s="60">
        <v>4303139.11</v>
      </c>
      <c r="S72" s="69">
        <v>37655706.16</v>
      </c>
      <c r="T72" s="69">
        <v>1385432</v>
      </c>
      <c r="U72" s="69">
        <v>11164588.47</v>
      </c>
      <c r="V72" s="228">
        <v>76.98</v>
      </c>
      <c r="W72" s="228">
        <v>62.04</v>
      </c>
      <c r="X72" s="69">
        <v>2619632</v>
      </c>
      <c r="Y72" s="72">
        <v>5815068.15</v>
      </c>
    </row>
    <row r="73" spans="1:25" ht="12.75">
      <c r="A73" s="246">
        <v>2</v>
      </c>
      <c r="B73" s="247">
        <v>10</v>
      </c>
      <c r="C73" s="247">
        <v>2</v>
      </c>
      <c r="D73" s="35">
        <v>1</v>
      </c>
      <c r="E73" s="35">
        <v>0</v>
      </c>
      <c r="F73" s="45"/>
      <c r="G73" s="43" t="s">
        <v>346</v>
      </c>
      <c r="H73" s="60">
        <v>26861183</v>
      </c>
      <c r="I73" s="60">
        <v>8035988</v>
      </c>
      <c r="J73" s="69">
        <v>18825195</v>
      </c>
      <c r="K73" s="60">
        <v>18917451.87</v>
      </c>
      <c r="L73" s="60">
        <v>5515821.57</v>
      </c>
      <c r="M73" s="69">
        <v>13401630.3</v>
      </c>
      <c r="N73" s="60">
        <v>25378808</v>
      </c>
      <c r="O73" s="60">
        <v>6472925</v>
      </c>
      <c r="P73" s="69">
        <v>18905883</v>
      </c>
      <c r="Q73" s="60">
        <v>16638665.66</v>
      </c>
      <c r="R73" s="60">
        <v>3079451.23</v>
      </c>
      <c r="S73" s="69">
        <v>13559214.43</v>
      </c>
      <c r="T73" s="69">
        <v>1482375</v>
      </c>
      <c r="U73" s="69">
        <v>2278786.21</v>
      </c>
      <c r="V73" s="228">
        <v>70.42</v>
      </c>
      <c r="W73" s="228">
        <v>65.56</v>
      </c>
      <c r="X73" s="69">
        <v>-80688</v>
      </c>
      <c r="Y73" s="72">
        <v>-157584.13</v>
      </c>
    </row>
    <row r="74" spans="1:25" ht="12.75">
      <c r="A74" s="246">
        <v>2</v>
      </c>
      <c r="B74" s="247">
        <v>21</v>
      </c>
      <c r="C74" s="247">
        <v>9</v>
      </c>
      <c r="D74" s="35">
        <v>1</v>
      </c>
      <c r="E74" s="35">
        <v>0</v>
      </c>
      <c r="F74" s="45"/>
      <c r="G74" s="43" t="s">
        <v>347</v>
      </c>
      <c r="H74" s="60">
        <v>382034664.5</v>
      </c>
      <c r="I74" s="60">
        <v>67505328</v>
      </c>
      <c r="J74" s="69">
        <v>314529336.5</v>
      </c>
      <c r="K74" s="60">
        <v>251374820.11</v>
      </c>
      <c r="L74" s="60">
        <v>20029216.1</v>
      </c>
      <c r="M74" s="69">
        <v>231345604.01</v>
      </c>
      <c r="N74" s="60">
        <v>424766588.5</v>
      </c>
      <c r="O74" s="60">
        <v>109377189</v>
      </c>
      <c r="P74" s="69">
        <v>315389399.5</v>
      </c>
      <c r="Q74" s="60">
        <v>252637824.79</v>
      </c>
      <c r="R74" s="60">
        <v>28158733.73</v>
      </c>
      <c r="S74" s="69">
        <v>224479091.06</v>
      </c>
      <c r="T74" s="69">
        <v>-42731924</v>
      </c>
      <c r="U74" s="69">
        <v>-1263004.68</v>
      </c>
      <c r="V74" s="228">
        <v>65.79</v>
      </c>
      <c r="W74" s="228">
        <v>59.47</v>
      </c>
      <c r="X74" s="69">
        <v>-860063</v>
      </c>
      <c r="Y74" s="72">
        <v>6866512.95</v>
      </c>
    </row>
    <row r="75" spans="1:25" ht="12.75">
      <c r="A75" s="246">
        <v>2</v>
      </c>
      <c r="B75" s="247">
        <v>26</v>
      </c>
      <c r="C75" s="247">
        <v>1</v>
      </c>
      <c r="D75" s="35">
        <v>1</v>
      </c>
      <c r="E75" s="35">
        <v>0</v>
      </c>
      <c r="F75" s="45"/>
      <c r="G75" s="43" t="s">
        <v>348</v>
      </c>
      <c r="H75" s="60">
        <v>14092531.43</v>
      </c>
      <c r="I75" s="60">
        <v>1677521</v>
      </c>
      <c r="J75" s="69">
        <v>12415010.43</v>
      </c>
      <c r="K75" s="60">
        <v>10443162.59</v>
      </c>
      <c r="L75" s="60">
        <v>1368286.75</v>
      </c>
      <c r="M75" s="69">
        <v>9074875.84</v>
      </c>
      <c r="N75" s="60">
        <v>13941209.43</v>
      </c>
      <c r="O75" s="60">
        <v>1901111</v>
      </c>
      <c r="P75" s="69">
        <v>12040098.43</v>
      </c>
      <c r="Q75" s="60">
        <v>8728667.28</v>
      </c>
      <c r="R75" s="60">
        <v>633426.78</v>
      </c>
      <c r="S75" s="69">
        <v>8095240.5</v>
      </c>
      <c r="T75" s="69">
        <v>151322</v>
      </c>
      <c r="U75" s="69">
        <v>1714495.31</v>
      </c>
      <c r="V75" s="228">
        <v>74.1</v>
      </c>
      <c r="W75" s="228">
        <v>62.61</v>
      </c>
      <c r="X75" s="69">
        <v>374912</v>
      </c>
      <c r="Y75" s="72">
        <v>979635.34</v>
      </c>
    </row>
    <row r="76" spans="1:25" ht="12.75">
      <c r="A76" s="246">
        <v>2</v>
      </c>
      <c r="B76" s="247">
        <v>25</v>
      </c>
      <c r="C76" s="247">
        <v>1</v>
      </c>
      <c r="D76" s="35">
        <v>1</v>
      </c>
      <c r="E76" s="35">
        <v>0</v>
      </c>
      <c r="F76" s="45"/>
      <c r="G76" s="43" t="s">
        <v>349</v>
      </c>
      <c r="H76" s="60">
        <v>10868092.1</v>
      </c>
      <c r="I76" s="60">
        <v>774849</v>
      </c>
      <c r="J76" s="69">
        <v>10093243.1</v>
      </c>
      <c r="K76" s="60">
        <v>8430292.73</v>
      </c>
      <c r="L76" s="60">
        <v>771833.31</v>
      </c>
      <c r="M76" s="69">
        <v>7658459.42</v>
      </c>
      <c r="N76" s="60">
        <v>10228156.1</v>
      </c>
      <c r="O76" s="60">
        <v>539700</v>
      </c>
      <c r="P76" s="69">
        <v>9688456.1</v>
      </c>
      <c r="Q76" s="60">
        <v>7763831.9</v>
      </c>
      <c r="R76" s="60">
        <v>535411.41</v>
      </c>
      <c r="S76" s="69">
        <v>7228420.49</v>
      </c>
      <c r="T76" s="69">
        <v>639936</v>
      </c>
      <c r="U76" s="69">
        <v>666460.83</v>
      </c>
      <c r="V76" s="228">
        <v>77.56</v>
      </c>
      <c r="W76" s="228">
        <v>75.9</v>
      </c>
      <c r="X76" s="69">
        <v>404787</v>
      </c>
      <c r="Y76" s="72">
        <v>430038.93</v>
      </c>
    </row>
    <row r="77" spans="1:25" ht="12.75">
      <c r="A77" s="246">
        <v>2</v>
      </c>
      <c r="B77" s="247">
        <v>25</v>
      </c>
      <c r="C77" s="247">
        <v>2</v>
      </c>
      <c r="D77" s="35">
        <v>1</v>
      </c>
      <c r="E77" s="35">
        <v>0</v>
      </c>
      <c r="F77" s="45"/>
      <c r="G77" s="43" t="s">
        <v>350</v>
      </c>
      <c r="H77" s="60">
        <v>105869724</v>
      </c>
      <c r="I77" s="60">
        <v>25593620</v>
      </c>
      <c r="J77" s="69">
        <v>80276104</v>
      </c>
      <c r="K77" s="60">
        <v>64417088.39</v>
      </c>
      <c r="L77" s="60">
        <v>10799040.94</v>
      </c>
      <c r="M77" s="69">
        <v>53618047.45</v>
      </c>
      <c r="N77" s="60">
        <v>106232982</v>
      </c>
      <c r="O77" s="60">
        <v>30863008</v>
      </c>
      <c r="P77" s="69">
        <v>75369974</v>
      </c>
      <c r="Q77" s="60">
        <v>63909180.18</v>
      </c>
      <c r="R77" s="60">
        <v>10989054.78</v>
      </c>
      <c r="S77" s="69">
        <v>52920125.4</v>
      </c>
      <c r="T77" s="69">
        <v>-363258</v>
      </c>
      <c r="U77" s="69">
        <v>507908.21</v>
      </c>
      <c r="V77" s="228">
        <v>60.84</v>
      </c>
      <c r="W77" s="228">
        <v>60.15</v>
      </c>
      <c r="X77" s="69">
        <v>4906130</v>
      </c>
      <c r="Y77" s="72">
        <v>697922.05</v>
      </c>
    </row>
    <row r="78" spans="1:25" ht="12.75">
      <c r="A78" s="246">
        <v>2</v>
      </c>
      <c r="B78" s="247">
        <v>26</v>
      </c>
      <c r="C78" s="247">
        <v>2</v>
      </c>
      <c r="D78" s="35">
        <v>1</v>
      </c>
      <c r="E78" s="35">
        <v>0</v>
      </c>
      <c r="F78" s="45"/>
      <c r="G78" s="43" t="s">
        <v>351</v>
      </c>
      <c r="H78" s="60">
        <v>48481170.07</v>
      </c>
      <c r="I78" s="60">
        <v>6372610.19</v>
      </c>
      <c r="J78" s="69">
        <v>42108559.88</v>
      </c>
      <c r="K78" s="60">
        <v>32134232.19</v>
      </c>
      <c r="L78" s="60">
        <v>2191786.66</v>
      </c>
      <c r="M78" s="69">
        <v>29942445.53</v>
      </c>
      <c r="N78" s="60">
        <v>46844431.07</v>
      </c>
      <c r="O78" s="60">
        <v>5981201.06</v>
      </c>
      <c r="P78" s="69">
        <v>40863230.01</v>
      </c>
      <c r="Q78" s="60">
        <v>30606482.82</v>
      </c>
      <c r="R78" s="60">
        <v>1311925.28</v>
      </c>
      <c r="S78" s="69">
        <v>29294557.54</v>
      </c>
      <c r="T78" s="69">
        <v>1636739</v>
      </c>
      <c r="U78" s="69">
        <v>1527749.37</v>
      </c>
      <c r="V78" s="228">
        <v>66.28</v>
      </c>
      <c r="W78" s="228">
        <v>65.33</v>
      </c>
      <c r="X78" s="69">
        <v>1245329.87</v>
      </c>
      <c r="Y78" s="72">
        <v>647887.99</v>
      </c>
    </row>
    <row r="79" spans="1:25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5">
        <v>1845699127.4399998</v>
      </c>
      <c r="I79" s="115">
        <v>241704746.86999992</v>
      </c>
      <c r="J79" s="116">
        <v>1603994380.5700002</v>
      </c>
      <c r="K79" s="115">
        <v>1342373086.7799997</v>
      </c>
      <c r="L79" s="115">
        <v>105530997.16000001</v>
      </c>
      <c r="M79" s="116">
        <v>1236842089.6200001</v>
      </c>
      <c r="N79" s="115">
        <v>1962866208.7299998</v>
      </c>
      <c r="O79" s="115">
        <v>506009822.16000015</v>
      </c>
      <c r="P79" s="116">
        <v>1456856386.5700002</v>
      </c>
      <c r="Q79" s="115">
        <v>1229470784.2900004</v>
      </c>
      <c r="R79" s="115">
        <v>206012568.99</v>
      </c>
      <c r="S79" s="116">
        <v>1023458215.3000001</v>
      </c>
      <c r="T79" s="116">
        <v>-117167081.28999999</v>
      </c>
      <c r="U79" s="116">
        <v>112902302.49000001</v>
      </c>
      <c r="V79" s="229">
        <v>72.72978931522184</v>
      </c>
      <c r="W79" s="229">
        <v>62.63650465945329</v>
      </c>
      <c r="X79" s="116">
        <v>147137994</v>
      </c>
      <c r="Y79" s="117">
        <v>213383874.31999996</v>
      </c>
    </row>
    <row r="80" spans="1:25" ht="12.75">
      <c r="A80" s="246">
        <v>2</v>
      </c>
      <c r="B80" s="247">
        <v>1</v>
      </c>
      <c r="C80" s="247">
        <v>2</v>
      </c>
      <c r="D80" s="35">
        <v>2</v>
      </c>
      <c r="E80" s="35">
        <v>0</v>
      </c>
      <c r="F80" s="45"/>
      <c r="G80" s="43" t="s">
        <v>321</v>
      </c>
      <c r="H80" s="60">
        <v>31751244</v>
      </c>
      <c r="I80" s="60">
        <v>636298</v>
      </c>
      <c r="J80" s="69">
        <v>31114946</v>
      </c>
      <c r="K80" s="60">
        <v>25312975.13</v>
      </c>
      <c r="L80" s="60">
        <v>373627.61</v>
      </c>
      <c r="M80" s="69">
        <v>24939347.52</v>
      </c>
      <c r="N80" s="60">
        <v>35544244</v>
      </c>
      <c r="O80" s="60">
        <v>8357556</v>
      </c>
      <c r="P80" s="69">
        <v>27186688</v>
      </c>
      <c r="Q80" s="60">
        <v>24597182.9</v>
      </c>
      <c r="R80" s="60">
        <v>7003922.82</v>
      </c>
      <c r="S80" s="69">
        <v>17593260.08</v>
      </c>
      <c r="T80" s="69">
        <v>-3793000</v>
      </c>
      <c r="U80" s="69">
        <v>715792.23</v>
      </c>
      <c r="V80" s="228">
        <v>79.72</v>
      </c>
      <c r="W80" s="228">
        <v>69.2</v>
      </c>
      <c r="X80" s="69">
        <v>3928258</v>
      </c>
      <c r="Y80" s="72">
        <v>7346087.44</v>
      </c>
    </row>
    <row r="81" spans="1:25" ht="12.75">
      <c r="A81" s="246">
        <v>2</v>
      </c>
      <c r="B81" s="247">
        <v>17</v>
      </c>
      <c r="C81" s="247">
        <v>1</v>
      </c>
      <c r="D81" s="35">
        <v>2</v>
      </c>
      <c r="E81" s="35">
        <v>0</v>
      </c>
      <c r="F81" s="45"/>
      <c r="G81" s="43" t="s">
        <v>353</v>
      </c>
      <c r="H81" s="60">
        <v>15095518.87</v>
      </c>
      <c r="I81" s="60">
        <v>1034858.13</v>
      </c>
      <c r="J81" s="69">
        <v>14060660.74</v>
      </c>
      <c r="K81" s="60">
        <v>10912820.85</v>
      </c>
      <c r="L81" s="60">
        <v>350679.63</v>
      </c>
      <c r="M81" s="69">
        <v>10562141.22</v>
      </c>
      <c r="N81" s="60">
        <v>15857531.87</v>
      </c>
      <c r="O81" s="60">
        <v>2713750</v>
      </c>
      <c r="P81" s="69">
        <v>13143781.87</v>
      </c>
      <c r="Q81" s="60">
        <v>10864233.02</v>
      </c>
      <c r="R81" s="60">
        <v>1839041.92</v>
      </c>
      <c r="S81" s="69">
        <v>9025191.1</v>
      </c>
      <c r="T81" s="69">
        <v>-762013</v>
      </c>
      <c r="U81" s="69">
        <v>48587.83</v>
      </c>
      <c r="V81" s="228">
        <v>72.29</v>
      </c>
      <c r="W81" s="228">
        <v>68.51</v>
      </c>
      <c r="X81" s="69">
        <v>916878.87</v>
      </c>
      <c r="Y81" s="72">
        <v>1536950.12</v>
      </c>
    </row>
    <row r="82" spans="1:25" ht="12.75">
      <c r="A82" s="246">
        <v>2</v>
      </c>
      <c r="B82" s="247">
        <v>9</v>
      </c>
      <c r="C82" s="247">
        <v>2</v>
      </c>
      <c r="D82" s="35">
        <v>2</v>
      </c>
      <c r="E82" s="35">
        <v>0</v>
      </c>
      <c r="F82" s="45"/>
      <c r="G82" s="43" t="s">
        <v>322</v>
      </c>
      <c r="H82" s="60">
        <v>25276325.8</v>
      </c>
      <c r="I82" s="60">
        <v>3367643</v>
      </c>
      <c r="J82" s="69">
        <v>21908682.8</v>
      </c>
      <c r="K82" s="60">
        <v>18614212.61</v>
      </c>
      <c r="L82" s="60">
        <v>1173336.87</v>
      </c>
      <c r="M82" s="69">
        <v>17440875.74</v>
      </c>
      <c r="N82" s="60">
        <v>26960077.8</v>
      </c>
      <c r="O82" s="60">
        <v>6462076</v>
      </c>
      <c r="P82" s="69">
        <v>20498001.8</v>
      </c>
      <c r="Q82" s="60">
        <v>17019005.27</v>
      </c>
      <c r="R82" s="60">
        <v>1842612.11</v>
      </c>
      <c r="S82" s="69">
        <v>15176393.16</v>
      </c>
      <c r="T82" s="69">
        <v>-1683752</v>
      </c>
      <c r="U82" s="69">
        <v>1595207.34</v>
      </c>
      <c r="V82" s="228">
        <v>73.64</v>
      </c>
      <c r="W82" s="228">
        <v>63.12</v>
      </c>
      <c r="X82" s="69">
        <v>1410681</v>
      </c>
      <c r="Y82" s="72">
        <v>2264482.58</v>
      </c>
    </row>
    <row r="83" spans="1:25" ht="12.75">
      <c r="A83" s="246">
        <v>2</v>
      </c>
      <c r="B83" s="247">
        <v>24</v>
      </c>
      <c r="C83" s="247">
        <v>2</v>
      </c>
      <c r="D83" s="35">
        <v>2</v>
      </c>
      <c r="E83" s="35">
        <v>0</v>
      </c>
      <c r="F83" s="45"/>
      <c r="G83" s="43" t="s">
        <v>354</v>
      </c>
      <c r="H83" s="60">
        <v>9545050.17</v>
      </c>
      <c r="I83" s="60">
        <v>820434</v>
      </c>
      <c r="J83" s="69">
        <v>8724616.17</v>
      </c>
      <c r="K83" s="60">
        <v>7348424.21</v>
      </c>
      <c r="L83" s="60">
        <v>686993.66</v>
      </c>
      <c r="M83" s="69">
        <v>6661430.55</v>
      </c>
      <c r="N83" s="60">
        <v>8666057.17</v>
      </c>
      <c r="O83" s="60">
        <v>790709</v>
      </c>
      <c r="P83" s="69">
        <v>7875348.17</v>
      </c>
      <c r="Q83" s="60">
        <v>5998149.61</v>
      </c>
      <c r="R83" s="60">
        <v>353366.88</v>
      </c>
      <c r="S83" s="69">
        <v>5644782.73</v>
      </c>
      <c r="T83" s="69">
        <v>878993</v>
      </c>
      <c r="U83" s="69">
        <v>1350274.6</v>
      </c>
      <c r="V83" s="228">
        <v>76.98</v>
      </c>
      <c r="W83" s="228">
        <v>69.21</v>
      </c>
      <c r="X83" s="69">
        <v>849268</v>
      </c>
      <c r="Y83" s="72">
        <v>1016647.82</v>
      </c>
    </row>
    <row r="84" spans="1:25" ht="12.75">
      <c r="A84" s="246">
        <v>2</v>
      </c>
      <c r="B84" s="247">
        <v>13</v>
      </c>
      <c r="C84" s="247">
        <v>1</v>
      </c>
      <c r="D84" s="35">
        <v>2</v>
      </c>
      <c r="E84" s="35">
        <v>0</v>
      </c>
      <c r="F84" s="45"/>
      <c r="G84" s="43" t="s">
        <v>355</v>
      </c>
      <c r="H84" s="60">
        <v>13576005.06</v>
      </c>
      <c r="I84" s="60">
        <v>509776</v>
      </c>
      <c r="J84" s="69">
        <v>13066229.06</v>
      </c>
      <c r="K84" s="60">
        <v>10134570.12</v>
      </c>
      <c r="L84" s="60">
        <v>34016.69</v>
      </c>
      <c r="M84" s="69">
        <v>10100553.43</v>
      </c>
      <c r="N84" s="60">
        <v>13686150.06</v>
      </c>
      <c r="O84" s="60">
        <v>526939</v>
      </c>
      <c r="P84" s="69">
        <v>13159211.06</v>
      </c>
      <c r="Q84" s="60">
        <v>9459624.45</v>
      </c>
      <c r="R84" s="60">
        <v>224263.3</v>
      </c>
      <c r="S84" s="69">
        <v>9235361.15</v>
      </c>
      <c r="T84" s="69">
        <v>-110145</v>
      </c>
      <c r="U84" s="69">
        <v>674945.67</v>
      </c>
      <c r="V84" s="228">
        <v>74.65</v>
      </c>
      <c r="W84" s="228">
        <v>69.11</v>
      </c>
      <c r="X84" s="69">
        <v>-92982</v>
      </c>
      <c r="Y84" s="72">
        <v>865192.28</v>
      </c>
    </row>
    <row r="85" spans="1:25" ht="12.75">
      <c r="A85" s="246">
        <v>2</v>
      </c>
      <c r="B85" s="247">
        <v>21</v>
      </c>
      <c r="C85" s="247">
        <v>4</v>
      </c>
      <c r="D85" s="35">
        <v>2</v>
      </c>
      <c r="E85" s="35">
        <v>0</v>
      </c>
      <c r="F85" s="45"/>
      <c r="G85" s="43" t="s">
        <v>356</v>
      </c>
      <c r="H85" s="60">
        <v>18790287.31</v>
      </c>
      <c r="I85" s="60">
        <v>4156001</v>
      </c>
      <c r="J85" s="69">
        <v>14634286.31</v>
      </c>
      <c r="K85" s="60">
        <v>14459946.77</v>
      </c>
      <c r="L85" s="60">
        <v>2502280.37</v>
      </c>
      <c r="M85" s="69">
        <v>11957666.4</v>
      </c>
      <c r="N85" s="60">
        <v>18190287.31</v>
      </c>
      <c r="O85" s="60">
        <v>4299301</v>
      </c>
      <c r="P85" s="69">
        <v>13890986.31</v>
      </c>
      <c r="Q85" s="60">
        <v>10991416.19</v>
      </c>
      <c r="R85" s="60">
        <v>757551.9</v>
      </c>
      <c r="S85" s="69">
        <v>10233864.29</v>
      </c>
      <c r="T85" s="69">
        <v>600000</v>
      </c>
      <c r="U85" s="69">
        <v>3468530.58</v>
      </c>
      <c r="V85" s="228">
        <v>76.95</v>
      </c>
      <c r="W85" s="228">
        <v>60.42</v>
      </c>
      <c r="X85" s="69">
        <v>743300</v>
      </c>
      <c r="Y85" s="72">
        <v>1723802.11</v>
      </c>
    </row>
    <row r="86" spans="1:25" ht="12.75">
      <c r="A86" s="246">
        <v>2</v>
      </c>
      <c r="B86" s="247">
        <v>23</v>
      </c>
      <c r="C86" s="247">
        <v>1</v>
      </c>
      <c r="D86" s="35">
        <v>2</v>
      </c>
      <c r="E86" s="35">
        <v>0</v>
      </c>
      <c r="F86" s="45"/>
      <c r="G86" s="43" t="s">
        <v>357</v>
      </c>
      <c r="H86" s="60">
        <v>37106879.3</v>
      </c>
      <c r="I86" s="60">
        <v>3398230</v>
      </c>
      <c r="J86" s="69">
        <v>33708649.3</v>
      </c>
      <c r="K86" s="60">
        <v>25420822.62</v>
      </c>
      <c r="L86" s="60">
        <v>956096.87</v>
      </c>
      <c r="M86" s="69">
        <v>24464725.75</v>
      </c>
      <c r="N86" s="60">
        <v>40377779.3</v>
      </c>
      <c r="O86" s="60">
        <v>9016920</v>
      </c>
      <c r="P86" s="69">
        <v>31360859.3</v>
      </c>
      <c r="Q86" s="60">
        <v>28814326.08</v>
      </c>
      <c r="R86" s="60">
        <v>6640986.3</v>
      </c>
      <c r="S86" s="69">
        <v>22173339.78</v>
      </c>
      <c r="T86" s="69">
        <v>-3270900</v>
      </c>
      <c r="U86" s="69">
        <v>-3393503.46</v>
      </c>
      <c r="V86" s="228">
        <v>68.5</v>
      </c>
      <c r="W86" s="228">
        <v>71.36</v>
      </c>
      <c r="X86" s="69">
        <v>2347790</v>
      </c>
      <c r="Y86" s="72">
        <v>2291385.97</v>
      </c>
    </row>
    <row r="87" spans="1:25" ht="12.75">
      <c r="A87" s="246">
        <v>2</v>
      </c>
      <c r="B87" s="247">
        <v>23</v>
      </c>
      <c r="C87" s="247">
        <v>2</v>
      </c>
      <c r="D87" s="35">
        <v>2</v>
      </c>
      <c r="E87" s="35">
        <v>0</v>
      </c>
      <c r="F87" s="45"/>
      <c r="G87" s="43" t="s">
        <v>358</v>
      </c>
      <c r="H87" s="60">
        <v>85755607</v>
      </c>
      <c r="I87" s="60">
        <v>9117842</v>
      </c>
      <c r="J87" s="69">
        <v>76637765</v>
      </c>
      <c r="K87" s="60">
        <v>66691155.5</v>
      </c>
      <c r="L87" s="60">
        <v>5970250.54</v>
      </c>
      <c r="M87" s="69">
        <v>60720904.96</v>
      </c>
      <c r="N87" s="60">
        <v>104375107</v>
      </c>
      <c r="O87" s="60">
        <v>44459729</v>
      </c>
      <c r="P87" s="69">
        <v>59915378</v>
      </c>
      <c r="Q87" s="60">
        <v>55427239.65</v>
      </c>
      <c r="R87" s="60">
        <v>14730477.66</v>
      </c>
      <c r="S87" s="69">
        <v>40696761.99</v>
      </c>
      <c r="T87" s="69">
        <v>-18619500</v>
      </c>
      <c r="U87" s="69">
        <v>11263915.85</v>
      </c>
      <c r="V87" s="228">
        <v>77.76</v>
      </c>
      <c r="W87" s="228">
        <v>53.1</v>
      </c>
      <c r="X87" s="69">
        <v>16722387</v>
      </c>
      <c r="Y87" s="72">
        <v>20024142.97</v>
      </c>
    </row>
    <row r="88" spans="1:25" ht="12.75">
      <c r="A88" s="246">
        <v>2</v>
      </c>
      <c r="B88" s="247">
        <v>19</v>
      </c>
      <c r="C88" s="247">
        <v>3</v>
      </c>
      <c r="D88" s="35">
        <v>2</v>
      </c>
      <c r="E88" s="35">
        <v>0</v>
      </c>
      <c r="F88" s="45"/>
      <c r="G88" s="43" t="s">
        <v>359</v>
      </c>
      <c r="H88" s="60">
        <v>22264173.04</v>
      </c>
      <c r="I88" s="60">
        <v>5811614</v>
      </c>
      <c r="J88" s="69">
        <v>16452559.04</v>
      </c>
      <c r="K88" s="60">
        <v>14436252.54</v>
      </c>
      <c r="L88" s="60">
        <v>2555688.71</v>
      </c>
      <c r="M88" s="69">
        <v>11880563.83</v>
      </c>
      <c r="N88" s="60">
        <v>22001502.04</v>
      </c>
      <c r="O88" s="60">
        <v>5550706</v>
      </c>
      <c r="P88" s="69">
        <v>16450796.04</v>
      </c>
      <c r="Q88" s="60">
        <v>13900874.54</v>
      </c>
      <c r="R88" s="60">
        <v>2591738.67</v>
      </c>
      <c r="S88" s="69">
        <v>11309135.87</v>
      </c>
      <c r="T88" s="69">
        <v>262671</v>
      </c>
      <c r="U88" s="69">
        <v>535378</v>
      </c>
      <c r="V88" s="228">
        <v>64.84</v>
      </c>
      <c r="W88" s="228">
        <v>63.18</v>
      </c>
      <c r="X88" s="69">
        <v>1763</v>
      </c>
      <c r="Y88" s="72">
        <v>571427.96</v>
      </c>
    </row>
    <row r="89" spans="1:25" ht="12.75">
      <c r="A89" s="246">
        <v>2</v>
      </c>
      <c r="B89" s="247">
        <v>14</v>
      </c>
      <c r="C89" s="247">
        <v>3</v>
      </c>
      <c r="D89" s="35">
        <v>2</v>
      </c>
      <c r="E89" s="35">
        <v>0</v>
      </c>
      <c r="F89" s="45"/>
      <c r="G89" s="43" t="s">
        <v>360</v>
      </c>
      <c r="H89" s="60">
        <v>25236837</v>
      </c>
      <c r="I89" s="60">
        <v>7597763</v>
      </c>
      <c r="J89" s="69">
        <v>17639074</v>
      </c>
      <c r="K89" s="60">
        <v>16702893.63</v>
      </c>
      <c r="L89" s="60">
        <v>3642180.51</v>
      </c>
      <c r="M89" s="69">
        <v>13060713.12</v>
      </c>
      <c r="N89" s="60">
        <v>24460171</v>
      </c>
      <c r="O89" s="60">
        <v>9821730</v>
      </c>
      <c r="P89" s="69">
        <v>14638441</v>
      </c>
      <c r="Q89" s="60">
        <v>16678022.85</v>
      </c>
      <c r="R89" s="60">
        <v>6178425.18</v>
      </c>
      <c r="S89" s="69">
        <v>10499597.67</v>
      </c>
      <c r="T89" s="69">
        <v>776666</v>
      </c>
      <c r="U89" s="69">
        <v>24870.78</v>
      </c>
      <c r="V89" s="228">
        <v>66.18</v>
      </c>
      <c r="W89" s="228">
        <v>68.18</v>
      </c>
      <c r="X89" s="69">
        <v>3000633</v>
      </c>
      <c r="Y89" s="72">
        <v>2561115.45</v>
      </c>
    </row>
    <row r="90" spans="1:25" ht="12.75">
      <c r="A90" s="246">
        <v>2</v>
      </c>
      <c r="B90" s="247">
        <v>15</v>
      </c>
      <c r="C90" s="247">
        <v>2</v>
      </c>
      <c r="D90" s="35">
        <v>2</v>
      </c>
      <c r="E90" s="35">
        <v>0</v>
      </c>
      <c r="F90" s="45"/>
      <c r="G90" s="43" t="s">
        <v>361</v>
      </c>
      <c r="H90" s="60">
        <v>15228046.16</v>
      </c>
      <c r="I90" s="60">
        <v>1173900</v>
      </c>
      <c r="J90" s="69">
        <v>14054146.16</v>
      </c>
      <c r="K90" s="60">
        <v>11431809.91</v>
      </c>
      <c r="L90" s="60">
        <v>570943.85</v>
      </c>
      <c r="M90" s="69">
        <v>10860866.06</v>
      </c>
      <c r="N90" s="60">
        <v>16343002.16</v>
      </c>
      <c r="O90" s="60">
        <v>2602443</v>
      </c>
      <c r="P90" s="69">
        <v>13740559.16</v>
      </c>
      <c r="Q90" s="60">
        <v>10859365.11</v>
      </c>
      <c r="R90" s="60">
        <v>950214.34</v>
      </c>
      <c r="S90" s="69">
        <v>9909150.77</v>
      </c>
      <c r="T90" s="69">
        <v>-1114956</v>
      </c>
      <c r="U90" s="69">
        <v>572444.8</v>
      </c>
      <c r="V90" s="228">
        <v>75.07</v>
      </c>
      <c r="W90" s="228">
        <v>66.44</v>
      </c>
      <c r="X90" s="69">
        <v>313587</v>
      </c>
      <c r="Y90" s="72">
        <v>951715.29</v>
      </c>
    </row>
    <row r="91" spans="1:25" ht="12.75">
      <c r="A91" s="246">
        <v>2</v>
      </c>
      <c r="B91" s="247">
        <v>14</v>
      </c>
      <c r="C91" s="247">
        <v>4</v>
      </c>
      <c r="D91" s="35">
        <v>2</v>
      </c>
      <c r="E91" s="35">
        <v>0</v>
      </c>
      <c r="F91" s="45"/>
      <c r="G91" s="43" t="s">
        <v>362</v>
      </c>
      <c r="H91" s="60">
        <v>14086979.38</v>
      </c>
      <c r="I91" s="60">
        <v>459263</v>
      </c>
      <c r="J91" s="69">
        <v>13627716.38</v>
      </c>
      <c r="K91" s="60">
        <v>10724777.63</v>
      </c>
      <c r="L91" s="60">
        <v>101139.78</v>
      </c>
      <c r="M91" s="69">
        <v>10623637.85</v>
      </c>
      <c r="N91" s="60">
        <v>14407802.38</v>
      </c>
      <c r="O91" s="60">
        <v>688783</v>
      </c>
      <c r="P91" s="69">
        <v>13719019.38</v>
      </c>
      <c r="Q91" s="60">
        <v>10089218.21</v>
      </c>
      <c r="R91" s="60">
        <v>434091.11</v>
      </c>
      <c r="S91" s="69">
        <v>9655127.1</v>
      </c>
      <c r="T91" s="69">
        <v>-320823</v>
      </c>
      <c r="U91" s="69">
        <v>635559.42</v>
      </c>
      <c r="V91" s="228">
        <v>76.13</v>
      </c>
      <c r="W91" s="228">
        <v>70.02</v>
      </c>
      <c r="X91" s="69">
        <v>-91303</v>
      </c>
      <c r="Y91" s="72">
        <v>968510.75</v>
      </c>
    </row>
    <row r="92" spans="1:25" ht="12.75">
      <c r="A92" s="246">
        <v>2</v>
      </c>
      <c r="B92" s="247">
        <v>2</v>
      </c>
      <c r="C92" s="247">
        <v>5</v>
      </c>
      <c r="D92" s="35">
        <v>2</v>
      </c>
      <c r="E92" s="35">
        <v>0</v>
      </c>
      <c r="F92" s="45"/>
      <c r="G92" s="43" t="s">
        <v>324</v>
      </c>
      <c r="H92" s="60">
        <v>25665465.88</v>
      </c>
      <c r="I92" s="60">
        <v>4104878.26</v>
      </c>
      <c r="J92" s="69">
        <v>21560587.62</v>
      </c>
      <c r="K92" s="60">
        <v>17476617.31</v>
      </c>
      <c r="L92" s="60">
        <v>1457779.42</v>
      </c>
      <c r="M92" s="69">
        <v>16018837.89</v>
      </c>
      <c r="N92" s="60">
        <v>26877656.88</v>
      </c>
      <c r="O92" s="60">
        <v>5238075</v>
      </c>
      <c r="P92" s="69">
        <v>21639581.88</v>
      </c>
      <c r="Q92" s="60">
        <v>16906836.28</v>
      </c>
      <c r="R92" s="60">
        <v>2192293.2</v>
      </c>
      <c r="S92" s="69">
        <v>14714543.08</v>
      </c>
      <c r="T92" s="69">
        <v>-1212191</v>
      </c>
      <c r="U92" s="69">
        <v>569781.03</v>
      </c>
      <c r="V92" s="228">
        <v>68.09</v>
      </c>
      <c r="W92" s="228">
        <v>62.9</v>
      </c>
      <c r="X92" s="69">
        <v>-78994.26</v>
      </c>
      <c r="Y92" s="72">
        <v>1304294.81</v>
      </c>
    </row>
    <row r="93" spans="1:25" ht="12.75">
      <c r="A93" s="246">
        <v>2</v>
      </c>
      <c r="B93" s="247">
        <v>16</v>
      </c>
      <c r="C93" s="247">
        <v>2</v>
      </c>
      <c r="D93" s="35">
        <v>2</v>
      </c>
      <c r="E93" s="35">
        <v>0</v>
      </c>
      <c r="F93" s="45"/>
      <c r="G93" s="43" t="s">
        <v>363</v>
      </c>
      <c r="H93" s="60">
        <v>11911457.97</v>
      </c>
      <c r="I93" s="60">
        <v>1435902.55</v>
      </c>
      <c r="J93" s="69">
        <v>10475555.42</v>
      </c>
      <c r="K93" s="60">
        <v>8874091.28</v>
      </c>
      <c r="L93" s="60">
        <v>601991.56</v>
      </c>
      <c r="M93" s="69">
        <v>8272099.72</v>
      </c>
      <c r="N93" s="60">
        <v>11254675.22</v>
      </c>
      <c r="O93" s="60">
        <v>1474634.52</v>
      </c>
      <c r="P93" s="69">
        <v>9780040.7</v>
      </c>
      <c r="Q93" s="60">
        <v>7238054.12</v>
      </c>
      <c r="R93" s="60">
        <v>459099.7</v>
      </c>
      <c r="S93" s="69">
        <v>6778954.42</v>
      </c>
      <c r="T93" s="69">
        <v>656782.75</v>
      </c>
      <c r="U93" s="69">
        <v>1636037.16</v>
      </c>
      <c r="V93" s="228">
        <v>74.5</v>
      </c>
      <c r="W93" s="228">
        <v>64.31</v>
      </c>
      <c r="X93" s="69">
        <v>695514.72</v>
      </c>
      <c r="Y93" s="72">
        <v>1493145.3</v>
      </c>
    </row>
    <row r="94" spans="1:25" ht="12.75">
      <c r="A94" s="246">
        <v>2</v>
      </c>
      <c r="B94" s="247">
        <v>3</v>
      </c>
      <c r="C94" s="247">
        <v>2</v>
      </c>
      <c r="D94" s="35">
        <v>2</v>
      </c>
      <c r="E94" s="35">
        <v>0</v>
      </c>
      <c r="F94" s="45"/>
      <c r="G94" s="43" t="s">
        <v>325</v>
      </c>
      <c r="H94" s="60">
        <v>19770290.2</v>
      </c>
      <c r="I94" s="60">
        <v>2428571.9</v>
      </c>
      <c r="J94" s="69">
        <v>17341718.3</v>
      </c>
      <c r="K94" s="60">
        <v>15464718.24</v>
      </c>
      <c r="L94" s="60">
        <v>1820447.41</v>
      </c>
      <c r="M94" s="69">
        <v>13644270.83</v>
      </c>
      <c r="N94" s="60">
        <v>19543538.05</v>
      </c>
      <c r="O94" s="60">
        <v>2938709</v>
      </c>
      <c r="P94" s="69">
        <v>16604829.05</v>
      </c>
      <c r="Q94" s="60">
        <v>12860768.52</v>
      </c>
      <c r="R94" s="60">
        <v>728684.27</v>
      </c>
      <c r="S94" s="69">
        <v>12132084.25</v>
      </c>
      <c r="T94" s="69">
        <v>226752.15</v>
      </c>
      <c r="U94" s="69">
        <v>2603949.72</v>
      </c>
      <c r="V94" s="228">
        <v>78.22</v>
      </c>
      <c r="W94" s="228">
        <v>65.8</v>
      </c>
      <c r="X94" s="69">
        <v>736889.25</v>
      </c>
      <c r="Y94" s="72">
        <v>1512186.58</v>
      </c>
    </row>
    <row r="95" spans="1:25" ht="12.75">
      <c r="A95" s="246">
        <v>2</v>
      </c>
      <c r="B95" s="247">
        <v>16</v>
      </c>
      <c r="C95" s="247">
        <v>3</v>
      </c>
      <c r="D95" s="35">
        <v>2</v>
      </c>
      <c r="E95" s="35">
        <v>0</v>
      </c>
      <c r="F95" s="45"/>
      <c r="G95" s="43" t="s">
        <v>364</v>
      </c>
      <c r="H95" s="60">
        <v>29973200.35</v>
      </c>
      <c r="I95" s="60">
        <v>3748837.21</v>
      </c>
      <c r="J95" s="69">
        <v>26224363.14</v>
      </c>
      <c r="K95" s="60">
        <v>22734250.13</v>
      </c>
      <c r="L95" s="60">
        <v>2801537.03</v>
      </c>
      <c r="M95" s="69">
        <v>19932713.1</v>
      </c>
      <c r="N95" s="60">
        <v>39544962.71</v>
      </c>
      <c r="O95" s="60">
        <v>18587363.1</v>
      </c>
      <c r="P95" s="69">
        <v>20957599.61</v>
      </c>
      <c r="Q95" s="60">
        <v>24180677.49</v>
      </c>
      <c r="R95" s="60">
        <v>9287628.98</v>
      </c>
      <c r="S95" s="69">
        <v>14893048.51</v>
      </c>
      <c r="T95" s="69">
        <v>-9571762.36</v>
      </c>
      <c r="U95" s="69">
        <v>-1446427.36</v>
      </c>
      <c r="V95" s="228">
        <v>75.84</v>
      </c>
      <c r="W95" s="228">
        <v>61.14</v>
      </c>
      <c r="X95" s="69">
        <v>5266763.53</v>
      </c>
      <c r="Y95" s="72">
        <v>5039664.59</v>
      </c>
    </row>
    <row r="96" spans="1:25" ht="12.75">
      <c r="A96" s="246">
        <v>2</v>
      </c>
      <c r="B96" s="247">
        <v>1</v>
      </c>
      <c r="C96" s="247">
        <v>3</v>
      </c>
      <c r="D96" s="35">
        <v>2</v>
      </c>
      <c r="E96" s="35">
        <v>0</v>
      </c>
      <c r="F96" s="45"/>
      <c r="G96" s="43" t="s">
        <v>365</v>
      </c>
      <c r="H96" s="60">
        <v>19439937.67</v>
      </c>
      <c r="I96" s="60">
        <v>2922114.59</v>
      </c>
      <c r="J96" s="69">
        <v>16517823.08</v>
      </c>
      <c r="K96" s="60">
        <v>12826716.65</v>
      </c>
      <c r="L96" s="60">
        <v>550366.56</v>
      </c>
      <c r="M96" s="69">
        <v>12276350.09</v>
      </c>
      <c r="N96" s="60">
        <v>21711670.76</v>
      </c>
      <c r="O96" s="60">
        <v>4695286.14</v>
      </c>
      <c r="P96" s="69">
        <v>17016384.62</v>
      </c>
      <c r="Q96" s="60">
        <v>12260564.47</v>
      </c>
      <c r="R96" s="60">
        <v>659617.26</v>
      </c>
      <c r="S96" s="69">
        <v>11600947.21</v>
      </c>
      <c r="T96" s="69">
        <v>-2271733.09</v>
      </c>
      <c r="U96" s="69">
        <v>566152.18</v>
      </c>
      <c r="V96" s="228">
        <v>65.98</v>
      </c>
      <c r="W96" s="228">
        <v>56.46</v>
      </c>
      <c r="X96" s="69">
        <v>-498561.54</v>
      </c>
      <c r="Y96" s="72">
        <v>675402.88</v>
      </c>
    </row>
    <row r="97" spans="1:25" ht="12.75">
      <c r="A97" s="246">
        <v>2</v>
      </c>
      <c r="B97" s="247">
        <v>6</v>
      </c>
      <c r="C97" s="247">
        <v>5</v>
      </c>
      <c r="D97" s="35">
        <v>2</v>
      </c>
      <c r="E97" s="35">
        <v>0</v>
      </c>
      <c r="F97" s="45"/>
      <c r="G97" s="43" t="s">
        <v>366</v>
      </c>
      <c r="H97" s="60">
        <v>14741835.02</v>
      </c>
      <c r="I97" s="60">
        <v>4144373</v>
      </c>
      <c r="J97" s="69">
        <v>10597462.02</v>
      </c>
      <c r="K97" s="60">
        <v>10398736.83</v>
      </c>
      <c r="L97" s="60">
        <v>2437268</v>
      </c>
      <c r="M97" s="69">
        <v>7961468.83</v>
      </c>
      <c r="N97" s="60">
        <v>10126815.02</v>
      </c>
      <c r="O97" s="60">
        <v>1022982</v>
      </c>
      <c r="P97" s="69">
        <v>9103833.02</v>
      </c>
      <c r="Q97" s="60">
        <v>7224967.9</v>
      </c>
      <c r="R97" s="60">
        <v>608487.62</v>
      </c>
      <c r="S97" s="69">
        <v>6616480.28</v>
      </c>
      <c r="T97" s="69">
        <v>4615020</v>
      </c>
      <c r="U97" s="69">
        <v>3173768.93</v>
      </c>
      <c r="V97" s="228">
        <v>70.53</v>
      </c>
      <c r="W97" s="228">
        <v>71.34</v>
      </c>
      <c r="X97" s="69">
        <v>1493629</v>
      </c>
      <c r="Y97" s="72">
        <v>1344988.55</v>
      </c>
    </row>
    <row r="98" spans="1:25" ht="12.75">
      <c r="A98" s="246">
        <v>2</v>
      </c>
      <c r="B98" s="247">
        <v>4</v>
      </c>
      <c r="C98" s="247">
        <v>2</v>
      </c>
      <c r="D98" s="35">
        <v>2</v>
      </c>
      <c r="E98" s="35">
        <v>0</v>
      </c>
      <c r="F98" s="45"/>
      <c r="G98" s="43" t="s">
        <v>367</v>
      </c>
      <c r="H98" s="60">
        <v>11805081.02</v>
      </c>
      <c r="I98" s="60">
        <v>1665547</v>
      </c>
      <c r="J98" s="69">
        <v>10139534.02</v>
      </c>
      <c r="K98" s="60">
        <v>8855339.28</v>
      </c>
      <c r="L98" s="60">
        <v>1337598.34</v>
      </c>
      <c r="M98" s="69">
        <v>7517740.94</v>
      </c>
      <c r="N98" s="60">
        <v>11977334.02</v>
      </c>
      <c r="O98" s="60">
        <v>2454987</v>
      </c>
      <c r="P98" s="69">
        <v>9522347.02</v>
      </c>
      <c r="Q98" s="60">
        <v>7607776.47</v>
      </c>
      <c r="R98" s="60">
        <v>558349.17</v>
      </c>
      <c r="S98" s="69">
        <v>7049427.3</v>
      </c>
      <c r="T98" s="69">
        <v>-172253</v>
      </c>
      <c r="U98" s="69">
        <v>1247562.81</v>
      </c>
      <c r="V98" s="228">
        <v>75.01</v>
      </c>
      <c r="W98" s="228">
        <v>63.51</v>
      </c>
      <c r="X98" s="69">
        <v>617187</v>
      </c>
      <c r="Y98" s="72">
        <v>468313.64</v>
      </c>
    </row>
    <row r="99" spans="1:25" ht="12.75">
      <c r="A99" s="246">
        <v>2</v>
      </c>
      <c r="B99" s="247">
        <v>3</v>
      </c>
      <c r="C99" s="247">
        <v>3</v>
      </c>
      <c r="D99" s="35">
        <v>2</v>
      </c>
      <c r="E99" s="35">
        <v>0</v>
      </c>
      <c r="F99" s="45"/>
      <c r="G99" s="43" t="s">
        <v>368</v>
      </c>
      <c r="H99" s="60">
        <v>25377681.69</v>
      </c>
      <c r="I99" s="60">
        <v>1058198.23</v>
      </c>
      <c r="J99" s="69">
        <v>24319483.46</v>
      </c>
      <c r="K99" s="60">
        <v>21197473.46</v>
      </c>
      <c r="L99" s="60">
        <v>542875.46</v>
      </c>
      <c r="M99" s="69">
        <v>20654598</v>
      </c>
      <c r="N99" s="60">
        <v>27597681.69</v>
      </c>
      <c r="O99" s="60">
        <v>7058865.33</v>
      </c>
      <c r="P99" s="69">
        <v>20538816.36</v>
      </c>
      <c r="Q99" s="60">
        <v>16617815.25</v>
      </c>
      <c r="R99" s="60">
        <v>2323297.52</v>
      </c>
      <c r="S99" s="69">
        <v>14294517.73</v>
      </c>
      <c r="T99" s="69">
        <v>-2220000</v>
      </c>
      <c r="U99" s="69">
        <v>4579658.21</v>
      </c>
      <c r="V99" s="228">
        <v>83.52</v>
      </c>
      <c r="W99" s="228">
        <v>60.21</v>
      </c>
      <c r="X99" s="69">
        <v>3780667.1</v>
      </c>
      <c r="Y99" s="72">
        <v>6360080.27</v>
      </c>
    </row>
    <row r="100" spans="1:25" ht="12.75">
      <c r="A100" s="246">
        <v>2</v>
      </c>
      <c r="B100" s="247">
        <v>6</v>
      </c>
      <c r="C100" s="247">
        <v>6</v>
      </c>
      <c r="D100" s="35">
        <v>2</v>
      </c>
      <c r="E100" s="35">
        <v>0</v>
      </c>
      <c r="F100" s="45"/>
      <c r="G100" s="43" t="s">
        <v>369</v>
      </c>
      <c r="H100" s="60">
        <v>20630809</v>
      </c>
      <c r="I100" s="60">
        <v>4548460</v>
      </c>
      <c r="J100" s="69">
        <v>16082349</v>
      </c>
      <c r="K100" s="60">
        <v>12842988.59</v>
      </c>
      <c r="L100" s="60">
        <v>724590.99</v>
      </c>
      <c r="M100" s="69">
        <v>12118397.6</v>
      </c>
      <c r="N100" s="60">
        <v>21264967</v>
      </c>
      <c r="O100" s="60">
        <v>7367500</v>
      </c>
      <c r="P100" s="69">
        <v>13897467</v>
      </c>
      <c r="Q100" s="60">
        <v>14519521.3</v>
      </c>
      <c r="R100" s="60">
        <v>4158299.57</v>
      </c>
      <c r="S100" s="69">
        <v>10361221.73</v>
      </c>
      <c r="T100" s="69">
        <v>-634158</v>
      </c>
      <c r="U100" s="69">
        <v>-1676532.71</v>
      </c>
      <c r="V100" s="228">
        <v>62.25</v>
      </c>
      <c r="W100" s="228">
        <v>68.27</v>
      </c>
      <c r="X100" s="69">
        <v>2184882</v>
      </c>
      <c r="Y100" s="72">
        <v>1757175.87</v>
      </c>
    </row>
    <row r="101" spans="1:25" ht="12.75">
      <c r="A101" s="246">
        <v>2</v>
      </c>
      <c r="B101" s="247">
        <v>23</v>
      </c>
      <c r="C101" s="247">
        <v>3</v>
      </c>
      <c r="D101" s="35">
        <v>2</v>
      </c>
      <c r="E101" s="35">
        <v>0</v>
      </c>
      <c r="F101" s="45"/>
      <c r="G101" s="43" t="s">
        <v>370</v>
      </c>
      <c r="H101" s="60">
        <v>8445669.85</v>
      </c>
      <c r="I101" s="60">
        <v>458813.86</v>
      </c>
      <c r="J101" s="69">
        <v>7986855.99</v>
      </c>
      <c r="K101" s="60">
        <v>6192768.87</v>
      </c>
      <c r="L101" s="60">
        <v>80934.16</v>
      </c>
      <c r="M101" s="69">
        <v>6111834.71</v>
      </c>
      <c r="N101" s="60">
        <v>8671098.99</v>
      </c>
      <c r="O101" s="60">
        <v>818360</v>
      </c>
      <c r="P101" s="69">
        <v>7852738.99</v>
      </c>
      <c r="Q101" s="60">
        <v>5171341.51</v>
      </c>
      <c r="R101" s="60">
        <v>24542.43</v>
      </c>
      <c r="S101" s="69">
        <v>5146799.08</v>
      </c>
      <c r="T101" s="69">
        <v>-225429.14</v>
      </c>
      <c r="U101" s="69">
        <v>1021427.36</v>
      </c>
      <c r="V101" s="228">
        <v>73.32</v>
      </c>
      <c r="W101" s="228">
        <v>59.63</v>
      </c>
      <c r="X101" s="69">
        <v>134117</v>
      </c>
      <c r="Y101" s="72">
        <v>965035.63</v>
      </c>
    </row>
    <row r="102" spans="1:25" ht="12.75">
      <c r="A102" s="246">
        <v>2</v>
      </c>
      <c r="B102" s="247">
        <v>24</v>
      </c>
      <c r="C102" s="247">
        <v>3</v>
      </c>
      <c r="D102" s="35">
        <v>2</v>
      </c>
      <c r="E102" s="35">
        <v>0</v>
      </c>
      <c r="F102" s="45"/>
      <c r="G102" s="43" t="s">
        <v>371</v>
      </c>
      <c r="H102" s="60">
        <v>23815786</v>
      </c>
      <c r="I102" s="60">
        <v>2508754</v>
      </c>
      <c r="J102" s="69">
        <v>21307032</v>
      </c>
      <c r="K102" s="60">
        <v>17221767.6</v>
      </c>
      <c r="L102" s="60">
        <v>1308862.11</v>
      </c>
      <c r="M102" s="69">
        <v>15912905.49</v>
      </c>
      <c r="N102" s="60">
        <v>24353794</v>
      </c>
      <c r="O102" s="60">
        <v>4192202</v>
      </c>
      <c r="P102" s="69">
        <v>20161592</v>
      </c>
      <c r="Q102" s="60">
        <v>14019375.88</v>
      </c>
      <c r="R102" s="60">
        <v>647140.33</v>
      </c>
      <c r="S102" s="69">
        <v>13372235.55</v>
      </c>
      <c r="T102" s="69">
        <v>-538008</v>
      </c>
      <c r="U102" s="69">
        <v>3202391.72</v>
      </c>
      <c r="V102" s="228">
        <v>72.31</v>
      </c>
      <c r="W102" s="228">
        <v>57.56</v>
      </c>
      <c r="X102" s="69">
        <v>1145440</v>
      </c>
      <c r="Y102" s="72">
        <v>2540669.94</v>
      </c>
    </row>
    <row r="103" spans="1:25" ht="12.75">
      <c r="A103" s="246">
        <v>2</v>
      </c>
      <c r="B103" s="247">
        <v>7</v>
      </c>
      <c r="C103" s="247">
        <v>2</v>
      </c>
      <c r="D103" s="35">
        <v>2</v>
      </c>
      <c r="E103" s="35">
        <v>0</v>
      </c>
      <c r="F103" s="45"/>
      <c r="G103" s="43" t="s">
        <v>328</v>
      </c>
      <c r="H103" s="60">
        <v>27834641.05</v>
      </c>
      <c r="I103" s="60">
        <v>3487825.65</v>
      </c>
      <c r="J103" s="69">
        <v>24346815.4</v>
      </c>
      <c r="K103" s="60">
        <v>21477062.97</v>
      </c>
      <c r="L103" s="60">
        <v>3126027.85</v>
      </c>
      <c r="M103" s="69">
        <v>18351035.12</v>
      </c>
      <c r="N103" s="60">
        <v>27952114.5</v>
      </c>
      <c r="O103" s="60">
        <v>4815961.68</v>
      </c>
      <c r="P103" s="69">
        <v>23136152.82</v>
      </c>
      <c r="Q103" s="60">
        <v>17199381.95</v>
      </c>
      <c r="R103" s="60">
        <v>1498479.99</v>
      </c>
      <c r="S103" s="69">
        <v>15700901.96</v>
      </c>
      <c r="T103" s="69">
        <v>-117473.45</v>
      </c>
      <c r="U103" s="69">
        <v>4277681.02</v>
      </c>
      <c r="V103" s="228">
        <v>77.15</v>
      </c>
      <c r="W103" s="228">
        <v>61.53</v>
      </c>
      <c r="X103" s="69">
        <v>1210662.58</v>
      </c>
      <c r="Y103" s="72">
        <v>2650133.16</v>
      </c>
    </row>
    <row r="104" spans="1:25" ht="12.75">
      <c r="A104" s="246">
        <v>2</v>
      </c>
      <c r="B104" s="247">
        <v>8</v>
      </c>
      <c r="C104" s="247">
        <v>7</v>
      </c>
      <c r="D104" s="35">
        <v>2</v>
      </c>
      <c r="E104" s="35">
        <v>0</v>
      </c>
      <c r="F104" s="45"/>
      <c r="G104" s="43" t="s">
        <v>330</v>
      </c>
      <c r="H104" s="60">
        <v>48089935.07</v>
      </c>
      <c r="I104" s="60">
        <v>6092262</v>
      </c>
      <c r="J104" s="69">
        <v>41997673.07</v>
      </c>
      <c r="K104" s="60">
        <v>31382019.63</v>
      </c>
      <c r="L104" s="60">
        <v>878887.87</v>
      </c>
      <c r="M104" s="69">
        <v>30503131.76</v>
      </c>
      <c r="N104" s="60">
        <v>49528156.07</v>
      </c>
      <c r="O104" s="60">
        <v>9923936</v>
      </c>
      <c r="P104" s="69">
        <v>39604220.07</v>
      </c>
      <c r="Q104" s="60">
        <v>33186867.71</v>
      </c>
      <c r="R104" s="60">
        <v>4613384.28</v>
      </c>
      <c r="S104" s="69">
        <v>28573483.43</v>
      </c>
      <c r="T104" s="69">
        <v>-1438221</v>
      </c>
      <c r="U104" s="69">
        <v>-1804848.08</v>
      </c>
      <c r="V104" s="228">
        <v>65.25</v>
      </c>
      <c r="W104" s="228">
        <v>67</v>
      </c>
      <c r="X104" s="69">
        <v>2393453</v>
      </c>
      <c r="Y104" s="72">
        <v>1929648.33</v>
      </c>
    </row>
    <row r="105" spans="1:25" ht="12.75">
      <c r="A105" s="246">
        <v>2</v>
      </c>
      <c r="B105" s="247">
        <v>23</v>
      </c>
      <c r="C105" s="247">
        <v>5</v>
      </c>
      <c r="D105" s="35">
        <v>2</v>
      </c>
      <c r="E105" s="35">
        <v>0</v>
      </c>
      <c r="F105" s="45"/>
      <c r="G105" s="43" t="s">
        <v>372</v>
      </c>
      <c r="H105" s="60">
        <v>98920131.5</v>
      </c>
      <c r="I105" s="60">
        <v>2037611</v>
      </c>
      <c r="J105" s="69">
        <v>96882520.5</v>
      </c>
      <c r="K105" s="60">
        <v>79325447.12</v>
      </c>
      <c r="L105" s="60">
        <v>593646.47</v>
      </c>
      <c r="M105" s="69">
        <v>78731800.65</v>
      </c>
      <c r="N105" s="60">
        <v>106517199.19</v>
      </c>
      <c r="O105" s="60">
        <v>36457537.45</v>
      </c>
      <c r="P105" s="69">
        <v>70059661.74</v>
      </c>
      <c r="Q105" s="60">
        <v>61108221.72</v>
      </c>
      <c r="R105" s="60">
        <v>12350931.45</v>
      </c>
      <c r="S105" s="69">
        <v>48757290.27</v>
      </c>
      <c r="T105" s="69">
        <v>-7597067.69</v>
      </c>
      <c r="U105" s="69">
        <v>18217225.4</v>
      </c>
      <c r="V105" s="228">
        <v>80.19</v>
      </c>
      <c r="W105" s="228">
        <v>57.36</v>
      </c>
      <c r="X105" s="69">
        <v>26822858.76</v>
      </c>
      <c r="Y105" s="72">
        <v>29974510.38</v>
      </c>
    </row>
    <row r="106" spans="1:25" ht="12.75">
      <c r="A106" s="246">
        <v>2</v>
      </c>
      <c r="B106" s="247">
        <v>17</v>
      </c>
      <c r="C106" s="247">
        <v>2</v>
      </c>
      <c r="D106" s="35">
        <v>2</v>
      </c>
      <c r="E106" s="35">
        <v>0</v>
      </c>
      <c r="F106" s="45"/>
      <c r="G106" s="43" t="s">
        <v>373</v>
      </c>
      <c r="H106" s="60">
        <v>20053518.28</v>
      </c>
      <c r="I106" s="60">
        <v>5961914</v>
      </c>
      <c r="J106" s="69">
        <v>14091604.28</v>
      </c>
      <c r="K106" s="60">
        <v>12943968.47</v>
      </c>
      <c r="L106" s="60">
        <v>2352242.33</v>
      </c>
      <c r="M106" s="69">
        <v>10591726.14</v>
      </c>
      <c r="N106" s="60">
        <v>21058352.28</v>
      </c>
      <c r="O106" s="60">
        <v>7597857.61</v>
      </c>
      <c r="P106" s="69">
        <v>13460494.67</v>
      </c>
      <c r="Q106" s="60">
        <v>11194660.69</v>
      </c>
      <c r="R106" s="60">
        <v>2668081.34</v>
      </c>
      <c r="S106" s="69">
        <v>8526579.35</v>
      </c>
      <c r="T106" s="69">
        <v>-1004834</v>
      </c>
      <c r="U106" s="69">
        <v>1749307.78</v>
      </c>
      <c r="V106" s="228">
        <v>64.54</v>
      </c>
      <c r="W106" s="228">
        <v>53.16</v>
      </c>
      <c r="X106" s="69">
        <v>631109.61</v>
      </c>
      <c r="Y106" s="72">
        <v>2065146.79</v>
      </c>
    </row>
    <row r="107" spans="1:25" ht="12.75">
      <c r="A107" s="246">
        <v>2</v>
      </c>
      <c r="B107" s="247">
        <v>18</v>
      </c>
      <c r="C107" s="247">
        <v>1</v>
      </c>
      <c r="D107" s="35">
        <v>2</v>
      </c>
      <c r="E107" s="35">
        <v>0</v>
      </c>
      <c r="F107" s="45"/>
      <c r="G107" s="43" t="s">
        <v>374</v>
      </c>
      <c r="H107" s="60">
        <v>20377290.14</v>
      </c>
      <c r="I107" s="60">
        <v>2001057.32</v>
      </c>
      <c r="J107" s="69">
        <v>18376232.82</v>
      </c>
      <c r="K107" s="60">
        <v>15684528.17</v>
      </c>
      <c r="L107" s="60">
        <v>1441358.74</v>
      </c>
      <c r="M107" s="69">
        <v>14243169.43</v>
      </c>
      <c r="N107" s="60">
        <v>20624594.14</v>
      </c>
      <c r="O107" s="60">
        <v>3264725</v>
      </c>
      <c r="P107" s="69">
        <v>17359869.14</v>
      </c>
      <c r="Q107" s="60">
        <v>12585016.34</v>
      </c>
      <c r="R107" s="60">
        <v>489761.33</v>
      </c>
      <c r="S107" s="69">
        <v>12095255.01</v>
      </c>
      <c r="T107" s="69">
        <v>-247304</v>
      </c>
      <c r="U107" s="69">
        <v>3099511.83</v>
      </c>
      <c r="V107" s="228">
        <v>76.97</v>
      </c>
      <c r="W107" s="228">
        <v>61.01</v>
      </c>
      <c r="X107" s="69">
        <v>1016363.68</v>
      </c>
      <c r="Y107" s="72">
        <v>2147914.42</v>
      </c>
    </row>
    <row r="108" spans="1:25" ht="12.75">
      <c r="A108" s="246">
        <v>2</v>
      </c>
      <c r="B108" s="247">
        <v>3</v>
      </c>
      <c r="C108" s="247">
        <v>4</v>
      </c>
      <c r="D108" s="35">
        <v>2</v>
      </c>
      <c r="E108" s="35">
        <v>0</v>
      </c>
      <c r="F108" s="45"/>
      <c r="G108" s="43" t="s">
        <v>375</v>
      </c>
      <c r="H108" s="60">
        <v>13480233.91</v>
      </c>
      <c r="I108" s="60">
        <v>1119730.63</v>
      </c>
      <c r="J108" s="69">
        <v>12360503.28</v>
      </c>
      <c r="K108" s="60">
        <v>10316857.8</v>
      </c>
      <c r="L108" s="60">
        <v>754002.08</v>
      </c>
      <c r="M108" s="69">
        <v>9562855.72</v>
      </c>
      <c r="N108" s="60">
        <v>14243431.15</v>
      </c>
      <c r="O108" s="60">
        <v>2495495.63</v>
      </c>
      <c r="P108" s="69">
        <v>11747935.52</v>
      </c>
      <c r="Q108" s="60">
        <v>8851501.52</v>
      </c>
      <c r="R108" s="60">
        <v>337635.52</v>
      </c>
      <c r="S108" s="69">
        <v>8513866</v>
      </c>
      <c r="T108" s="69">
        <v>-763197.24</v>
      </c>
      <c r="U108" s="69">
        <v>1465356.28</v>
      </c>
      <c r="V108" s="228">
        <v>76.53</v>
      </c>
      <c r="W108" s="228">
        <v>62.14</v>
      </c>
      <c r="X108" s="69">
        <v>612567.76</v>
      </c>
      <c r="Y108" s="72">
        <v>1048989.72</v>
      </c>
    </row>
    <row r="109" spans="1:25" ht="12.75">
      <c r="A109" s="246">
        <v>2</v>
      </c>
      <c r="B109" s="247">
        <v>13</v>
      </c>
      <c r="C109" s="247">
        <v>2</v>
      </c>
      <c r="D109" s="35">
        <v>2</v>
      </c>
      <c r="E109" s="35">
        <v>0</v>
      </c>
      <c r="F109" s="45"/>
      <c r="G109" s="43" t="s">
        <v>376</v>
      </c>
      <c r="H109" s="60">
        <v>41422795</v>
      </c>
      <c r="I109" s="60">
        <v>14339010</v>
      </c>
      <c r="J109" s="69">
        <v>27083785</v>
      </c>
      <c r="K109" s="60">
        <v>19723045.13</v>
      </c>
      <c r="L109" s="60">
        <v>2405236.39</v>
      </c>
      <c r="M109" s="69">
        <v>17317808.74</v>
      </c>
      <c r="N109" s="60">
        <v>39961487</v>
      </c>
      <c r="O109" s="60">
        <v>18419126</v>
      </c>
      <c r="P109" s="69">
        <v>21542361</v>
      </c>
      <c r="Q109" s="60">
        <v>23726335.83</v>
      </c>
      <c r="R109" s="60">
        <v>7725289.11</v>
      </c>
      <c r="S109" s="69">
        <v>16001046.72</v>
      </c>
      <c r="T109" s="69">
        <v>1461308</v>
      </c>
      <c r="U109" s="69">
        <v>-4003290.7</v>
      </c>
      <c r="V109" s="228">
        <v>47.61</v>
      </c>
      <c r="W109" s="228">
        <v>59.37</v>
      </c>
      <c r="X109" s="69">
        <v>5541424</v>
      </c>
      <c r="Y109" s="72">
        <v>1316762.02</v>
      </c>
    </row>
    <row r="110" spans="1:25" ht="12.75">
      <c r="A110" s="246">
        <v>2</v>
      </c>
      <c r="B110" s="247">
        <v>9</v>
      </c>
      <c r="C110" s="247">
        <v>3</v>
      </c>
      <c r="D110" s="35">
        <v>2</v>
      </c>
      <c r="E110" s="35">
        <v>0</v>
      </c>
      <c r="F110" s="45"/>
      <c r="G110" s="43" t="s">
        <v>377</v>
      </c>
      <c r="H110" s="60">
        <v>12337443.39</v>
      </c>
      <c r="I110" s="60">
        <v>1897329.17</v>
      </c>
      <c r="J110" s="69">
        <v>10440114.22</v>
      </c>
      <c r="K110" s="60">
        <v>7652927.09</v>
      </c>
      <c r="L110" s="60">
        <v>374444.78</v>
      </c>
      <c r="M110" s="69">
        <v>7278482.31</v>
      </c>
      <c r="N110" s="60">
        <v>13328002.68</v>
      </c>
      <c r="O110" s="60">
        <v>3816748.99</v>
      </c>
      <c r="P110" s="69">
        <v>9511253.69</v>
      </c>
      <c r="Q110" s="60">
        <v>6848336.54</v>
      </c>
      <c r="R110" s="60">
        <v>278110.28</v>
      </c>
      <c r="S110" s="69">
        <v>6570226.26</v>
      </c>
      <c r="T110" s="69">
        <v>-990559.29</v>
      </c>
      <c r="U110" s="69">
        <v>804590.55</v>
      </c>
      <c r="V110" s="228">
        <v>62.03</v>
      </c>
      <c r="W110" s="228">
        <v>51.38</v>
      </c>
      <c r="X110" s="69">
        <v>928860.53</v>
      </c>
      <c r="Y110" s="72">
        <v>708256.05</v>
      </c>
    </row>
    <row r="111" spans="1:25" ht="12.75">
      <c r="A111" s="246">
        <v>2</v>
      </c>
      <c r="B111" s="247">
        <v>9</v>
      </c>
      <c r="C111" s="247">
        <v>4</v>
      </c>
      <c r="D111" s="35">
        <v>2</v>
      </c>
      <c r="E111" s="35">
        <v>0</v>
      </c>
      <c r="F111" s="45"/>
      <c r="G111" s="43" t="s">
        <v>378</v>
      </c>
      <c r="H111" s="60">
        <v>19631820.43</v>
      </c>
      <c r="I111" s="60">
        <v>1877238.2</v>
      </c>
      <c r="J111" s="69">
        <v>17754582.23</v>
      </c>
      <c r="K111" s="60">
        <v>14480990.22</v>
      </c>
      <c r="L111" s="60">
        <v>743314.84</v>
      </c>
      <c r="M111" s="69">
        <v>13737675.38</v>
      </c>
      <c r="N111" s="60">
        <v>23820447.91</v>
      </c>
      <c r="O111" s="60">
        <v>7349508</v>
      </c>
      <c r="P111" s="69">
        <v>16470939.91</v>
      </c>
      <c r="Q111" s="60">
        <v>14811228.96</v>
      </c>
      <c r="R111" s="60">
        <v>3176423.61</v>
      </c>
      <c r="S111" s="69">
        <v>11634805.35</v>
      </c>
      <c r="T111" s="69">
        <v>-4188627.48</v>
      </c>
      <c r="U111" s="69">
        <v>-330238.74</v>
      </c>
      <c r="V111" s="228">
        <v>73.76</v>
      </c>
      <c r="W111" s="228">
        <v>62.17</v>
      </c>
      <c r="X111" s="69">
        <v>1283642.32</v>
      </c>
      <c r="Y111" s="72">
        <v>2102870.03</v>
      </c>
    </row>
    <row r="112" spans="1:25" ht="12.75">
      <c r="A112" s="246">
        <v>2</v>
      </c>
      <c r="B112" s="247">
        <v>9</v>
      </c>
      <c r="C112" s="247">
        <v>5</v>
      </c>
      <c r="D112" s="35">
        <v>2</v>
      </c>
      <c r="E112" s="35">
        <v>0</v>
      </c>
      <c r="F112" s="45"/>
      <c r="G112" s="43" t="s">
        <v>379</v>
      </c>
      <c r="H112" s="60">
        <v>20060690.47</v>
      </c>
      <c r="I112" s="60">
        <v>1637200</v>
      </c>
      <c r="J112" s="69">
        <v>18423490.47</v>
      </c>
      <c r="K112" s="60">
        <v>14345690.98</v>
      </c>
      <c r="L112" s="60">
        <v>125805.8</v>
      </c>
      <c r="M112" s="69">
        <v>14219885.18</v>
      </c>
      <c r="N112" s="60">
        <v>18867427.47</v>
      </c>
      <c r="O112" s="60">
        <v>2628094</v>
      </c>
      <c r="P112" s="69">
        <v>16239333.47</v>
      </c>
      <c r="Q112" s="60">
        <v>12823989.49</v>
      </c>
      <c r="R112" s="60">
        <v>802565.4</v>
      </c>
      <c r="S112" s="69">
        <v>12021424.09</v>
      </c>
      <c r="T112" s="69">
        <v>1193263</v>
      </c>
      <c r="U112" s="69">
        <v>1521701.49</v>
      </c>
      <c r="V112" s="228">
        <v>71.51</v>
      </c>
      <c r="W112" s="228">
        <v>67.96</v>
      </c>
      <c r="X112" s="69">
        <v>2184157</v>
      </c>
      <c r="Y112" s="72">
        <v>2198461.09</v>
      </c>
    </row>
    <row r="113" spans="1:25" ht="12.75">
      <c r="A113" s="246">
        <v>2</v>
      </c>
      <c r="B113" s="247">
        <v>8</v>
      </c>
      <c r="C113" s="247">
        <v>9</v>
      </c>
      <c r="D113" s="35">
        <v>2</v>
      </c>
      <c r="E113" s="35">
        <v>0</v>
      </c>
      <c r="F113" s="45"/>
      <c r="G113" s="43" t="s">
        <v>380</v>
      </c>
      <c r="H113" s="60">
        <v>12040586.68</v>
      </c>
      <c r="I113" s="60">
        <v>5891277</v>
      </c>
      <c r="J113" s="69">
        <v>6149309.68</v>
      </c>
      <c r="K113" s="60">
        <v>5142319.11</v>
      </c>
      <c r="L113" s="60">
        <v>1414002.32</v>
      </c>
      <c r="M113" s="69">
        <v>3728316.79</v>
      </c>
      <c r="N113" s="60">
        <v>11279467.68</v>
      </c>
      <c r="O113" s="60">
        <v>5130178</v>
      </c>
      <c r="P113" s="69">
        <v>6149289.68</v>
      </c>
      <c r="Q113" s="60">
        <v>3698105.57</v>
      </c>
      <c r="R113" s="60">
        <v>70742.7</v>
      </c>
      <c r="S113" s="69">
        <v>3627362.87</v>
      </c>
      <c r="T113" s="69">
        <v>761119</v>
      </c>
      <c r="U113" s="69">
        <v>1444213.54</v>
      </c>
      <c r="V113" s="228">
        <v>42.7</v>
      </c>
      <c r="W113" s="228">
        <v>32.78</v>
      </c>
      <c r="X113" s="69">
        <v>20</v>
      </c>
      <c r="Y113" s="72">
        <v>100953.92</v>
      </c>
    </row>
    <row r="114" spans="1:25" ht="12.75">
      <c r="A114" s="246">
        <v>2</v>
      </c>
      <c r="B114" s="247">
        <v>10</v>
      </c>
      <c r="C114" s="247">
        <v>4</v>
      </c>
      <c r="D114" s="35">
        <v>2</v>
      </c>
      <c r="E114" s="35">
        <v>0</v>
      </c>
      <c r="F114" s="45"/>
      <c r="G114" s="43" t="s">
        <v>333</v>
      </c>
      <c r="H114" s="60">
        <v>24209509</v>
      </c>
      <c r="I114" s="60">
        <v>6199305</v>
      </c>
      <c r="J114" s="69">
        <v>18010204</v>
      </c>
      <c r="K114" s="60">
        <v>17149877.51</v>
      </c>
      <c r="L114" s="60">
        <v>2738205.79</v>
      </c>
      <c r="M114" s="69">
        <v>14411671.72</v>
      </c>
      <c r="N114" s="60">
        <v>22624973</v>
      </c>
      <c r="O114" s="60">
        <v>6366910</v>
      </c>
      <c r="P114" s="69">
        <v>16258063</v>
      </c>
      <c r="Q114" s="60">
        <v>13263589.43</v>
      </c>
      <c r="R114" s="60">
        <v>2216093.86</v>
      </c>
      <c r="S114" s="69">
        <v>11047495.57</v>
      </c>
      <c r="T114" s="69">
        <v>1584536</v>
      </c>
      <c r="U114" s="69">
        <v>3886288.08</v>
      </c>
      <c r="V114" s="228">
        <v>70.83</v>
      </c>
      <c r="W114" s="228">
        <v>58.62</v>
      </c>
      <c r="X114" s="69">
        <v>1752141</v>
      </c>
      <c r="Y114" s="72">
        <v>3364176.15</v>
      </c>
    </row>
    <row r="115" spans="1:25" ht="12.75">
      <c r="A115" s="246">
        <v>2</v>
      </c>
      <c r="B115" s="247">
        <v>11</v>
      </c>
      <c r="C115" s="247">
        <v>2</v>
      </c>
      <c r="D115" s="35">
        <v>2</v>
      </c>
      <c r="E115" s="35">
        <v>0</v>
      </c>
      <c r="F115" s="45"/>
      <c r="G115" s="43" t="s">
        <v>334</v>
      </c>
      <c r="H115" s="60">
        <v>47491244.81</v>
      </c>
      <c r="I115" s="60">
        <v>2227343.95</v>
      </c>
      <c r="J115" s="69">
        <v>45263900.86</v>
      </c>
      <c r="K115" s="60">
        <v>37491185.04</v>
      </c>
      <c r="L115" s="60">
        <v>1699906.77</v>
      </c>
      <c r="M115" s="69">
        <v>35791278.27</v>
      </c>
      <c r="N115" s="60">
        <v>49970125.17</v>
      </c>
      <c r="O115" s="60">
        <v>8075406.29</v>
      </c>
      <c r="P115" s="69">
        <v>41894718.88</v>
      </c>
      <c r="Q115" s="60">
        <v>32979229.27</v>
      </c>
      <c r="R115" s="60">
        <v>3094733.11</v>
      </c>
      <c r="S115" s="69">
        <v>29884496.16</v>
      </c>
      <c r="T115" s="69">
        <v>-2478880.36</v>
      </c>
      <c r="U115" s="69">
        <v>4511955.77</v>
      </c>
      <c r="V115" s="228">
        <v>78.94</v>
      </c>
      <c r="W115" s="228">
        <v>65.99</v>
      </c>
      <c r="X115" s="69">
        <v>3369181.98</v>
      </c>
      <c r="Y115" s="72">
        <v>5906782.11</v>
      </c>
    </row>
    <row r="116" spans="1:25" ht="12.75">
      <c r="A116" s="246">
        <v>2</v>
      </c>
      <c r="B116" s="247">
        <v>2</v>
      </c>
      <c r="C116" s="247">
        <v>6</v>
      </c>
      <c r="D116" s="35">
        <v>2</v>
      </c>
      <c r="E116" s="35">
        <v>0</v>
      </c>
      <c r="F116" s="45"/>
      <c r="G116" s="43" t="s">
        <v>381</v>
      </c>
      <c r="H116" s="60">
        <v>22270892.48</v>
      </c>
      <c r="I116" s="60">
        <v>2801792.64</v>
      </c>
      <c r="J116" s="69">
        <v>19469099.84</v>
      </c>
      <c r="K116" s="60">
        <v>14969078.88</v>
      </c>
      <c r="L116" s="60">
        <v>525187.59</v>
      </c>
      <c r="M116" s="69">
        <v>14443891.29</v>
      </c>
      <c r="N116" s="60">
        <v>29713832.48</v>
      </c>
      <c r="O116" s="60">
        <v>11230192.2</v>
      </c>
      <c r="P116" s="69">
        <v>18483640.28</v>
      </c>
      <c r="Q116" s="60">
        <v>13874305.95</v>
      </c>
      <c r="R116" s="60">
        <v>1288461.36</v>
      </c>
      <c r="S116" s="69">
        <v>12585844.59</v>
      </c>
      <c r="T116" s="69">
        <v>-7442940</v>
      </c>
      <c r="U116" s="69">
        <v>1094772.93</v>
      </c>
      <c r="V116" s="228">
        <v>67.21</v>
      </c>
      <c r="W116" s="228">
        <v>46.69</v>
      </c>
      <c r="X116" s="69">
        <v>985459.56</v>
      </c>
      <c r="Y116" s="72">
        <v>1858046.7</v>
      </c>
    </row>
    <row r="117" spans="1:25" ht="12.75">
      <c r="A117" s="246">
        <v>2</v>
      </c>
      <c r="B117" s="247">
        <v>18</v>
      </c>
      <c r="C117" s="247">
        <v>2</v>
      </c>
      <c r="D117" s="35">
        <v>2</v>
      </c>
      <c r="E117" s="35">
        <v>0</v>
      </c>
      <c r="F117" s="45"/>
      <c r="G117" s="43" t="s">
        <v>382</v>
      </c>
      <c r="H117" s="60">
        <v>14385691.9</v>
      </c>
      <c r="I117" s="60">
        <v>785417.22</v>
      </c>
      <c r="J117" s="69">
        <v>13600274.68</v>
      </c>
      <c r="K117" s="60">
        <v>11284671.56</v>
      </c>
      <c r="L117" s="60">
        <v>516551.22</v>
      </c>
      <c r="M117" s="69">
        <v>10768120.34</v>
      </c>
      <c r="N117" s="60">
        <v>20267764.9</v>
      </c>
      <c r="O117" s="60">
        <v>7787785.22</v>
      </c>
      <c r="P117" s="69">
        <v>12479979.68</v>
      </c>
      <c r="Q117" s="60">
        <v>12056619.02</v>
      </c>
      <c r="R117" s="60">
        <v>3353189.89</v>
      </c>
      <c r="S117" s="69">
        <v>8703429.13</v>
      </c>
      <c r="T117" s="69">
        <v>-5882073</v>
      </c>
      <c r="U117" s="69">
        <v>-771947.46</v>
      </c>
      <c r="V117" s="228">
        <v>78.44</v>
      </c>
      <c r="W117" s="228">
        <v>59.48</v>
      </c>
      <c r="X117" s="69">
        <v>1120295</v>
      </c>
      <c r="Y117" s="72">
        <v>2064691.21</v>
      </c>
    </row>
    <row r="118" spans="1:25" ht="12.75">
      <c r="A118" s="246">
        <v>2</v>
      </c>
      <c r="B118" s="247">
        <v>19</v>
      </c>
      <c r="C118" s="247">
        <v>5</v>
      </c>
      <c r="D118" s="35">
        <v>2</v>
      </c>
      <c r="E118" s="35">
        <v>0</v>
      </c>
      <c r="F118" s="45"/>
      <c r="G118" s="43" t="s">
        <v>383</v>
      </c>
      <c r="H118" s="60">
        <v>20308556.9</v>
      </c>
      <c r="I118" s="60">
        <v>4177916</v>
      </c>
      <c r="J118" s="69">
        <v>16130640.9</v>
      </c>
      <c r="K118" s="60">
        <v>13980315.58</v>
      </c>
      <c r="L118" s="60">
        <v>1165410.47</v>
      </c>
      <c r="M118" s="69">
        <v>12814905.11</v>
      </c>
      <c r="N118" s="60">
        <v>22421856.9</v>
      </c>
      <c r="O118" s="60">
        <v>7471163</v>
      </c>
      <c r="P118" s="69">
        <v>14950693.9</v>
      </c>
      <c r="Q118" s="60">
        <v>13454402.82</v>
      </c>
      <c r="R118" s="60">
        <v>3015393.49</v>
      </c>
      <c r="S118" s="69">
        <v>10439009.33</v>
      </c>
      <c r="T118" s="69">
        <v>-2113300</v>
      </c>
      <c r="U118" s="69">
        <v>525912.76</v>
      </c>
      <c r="V118" s="228">
        <v>68.83</v>
      </c>
      <c r="W118" s="228">
        <v>60</v>
      </c>
      <c r="X118" s="69">
        <v>1179947</v>
      </c>
      <c r="Y118" s="72">
        <v>2375895.78</v>
      </c>
    </row>
    <row r="119" spans="1:25" ht="12.75">
      <c r="A119" s="246">
        <v>2</v>
      </c>
      <c r="B119" s="247">
        <v>7</v>
      </c>
      <c r="C119" s="247">
        <v>4</v>
      </c>
      <c r="D119" s="35">
        <v>2</v>
      </c>
      <c r="E119" s="35">
        <v>0</v>
      </c>
      <c r="F119" s="45"/>
      <c r="G119" s="43" t="s">
        <v>384</v>
      </c>
      <c r="H119" s="60">
        <v>14543853.48</v>
      </c>
      <c r="I119" s="60">
        <v>2548050</v>
      </c>
      <c r="J119" s="69">
        <v>11995803.48</v>
      </c>
      <c r="K119" s="60">
        <v>11074986.75</v>
      </c>
      <c r="L119" s="60">
        <v>1934268.7</v>
      </c>
      <c r="M119" s="69">
        <v>9140718.05</v>
      </c>
      <c r="N119" s="60">
        <v>13643843.2</v>
      </c>
      <c r="O119" s="60">
        <v>1479914</v>
      </c>
      <c r="P119" s="69">
        <v>12163929.2</v>
      </c>
      <c r="Q119" s="60">
        <v>9018198.17</v>
      </c>
      <c r="R119" s="60">
        <v>675030.32</v>
      </c>
      <c r="S119" s="69">
        <v>8343167.85</v>
      </c>
      <c r="T119" s="69">
        <v>900010.28</v>
      </c>
      <c r="U119" s="69">
        <v>2056788.58</v>
      </c>
      <c r="V119" s="228">
        <v>76.14</v>
      </c>
      <c r="W119" s="228">
        <v>66.09</v>
      </c>
      <c r="X119" s="69">
        <v>-168125.72</v>
      </c>
      <c r="Y119" s="72">
        <v>797550.2</v>
      </c>
    </row>
    <row r="120" spans="1:25" ht="12.75">
      <c r="A120" s="246">
        <v>2</v>
      </c>
      <c r="B120" s="247">
        <v>5</v>
      </c>
      <c r="C120" s="247">
        <v>3</v>
      </c>
      <c r="D120" s="35">
        <v>2</v>
      </c>
      <c r="E120" s="35">
        <v>0</v>
      </c>
      <c r="F120" s="45"/>
      <c r="G120" s="43" t="s">
        <v>385</v>
      </c>
      <c r="H120" s="60">
        <v>17673217.1</v>
      </c>
      <c r="I120" s="60">
        <v>3667318.11</v>
      </c>
      <c r="J120" s="69">
        <v>14005898.99</v>
      </c>
      <c r="K120" s="60">
        <v>11329638.14</v>
      </c>
      <c r="L120" s="60">
        <v>441261.02</v>
      </c>
      <c r="M120" s="69">
        <v>10888377.12</v>
      </c>
      <c r="N120" s="60">
        <v>17774296.07</v>
      </c>
      <c r="O120" s="60">
        <v>5320290.56</v>
      </c>
      <c r="P120" s="69">
        <v>12454005.51</v>
      </c>
      <c r="Q120" s="60">
        <v>9422292.38</v>
      </c>
      <c r="R120" s="60">
        <v>722525.61</v>
      </c>
      <c r="S120" s="69">
        <v>8699766.77</v>
      </c>
      <c r="T120" s="69">
        <v>-101078.97</v>
      </c>
      <c r="U120" s="69">
        <v>1907345.76</v>
      </c>
      <c r="V120" s="228">
        <v>64.1</v>
      </c>
      <c r="W120" s="228">
        <v>53.01</v>
      </c>
      <c r="X120" s="69">
        <v>1551893.48</v>
      </c>
      <c r="Y120" s="72">
        <v>2188610.35</v>
      </c>
    </row>
    <row r="121" spans="1:25" ht="12.75">
      <c r="A121" s="246">
        <v>2</v>
      </c>
      <c r="B121" s="247">
        <v>23</v>
      </c>
      <c r="C121" s="247">
        <v>6</v>
      </c>
      <c r="D121" s="35">
        <v>2</v>
      </c>
      <c r="E121" s="35">
        <v>0</v>
      </c>
      <c r="F121" s="45"/>
      <c r="G121" s="43" t="s">
        <v>386</v>
      </c>
      <c r="H121" s="60">
        <v>12996981.28</v>
      </c>
      <c r="I121" s="60">
        <v>681649.48</v>
      </c>
      <c r="J121" s="69">
        <v>12315331.8</v>
      </c>
      <c r="K121" s="60">
        <v>10397336.91</v>
      </c>
      <c r="L121" s="60">
        <v>402812.85</v>
      </c>
      <c r="M121" s="69">
        <v>9994524.06</v>
      </c>
      <c r="N121" s="60">
        <v>15522692.28</v>
      </c>
      <c r="O121" s="60">
        <v>4125563.84</v>
      </c>
      <c r="P121" s="69">
        <v>11397128.44</v>
      </c>
      <c r="Q121" s="60">
        <v>8999302.76</v>
      </c>
      <c r="R121" s="60">
        <v>1276011.72</v>
      </c>
      <c r="S121" s="69">
        <v>7723291.04</v>
      </c>
      <c r="T121" s="69">
        <v>-2525711</v>
      </c>
      <c r="U121" s="69">
        <v>1398034.15</v>
      </c>
      <c r="V121" s="228">
        <v>79.99</v>
      </c>
      <c r="W121" s="228">
        <v>57.97</v>
      </c>
      <c r="X121" s="69">
        <v>918203.36</v>
      </c>
      <c r="Y121" s="72">
        <v>2271233.02</v>
      </c>
    </row>
    <row r="122" spans="1:25" ht="12.75">
      <c r="A122" s="246">
        <v>2</v>
      </c>
      <c r="B122" s="247">
        <v>18</v>
      </c>
      <c r="C122" s="247">
        <v>3</v>
      </c>
      <c r="D122" s="35">
        <v>2</v>
      </c>
      <c r="E122" s="35">
        <v>0</v>
      </c>
      <c r="F122" s="45"/>
      <c r="G122" s="43" t="s">
        <v>387</v>
      </c>
      <c r="H122" s="60">
        <v>44502612.17</v>
      </c>
      <c r="I122" s="60">
        <v>5343218.29</v>
      </c>
      <c r="J122" s="69">
        <v>39159393.88</v>
      </c>
      <c r="K122" s="60">
        <v>33454787.25</v>
      </c>
      <c r="L122" s="60">
        <v>1605084.59</v>
      </c>
      <c r="M122" s="69">
        <v>31849702.66</v>
      </c>
      <c r="N122" s="60">
        <v>53079041.6</v>
      </c>
      <c r="O122" s="60">
        <v>14992057.92</v>
      </c>
      <c r="P122" s="69">
        <v>38086983.68</v>
      </c>
      <c r="Q122" s="60">
        <v>37592451.41</v>
      </c>
      <c r="R122" s="60">
        <v>10187635.68</v>
      </c>
      <c r="S122" s="69">
        <v>27404815.73</v>
      </c>
      <c r="T122" s="69">
        <v>-8576429.43</v>
      </c>
      <c r="U122" s="69">
        <v>-4137664.16</v>
      </c>
      <c r="V122" s="228">
        <v>75.17</v>
      </c>
      <c r="W122" s="228">
        <v>70.82</v>
      </c>
      <c r="X122" s="69">
        <v>1072410.2</v>
      </c>
      <c r="Y122" s="72">
        <v>4444886.93</v>
      </c>
    </row>
    <row r="123" spans="1:25" ht="12.75">
      <c r="A123" s="246">
        <v>2</v>
      </c>
      <c r="B123" s="247">
        <v>9</v>
      </c>
      <c r="C123" s="247">
        <v>6</v>
      </c>
      <c r="D123" s="35">
        <v>2</v>
      </c>
      <c r="E123" s="35">
        <v>0</v>
      </c>
      <c r="F123" s="45"/>
      <c r="G123" s="43" t="s">
        <v>388</v>
      </c>
      <c r="H123" s="60">
        <v>16973577.72</v>
      </c>
      <c r="I123" s="60">
        <v>1330020.03</v>
      </c>
      <c r="J123" s="69">
        <v>15643557.69</v>
      </c>
      <c r="K123" s="60">
        <v>12303956.78</v>
      </c>
      <c r="L123" s="60">
        <v>450273.61</v>
      </c>
      <c r="M123" s="69">
        <v>11853683.17</v>
      </c>
      <c r="N123" s="60">
        <v>18006553.7</v>
      </c>
      <c r="O123" s="60">
        <v>3314862.18</v>
      </c>
      <c r="P123" s="69">
        <v>14691691.52</v>
      </c>
      <c r="Q123" s="60">
        <v>11395456.99</v>
      </c>
      <c r="R123" s="60">
        <v>671519.67</v>
      </c>
      <c r="S123" s="69">
        <v>10723937.32</v>
      </c>
      <c r="T123" s="69">
        <v>-1032975.98</v>
      </c>
      <c r="U123" s="69">
        <v>908499.79</v>
      </c>
      <c r="V123" s="228">
        <v>72.48</v>
      </c>
      <c r="W123" s="228">
        <v>63.28</v>
      </c>
      <c r="X123" s="69">
        <v>951866.17</v>
      </c>
      <c r="Y123" s="72">
        <v>1129745.85</v>
      </c>
    </row>
    <row r="124" spans="1:25" ht="12.75">
      <c r="A124" s="246">
        <v>2</v>
      </c>
      <c r="B124" s="247">
        <v>5</v>
      </c>
      <c r="C124" s="247">
        <v>4</v>
      </c>
      <c r="D124" s="35">
        <v>2</v>
      </c>
      <c r="E124" s="35">
        <v>0</v>
      </c>
      <c r="F124" s="45"/>
      <c r="G124" s="43" t="s">
        <v>389</v>
      </c>
      <c r="H124" s="60">
        <v>15274154</v>
      </c>
      <c r="I124" s="60">
        <v>4255879</v>
      </c>
      <c r="J124" s="69">
        <v>11018275</v>
      </c>
      <c r="K124" s="60">
        <v>9272976.81</v>
      </c>
      <c r="L124" s="60">
        <v>1206887.09</v>
      </c>
      <c r="M124" s="69">
        <v>8066089.72</v>
      </c>
      <c r="N124" s="60">
        <v>14347230</v>
      </c>
      <c r="O124" s="60">
        <v>3430650</v>
      </c>
      <c r="P124" s="69">
        <v>10916580</v>
      </c>
      <c r="Q124" s="60">
        <v>7431136.15</v>
      </c>
      <c r="R124" s="60">
        <v>506779.93</v>
      </c>
      <c r="S124" s="69">
        <v>6924356.22</v>
      </c>
      <c r="T124" s="69">
        <v>926924</v>
      </c>
      <c r="U124" s="69">
        <v>1841840.66</v>
      </c>
      <c r="V124" s="228">
        <v>60.71</v>
      </c>
      <c r="W124" s="228">
        <v>51.79</v>
      </c>
      <c r="X124" s="69">
        <v>101695</v>
      </c>
      <c r="Y124" s="72">
        <v>1141733.5</v>
      </c>
    </row>
    <row r="125" spans="1:25" ht="12.75">
      <c r="A125" s="246">
        <v>2</v>
      </c>
      <c r="B125" s="247">
        <v>6</v>
      </c>
      <c r="C125" s="247">
        <v>7</v>
      </c>
      <c r="D125" s="35">
        <v>2</v>
      </c>
      <c r="E125" s="35">
        <v>0</v>
      </c>
      <c r="F125" s="45"/>
      <c r="G125" s="43" t="s">
        <v>390</v>
      </c>
      <c r="H125" s="60">
        <v>33753606</v>
      </c>
      <c r="I125" s="60">
        <v>4503227</v>
      </c>
      <c r="J125" s="69">
        <v>29250379</v>
      </c>
      <c r="K125" s="60">
        <v>23657713.94</v>
      </c>
      <c r="L125" s="60">
        <v>1509184.85</v>
      </c>
      <c r="M125" s="69">
        <v>22148529.09</v>
      </c>
      <c r="N125" s="60">
        <v>33297504</v>
      </c>
      <c r="O125" s="60">
        <v>4972858</v>
      </c>
      <c r="P125" s="69">
        <v>28324646</v>
      </c>
      <c r="Q125" s="60">
        <v>22387582.44</v>
      </c>
      <c r="R125" s="60">
        <v>1579853.85</v>
      </c>
      <c r="S125" s="69">
        <v>20807728.59</v>
      </c>
      <c r="T125" s="69">
        <v>456102</v>
      </c>
      <c r="U125" s="69">
        <v>1270131.5</v>
      </c>
      <c r="V125" s="228">
        <v>70.08</v>
      </c>
      <c r="W125" s="228">
        <v>67.23</v>
      </c>
      <c r="X125" s="69">
        <v>925733</v>
      </c>
      <c r="Y125" s="72">
        <v>1340800.5</v>
      </c>
    </row>
    <row r="126" spans="1:25" ht="12.75">
      <c r="A126" s="246">
        <v>2</v>
      </c>
      <c r="B126" s="247">
        <v>4</v>
      </c>
      <c r="C126" s="247">
        <v>3</v>
      </c>
      <c r="D126" s="35">
        <v>2</v>
      </c>
      <c r="E126" s="35">
        <v>0</v>
      </c>
      <c r="F126" s="45"/>
      <c r="G126" s="43" t="s">
        <v>391</v>
      </c>
      <c r="H126" s="60">
        <v>14853552.19</v>
      </c>
      <c r="I126" s="60">
        <v>336020</v>
      </c>
      <c r="J126" s="69">
        <v>14517532.19</v>
      </c>
      <c r="K126" s="60">
        <v>11272409.29</v>
      </c>
      <c r="L126" s="60">
        <v>159224.62</v>
      </c>
      <c r="M126" s="69">
        <v>11113184.67</v>
      </c>
      <c r="N126" s="60">
        <v>15154432.19</v>
      </c>
      <c r="O126" s="60">
        <v>1249285</v>
      </c>
      <c r="P126" s="69">
        <v>13905147.19</v>
      </c>
      <c r="Q126" s="60">
        <v>10508155.27</v>
      </c>
      <c r="R126" s="60">
        <v>613574.3</v>
      </c>
      <c r="S126" s="69">
        <v>9894580.97</v>
      </c>
      <c r="T126" s="69">
        <v>-300880</v>
      </c>
      <c r="U126" s="69">
        <v>764254.02</v>
      </c>
      <c r="V126" s="228">
        <v>75.89</v>
      </c>
      <c r="W126" s="228">
        <v>69.34</v>
      </c>
      <c r="X126" s="69">
        <v>612385</v>
      </c>
      <c r="Y126" s="72">
        <v>1218603.7</v>
      </c>
    </row>
    <row r="127" spans="1:25" ht="12.75">
      <c r="A127" s="246">
        <v>2</v>
      </c>
      <c r="B127" s="247">
        <v>8</v>
      </c>
      <c r="C127" s="247">
        <v>11</v>
      </c>
      <c r="D127" s="35">
        <v>2</v>
      </c>
      <c r="E127" s="35">
        <v>0</v>
      </c>
      <c r="F127" s="45"/>
      <c r="G127" s="43" t="s">
        <v>335</v>
      </c>
      <c r="H127" s="60">
        <v>35917564.88</v>
      </c>
      <c r="I127" s="60">
        <v>6318162</v>
      </c>
      <c r="J127" s="69">
        <v>29599402.88</v>
      </c>
      <c r="K127" s="60">
        <v>23463617</v>
      </c>
      <c r="L127" s="60">
        <v>2025871.15</v>
      </c>
      <c r="M127" s="69">
        <v>21437745.85</v>
      </c>
      <c r="N127" s="60">
        <v>35835593.86</v>
      </c>
      <c r="O127" s="60">
        <v>6916170.48</v>
      </c>
      <c r="P127" s="69">
        <v>28919423.38</v>
      </c>
      <c r="Q127" s="60">
        <v>23765951.35</v>
      </c>
      <c r="R127" s="60">
        <v>2299493.72</v>
      </c>
      <c r="S127" s="69">
        <v>21466457.63</v>
      </c>
      <c r="T127" s="69">
        <v>81971.02</v>
      </c>
      <c r="U127" s="69">
        <v>-302334.35</v>
      </c>
      <c r="V127" s="228">
        <v>65.32</v>
      </c>
      <c r="W127" s="228">
        <v>66.31</v>
      </c>
      <c r="X127" s="69">
        <v>679979.5</v>
      </c>
      <c r="Y127" s="72">
        <v>-28711.78</v>
      </c>
    </row>
    <row r="128" spans="1:25" ht="12.75">
      <c r="A128" s="246">
        <v>2</v>
      </c>
      <c r="B128" s="247">
        <v>14</v>
      </c>
      <c r="C128" s="247">
        <v>6</v>
      </c>
      <c r="D128" s="35">
        <v>2</v>
      </c>
      <c r="E128" s="35">
        <v>0</v>
      </c>
      <c r="F128" s="45"/>
      <c r="G128" s="43" t="s">
        <v>336</v>
      </c>
      <c r="H128" s="60">
        <v>33670473.27</v>
      </c>
      <c r="I128" s="60">
        <v>2638209.5</v>
      </c>
      <c r="J128" s="69">
        <v>31032263.77</v>
      </c>
      <c r="K128" s="60">
        <v>24866307.21</v>
      </c>
      <c r="L128" s="60">
        <v>1673421.37</v>
      </c>
      <c r="M128" s="69">
        <v>23192885.84</v>
      </c>
      <c r="N128" s="60">
        <v>36670473.27</v>
      </c>
      <c r="O128" s="60">
        <v>7422817.98</v>
      </c>
      <c r="P128" s="69">
        <v>29247655.29</v>
      </c>
      <c r="Q128" s="60">
        <v>25306908.79</v>
      </c>
      <c r="R128" s="60">
        <v>5099242.64</v>
      </c>
      <c r="S128" s="69">
        <v>20207666.15</v>
      </c>
      <c r="T128" s="69">
        <v>-3000000</v>
      </c>
      <c r="U128" s="69">
        <v>-440601.58</v>
      </c>
      <c r="V128" s="228">
        <v>73.85</v>
      </c>
      <c r="W128" s="228">
        <v>69.01</v>
      </c>
      <c r="X128" s="69">
        <v>1784608.48</v>
      </c>
      <c r="Y128" s="72">
        <v>2985219.69</v>
      </c>
    </row>
    <row r="129" spans="1:25" ht="12.75">
      <c r="A129" s="246">
        <v>2</v>
      </c>
      <c r="B129" s="247">
        <v>15</v>
      </c>
      <c r="C129" s="247">
        <v>4</v>
      </c>
      <c r="D129" s="35">
        <v>2</v>
      </c>
      <c r="E129" s="35">
        <v>0</v>
      </c>
      <c r="F129" s="45"/>
      <c r="G129" s="43" t="s">
        <v>337</v>
      </c>
      <c r="H129" s="60">
        <v>57714752.54</v>
      </c>
      <c r="I129" s="60">
        <v>15176689.87</v>
      </c>
      <c r="J129" s="69">
        <v>42538062.67</v>
      </c>
      <c r="K129" s="60">
        <v>36068959.98</v>
      </c>
      <c r="L129" s="60">
        <v>3533190.51</v>
      </c>
      <c r="M129" s="69">
        <v>32535769.47</v>
      </c>
      <c r="N129" s="60">
        <v>58685713.54</v>
      </c>
      <c r="O129" s="60">
        <v>19822218.57</v>
      </c>
      <c r="P129" s="69">
        <v>38863494.97</v>
      </c>
      <c r="Q129" s="60">
        <v>35719164.77</v>
      </c>
      <c r="R129" s="60">
        <v>8177895.06</v>
      </c>
      <c r="S129" s="69">
        <v>27541269.71</v>
      </c>
      <c r="T129" s="69">
        <v>-970961</v>
      </c>
      <c r="U129" s="69">
        <v>349795.21</v>
      </c>
      <c r="V129" s="228">
        <v>62.49</v>
      </c>
      <c r="W129" s="228">
        <v>60.86</v>
      </c>
      <c r="X129" s="69">
        <v>3674567.7</v>
      </c>
      <c r="Y129" s="72">
        <v>4994499.76</v>
      </c>
    </row>
    <row r="130" spans="1:25" ht="12.75">
      <c r="A130" s="246">
        <v>2</v>
      </c>
      <c r="B130" s="247">
        <v>1</v>
      </c>
      <c r="C130" s="247">
        <v>5</v>
      </c>
      <c r="D130" s="35">
        <v>2</v>
      </c>
      <c r="E130" s="35">
        <v>0</v>
      </c>
      <c r="F130" s="45"/>
      <c r="G130" s="43" t="s">
        <v>392</v>
      </c>
      <c r="H130" s="60">
        <v>26163976.64</v>
      </c>
      <c r="I130" s="60">
        <v>1358559.22</v>
      </c>
      <c r="J130" s="69">
        <v>24805417.42</v>
      </c>
      <c r="K130" s="60">
        <v>21891544.97</v>
      </c>
      <c r="L130" s="60">
        <v>788733.53</v>
      </c>
      <c r="M130" s="69">
        <v>21102811.44</v>
      </c>
      <c r="N130" s="60">
        <v>25793976.64</v>
      </c>
      <c r="O130" s="60">
        <v>4392305.07</v>
      </c>
      <c r="P130" s="69">
        <v>21401671.57</v>
      </c>
      <c r="Q130" s="60">
        <v>16637359.57</v>
      </c>
      <c r="R130" s="60">
        <v>2113517.68</v>
      </c>
      <c r="S130" s="69">
        <v>14523841.89</v>
      </c>
      <c r="T130" s="69">
        <v>370000</v>
      </c>
      <c r="U130" s="69">
        <v>5254185.4</v>
      </c>
      <c r="V130" s="228">
        <v>83.67</v>
      </c>
      <c r="W130" s="228">
        <v>64.5</v>
      </c>
      <c r="X130" s="69">
        <v>3403745.85</v>
      </c>
      <c r="Y130" s="72">
        <v>6578969.55</v>
      </c>
    </row>
    <row r="131" spans="1:25" ht="12.75">
      <c r="A131" s="246">
        <v>2</v>
      </c>
      <c r="B131" s="247">
        <v>5</v>
      </c>
      <c r="C131" s="247">
        <v>5</v>
      </c>
      <c r="D131" s="35">
        <v>2</v>
      </c>
      <c r="E131" s="35">
        <v>0</v>
      </c>
      <c r="F131" s="45"/>
      <c r="G131" s="43" t="s">
        <v>393</v>
      </c>
      <c r="H131" s="60">
        <v>10727563.26</v>
      </c>
      <c r="I131" s="60">
        <v>616745.6</v>
      </c>
      <c r="J131" s="69">
        <v>10110817.66</v>
      </c>
      <c r="K131" s="60">
        <v>8139039.95</v>
      </c>
      <c r="L131" s="60">
        <v>149366.77</v>
      </c>
      <c r="M131" s="69">
        <v>7989673.18</v>
      </c>
      <c r="N131" s="60">
        <v>11745353.26</v>
      </c>
      <c r="O131" s="60">
        <v>2144586</v>
      </c>
      <c r="P131" s="69">
        <v>9600767.26</v>
      </c>
      <c r="Q131" s="60">
        <v>8971195.88</v>
      </c>
      <c r="R131" s="60">
        <v>1902630.67</v>
      </c>
      <c r="S131" s="69">
        <v>7068565.21</v>
      </c>
      <c r="T131" s="69">
        <v>-1017790</v>
      </c>
      <c r="U131" s="69">
        <v>-832155.93</v>
      </c>
      <c r="V131" s="228">
        <v>75.87</v>
      </c>
      <c r="W131" s="228">
        <v>76.38</v>
      </c>
      <c r="X131" s="69">
        <v>510050.4</v>
      </c>
      <c r="Y131" s="72">
        <v>921107.97</v>
      </c>
    </row>
    <row r="132" spans="1:25" ht="12.75">
      <c r="A132" s="246">
        <v>2</v>
      </c>
      <c r="B132" s="247">
        <v>3</v>
      </c>
      <c r="C132" s="247">
        <v>5</v>
      </c>
      <c r="D132" s="35">
        <v>2</v>
      </c>
      <c r="E132" s="35">
        <v>0</v>
      </c>
      <c r="F132" s="45"/>
      <c r="G132" s="43" t="s">
        <v>394</v>
      </c>
      <c r="H132" s="60">
        <v>9302705.25</v>
      </c>
      <c r="I132" s="60">
        <v>2035422</v>
      </c>
      <c r="J132" s="69">
        <v>7267283.25</v>
      </c>
      <c r="K132" s="60">
        <v>6906109.25</v>
      </c>
      <c r="L132" s="60">
        <v>1715195.35</v>
      </c>
      <c r="M132" s="69">
        <v>5190913.9</v>
      </c>
      <c r="N132" s="60">
        <v>9930728.25</v>
      </c>
      <c r="O132" s="60">
        <v>2683100</v>
      </c>
      <c r="P132" s="69">
        <v>7247628.25</v>
      </c>
      <c r="Q132" s="60">
        <v>7924216.78</v>
      </c>
      <c r="R132" s="60">
        <v>2492360.78</v>
      </c>
      <c r="S132" s="69">
        <v>5431856</v>
      </c>
      <c r="T132" s="69">
        <v>-628023</v>
      </c>
      <c r="U132" s="69">
        <v>-1018107.53</v>
      </c>
      <c r="V132" s="228">
        <v>74.23</v>
      </c>
      <c r="W132" s="228">
        <v>79.79</v>
      </c>
      <c r="X132" s="69">
        <v>19655</v>
      </c>
      <c r="Y132" s="72">
        <v>-240942.1</v>
      </c>
    </row>
    <row r="133" spans="1:25" ht="12.75">
      <c r="A133" s="246">
        <v>2</v>
      </c>
      <c r="B133" s="247">
        <v>26</v>
      </c>
      <c r="C133" s="247">
        <v>3</v>
      </c>
      <c r="D133" s="35">
        <v>2</v>
      </c>
      <c r="E133" s="35">
        <v>0</v>
      </c>
      <c r="F133" s="45"/>
      <c r="G133" s="43" t="s">
        <v>395</v>
      </c>
      <c r="H133" s="60">
        <v>17798605.95</v>
      </c>
      <c r="I133" s="60">
        <v>3600891.04</v>
      </c>
      <c r="J133" s="69">
        <v>14197714.91</v>
      </c>
      <c r="K133" s="60">
        <v>12656307.13</v>
      </c>
      <c r="L133" s="60">
        <v>1554043.59</v>
      </c>
      <c r="M133" s="69">
        <v>11102263.54</v>
      </c>
      <c r="N133" s="60">
        <v>18315183.95</v>
      </c>
      <c r="O133" s="60">
        <v>4321533.54</v>
      </c>
      <c r="P133" s="69">
        <v>13993650.41</v>
      </c>
      <c r="Q133" s="60">
        <v>11216191.77</v>
      </c>
      <c r="R133" s="60">
        <v>984596.61</v>
      </c>
      <c r="S133" s="69">
        <v>10231595.16</v>
      </c>
      <c r="T133" s="69">
        <v>-516578</v>
      </c>
      <c r="U133" s="69">
        <v>1440115.36</v>
      </c>
      <c r="V133" s="228">
        <v>71.1</v>
      </c>
      <c r="W133" s="228">
        <v>61.23</v>
      </c>
      <c r="X133" s="69">
        <v>204064.5</v>
      </c>
      <c r="Y133" s="72">
        <v>870668.38</v>
      </c>
    </row>
    <row r="134" spans="1:25" ht="12.75">
      <c r="A134" s="246">
        <v>2</v>
      </c>
      <c r="B134" s="247">
        <v>10</v>
      </c>
      <c r="C134" s="247">
        <v>6</v>
      </c>
      <c r="D134" s="35">
        <v>2</v>
      </c>
      <c r="E134" s="35">
        <v>0</v>
      </c>
      <c r="F134" s="45"/>
      <c r="G134" s="43" t="s">
        <v>396</v>
      </c>
      <c r="H134" s="60">
        <v>5912408.12</v>
      </c>
      <c r="I134" s="60">
        <v>1277556</v>
      </c>
      <c r="J134" s="69">
        <v>4634852.12</v>
      </c>
      <c r="K134" s="60">
        <v>4238065.91</v>
      </c>
      <c r="L134" s="60">
        <v>798621.37</v>
      </c>
      <c r="M134" s="69">
        <v>3439444.54</v>
      </c>
      <c r="N134" s="60">
        <v>5737157.12</v>
      </c>
      <c r="O134" s="60">
        <v>1511648</v>
      </c>
      <c r="P134" s="69">
        <v>4225509.12</v>
      </c>
      <c r="Q134" s="60">
        <v>3655805.58</v>
      </c>
      <c r="R134" s="60">
        <v>671684.59</v>
      </c>
      <c r="S134" s="69">
        <v>2984120.99</v>
      </c>
      <c r="T134" s="69">
        <v>175251</v>
      </c>
      <c r="U134" s="69">
        <v>582260.33</v>
      </c>
      <c r="V134" s="228">
        <v>71.68</v>
      </c>
      <c r="W134" s="228">
        <v>63.72</v>
      </c>
      <c r="X134" s="69">
        <v>409343</v>
      </c>
      <c r="Y134" s="72">
        <v>455323.55</v>
      </c>
    </row>
    <row r="135" spans="1:25" ht="12.75">
      <c r="A135" s="246">
        <v>2</v>
      </c>
      <c r="B135" s="247">
        <v>6</v>
      </c>
      <c r="C135" s="247">
        <v>8</v>
      </c>
      <c r="D135" s="35">
        <v>2</v>
      </c>
      <c r="E135" s="35">
        <v>0</v>
      </c>
      <c r="F135" s="45"/>
      <c r="G135" s="43" t="s">
        <v>397</v>
      </c>
      <c r="H135" s="60">
        <v>24203473.5</v>
      </c>
      <c r="I135" s="60">
        <v>3695201</v>
      </c>
      <c r="J135" s="69">
        <v>20508272.5</v>
      </c>
      <c r="K135" s="60">
        <v>16209919.23</v>
      </c>
      <c r="L135" s="60">
        <v>1530666.9</v>
      </c>
      <c r="M135" s="69">
        <v>14679252.33</v>
      </c>
      <c r="N135" s="60">
        <v>26258273.5</v>
      </c>
      <c r="O135" s="60">
        <v>5908430</v>
      </c>
      <c r="P135" s="69">
        <v>20349843.5</v>
      </c>
      <c r="Q135" s="60">
        <v>17912930.82</v>
      </c>
      <c r="R135" s="60">
        <v>3468943.75</v>
      </c>
      <c r="S135" s="69">
        <v>14443987.07</v>
      </c>
      <c r="T135" s="69">
        <v>-2054800</v>
      </c>
      <c r="U135" s="69">
        <v>-1703011.59</v>
      </c>
      <c r="V135" s="228">
        <v>66.97</v>
      </c>
      <c r="W135" s="228">
        <v>68.21</v>
      </c>
      <c r="X135" s="69">
        <v>158429</v>
      </c>
      <c r="Y135" s="72">
        <v>235265.26</v>
      </c>
    </row>
    <row r="136" spans="1:25" ht="12.75">
      <c r="A136" s="246">
        <v>2</v>
      </c>
      <c r="B136" s="247">
        <v>17</v>
      </c>
      <c r="C136" s="247">
        <v>3</v>
      </c>
      <c r="D136" s="35">
        <v>2</v>
      </c>
      <c r="E136" s="35">
        <v>0</v>
      </c>
      <c r="F136" s="45"/>
      <c r="G136" s="43" t="s">
        <v>398</v>
      </c>
      <c r="H136" s="60">
        <v>14350742.26</v>
      </c>
      <c r="I136" s="60">
        <v>1656288</v>
      </c>
      <c r="J136" s="69">
        <v>12694454.26</v>
      </c>
      <c r="K136" s="60">
        <v>10823347.78</v>
      </c>
      <c r="L136" s="60">
        <v>1180003.94</v>
      </c>
      <c r="M136" s="69">
        <v>9643343.84</v>
      </c>
      <c r="N136" s="60">
        <v>14482725.26</v>
      </c>
      <c r="O136" s="60">
        <v>1967882</v>
      </c>
      <c r="P136" s="69">
        <v>12514843.26</v>
      </c>
      <c r="Q136" s="60">
        <v>8918199.48</v>
      </c>
      <c r="R136" s="60">
        <v>370558.59</v>
      </c>
      <c r="S136" s="69">
        <v>8547640.89</v>
      </c>
      <c r="T136" s="69">
        <v>-131983</v>
      </c>
      <c r="U136" s="69">
        <v>1905148.3</v>
      </c>
      <c r="V136" s="228">
        <v>75.42</v>
      </c>
      <c r="W136" s="228">
        <v>61.57</v>
      </c>
      <c r="X136" s="69">
        <v>179611</v>
      </c>
      <c r="Y136" s="72">
        <v>1095702.95</v>
      </c>
    </row>
    <row r="137" spans="1:25" ht="12.75">
      <c r="A137" s="246">
        <v>2</v>
      </c>
      <c r="B137" s="247">
        <v>16</v>
      </c>
      <c r="C137" s="247">
        <v>6</v>
      </c>
      <c r="D137" s="35">
        <v>2</v>
      </c>
      <c r="E137" s="35">
        <v>0</v>
      </c>
      <c r="F137" s="45"/>
      <c r="G137" s="43" t="s">
        <v>399</v>
      </c>
      <c r="H137" s="60">
        <v>16222713.82</v>
      </c>
      <c r="I137" s="60">
        <v>1319010</v>
      </c>
      <c r="J137" s="69">
        <v>14903703.82</v>
      </c>
      <c r="K137" s="60">
        <v>13311506.74</v>
      </c>
      <c r="L137" s="60">
        <v>987916.33</v>
      </c>
      <c r="M137" s="69">
        <v>12323590.41</v>
      </c>
      <c r="N137" s="60">
        <v>14624730.82</v>
      </c>
      <c r="O137" s="60">
        <v>1802273.76</v>
      </c>
      <c r="P137" s="69">
        <v>12822457.06</v>
      </c>
      <c r="Q137" s="60">
        <v>10171875.46</v>
      </c>
      <c r="R137" s="60">
        <v>1001837.65</v>
      </c>
      <c r="S137" s="69">
        <v>9170037.81</v>
      </c>
      <c r="T137" s="69">
        <v>1597983</v>
      </c>
      <c r="U137" s="69">
        <v>3139631.28</v>
      </c>
      <c r="V137" s="228">
        <v>82.05</v>
      </c>
      <c r="W137" s="228">
        <v>69.55</v>
      </c>
      <c r="X137" s="69">
        <v>2081246.76</v>
      </c>
      <c r="Y137" s="72">
        <v>3153552.6</v>
      </c>
    </row>
    <row r="138" spans="1:25" ht="12.75">
      <c r="A138" s="246">
        <v>2</v>
      </c>
      <c r="B138" s="247">
        <v>11</v>
      </c>
      <c r="C138" s="247">
        <v>3</v>
      </c>
      <c r="D138" s="35">
        <v>2</v>
      </c>
      <c r="E138" s="35">
        <v>0</v>
      </c>
      <c r="F138" s="45"/>
      <c r="G138" s="43" t="s">
        <v>400</v>
      </c>
      <c r="H138" s="60">
        <v>42073234</v>
      </c>
      <c r="I138" s="60">
        <v>889100</v>
      </c>
      <c r="J138" s="69">
        <v>41184134</v>
      </c>
      <c r="K138" s="60">
        <v>36583471.7</v>
      </c>
      <c r="L138" s="60">
        <v>804594.82</v>
      </c>
      <c r="M138" s="69">
        <v>35778876.88</v>
      </c>
      <c r="N138" s="60">
        <v>50073234</v>
      </c>
      <c r="O138" s="60">
        <v>16612091</v>
      </c>
      <c r="P138" s="69">
        <v>33461143</v>
      </c>
      <c r="Q138" s="60">
        <v>25745258.72</v>
      </c>
      <c r="R138" s="60">
        <v>4066092.15</v>
      </c>
      <c r="S138" s="69">
        <v>21679166.57</v>
      </c>
      <c r="T138" s="69">
        <v>-8000000</v>
      </c>
      <c r="U138" s="69">
        <v>10838212.98</v>
      </c>
      <c r="V138" s="228">
        <v>86.95</v>
      </c>
      <c r="W138" s="228">
        <v>51.41</v>
      </c>
      <c r="X138" s="69">
        <v>7722991</v>
      </c>
      <c r="Y138" s="72">
        <v>14099710.31</v>
      </c>
    </row>
    <row r="139" spans="1:25" ht="12.75">
      <c r="A139" s="246">
        <v>2</v>
      </c>
      <c r="B139" s="247">
        <v>9</v>
      </c>
      <c r="C139" s="247">
        <v>8</v>
      </c>
      <c r="D139" s="35">
        <v>2</v>
      </c>
      <c r="E139" s="35">
        <v>0</v>
      </c>
      <c r="F139" s="45"/>
      <c r="G139" s="43" t="s">
        <v>401</v>
      </c>
      <c r="H139" s="60">
        <v>8735673.3</v>
      </c>
      <c r="I139" s="60">
        <v>108414.51</v>
      </c>
      <c r="J139" s="69">
        <v>8627258.79</v>
      </c>
      <c r="K139" s="60">
        <v>6916252.84</v>
      </c>
      <c r="L139" s="60">
        <v>70002.51</v>
      </c>
      <c r="M139" s="69">
        <v>6846250.33</v>
      </c>
      <c r="N139" s="60">
        <v>10825035.3</v>
      </c>
      <c r="O139" s="60">
        <v>2944708</v>
      </c>
      <c r="P139" s="69">
        <v>7880327.3</v>
      </c>
      <c r="Q139" s="60">
        <v>6571038.67</v>
      </c>
      <c r="R139" s="60">
        <v>624906.56</v>
      </c>
      <c r="S139" s="69">
        <v>5946132.11</v>
      </c>
      <c r="T139" s="69">
        <v>-2089362</v>
      </c>
      <c r="U139" s="69">
        <v>345214.17</v>
      </c>
      <c r="V139" s="228">
        <v>79.17</v>
      </c>
      <c r="W139" s="228">
        <v>60.7</v>
      </c>
      <c r="X139" s="69">
        <v>746931.49</v>
      </c>
      <c r="Y139" s="72">
        <v>900118.22</v>
      </c>
    </row>
    <row r="140" spans="1:25" ht="12.75">
      <c r="A140" s="246">
        <v>2</v>
      </c>
      <c r="B140" s="247">
        <v>10</v>
      </c>
      <c r="C140" s="247">
        <v>7</v>
      </c>
      <c r="D140" s="35">
        <v>2</v>
      </c>
      <c r="E140" s="35">
        <v>0</v>
      </c>
      <c r="F140" s="45"/>
      <c r="G140" s="43" t="s">
        <v>402</v>
      </c>
      <c r="H140" s="60">
        <v>14719694.95</v>
      </c>
      <c r="I140" s="60">
        <v>2476978.6</v>
      </c>
      <c r="J140" s="69">
        <v>12242716.35</v>
      </c>
      <c r="K140" s="60">
        <v>10670803.16</v>
      </c>
      <c r="L140" s="60">
        <v>1439391.94</v>
      </c>
      <c r="M140" s="69">
        <v>9231411.22</v>
      </c>
      <c r="N140" s="60">
        <v>14078088.81</v>
      </c>
      <c r="O140" s="60">
        <v>2121575.6</v>
      </c>
      <c r="P140" s="69">
        <v>11956513.21</v>
      </c>
      <c r="Q140" s="60">
        <v>8892029.88</v>
      </c>
      <c r="R140" s="60">
        <v>373842.08</v>
      </c>
      <c r="S140" s="69">
        <v>8518187.8</v>
      </c>
      <c r="T140" s="69">
        <v>641606.14</v>
      </c>
      <c r="U140" s="69">
        <v>1778773.28</v>
      </c>
      <c r="V140" s="228">
        <v>72.49</v>
      </c>
      <c r="W140" s="228">
        <v>63.16</v>
      </c>
      <c r="X140" s="69">
        <v>286203.14</v>
      </c>
      <c r="Y140" s="72">
        <v>713223.42</v>
      </c>
    </row>
    <row r="141" spans="1:25" ht="12.75">
      <c r="A141" s="246">
        <v>2</v>
      </c>
      <c r="B141" s="247">
        <v>6</v>
      </c>
      <c r="C141" s="247">
        <v>9</v>
      </c>
      <c r="D141" s="35">
        <v>2</v>
      </c>
      <c r="E141" s="35">
        <v>0</v>
      </c>
      <c r="F141" s="45"/>
      <c r="G141" s="43" t="s">
        <v>403</v>
      </c>
      <c r="H141" s="60">
        <v>22518114.98</v>
      </c>
      <c r="I141" s="60">
        <v>8473432.26</v>
      </c>
      <c r="J141" s="69">
        <v>14044682.72</v>
      </c>
      <c r="K141" s="60">
        <v>17352989.85</v>
      </c>
      <c r="L141" s="60">
        <v>6682095.54</v>
      </c>
      <c r="M141" s="69">
        <v>10670894.31</v>
      </c>
      <c r="N141" s="60">
        <v>24501507.84</v>
      </c>
      <c r="O141" s="60">
        <v>10738711</v>
      </c>
      <c r="P141" s="69">
        <v>13762796.84</v>
      </c>
      <c r="Q141" s="60">
        <v>19570640.74</v>
      </c>
      <c r="R141" s="60">
        <v>9636231.67</v>
      </c>
      <c r="S141" s="69">
        <v>9934409.07</v>
      </c>
      <c r="T141" s="69">
        <v>-1983392.86</v>
      </c>
      <c r="U141" s="69">
        <v>-2217650.89</v>
      </c>
      <c r="V141" s="228">
        <v>77.06</v>
      </c>
      <c r="W141" s="228">
        <v>79.87</v>
      </c>
      <c r="X141" s="69">
        <v>281885.88</v>
      </c>
      <c r="Y141" s="72">
        <v>736485.24</v>
      </c>
    </row>
    <row r="142" spans="1:25" ht="12.75">
      <c r="A142" s="246">
        <v>2</v>
      </c>
      <c r="B142" s="247">
        <v>21</v>
      </c>
      <c r="C142" s="247">
        <v>7</v>
      </c>
      <c r="D142" s="35">
        <v>2</v>
      </c>
      <c r="E142" s="35">
        <v>0</v>
      </c>
      <c r="F142" s="45"/>
      <c r="G142" s="43" t="s">
        <v>404</v>
      </c>
      <c r="H142" s="60">
        <v>10924124</v>
      </c>
      <c r="I142" s="60">
        <v>784899</v>
      </c>
      <c r="J142" s="69">
        <v>10139225</v>
      </c>
      <c r="K142" s="60">
        <v>8364785.14</v>
      </c>
      <c r="L142" s="60">
        <v>435607</v>
      </c>
      <c r="M142" s="69">
        <v>7929178.14</v>
      </c>
      <c r="N142" s="60">
        <v>11720984</v>
      </c>
      <c r="O142" s="60">
        <v>1947692</v>
      </c>
      <c r="P142" s="69">
        <v>9773292</v>
      </c>
      <c r="Q142" s="60">
        <v>7329765.74</v>
      </c>
      <c r="R142" s="60">
        <v>504897.22</v>
      </c>
      <c r="S142" s="69">
        <v>6824868.52</v>
      </c>
      <c r="T142" s="69">
        <v>-796860</v>
      </c>
      <c r="U142" s="69">
        <v>1035019.4</v>
      </c>
      <c r="V142" s="228">
        <v>76.57</v>
      </c>
      <c r="W142" s="228">
        <v>62.53</v>
      </c>
      <c r="X142" s="69">
        <v>365933</v>
      </c>
      <c r="Y142" s="72">
        <v>1104309.62</v>
      </c>
    </row>
    <row r="143" spans="1:25" ht="12.75">
      <c r="A143" s="246">
        <v>2</v>
      </c>
      <c r="B143" s="247">
        <v>24</v>
      </c>
      <c r="C143" s="247">
        <v>4</v>
      </c>
      <c r="D143" s="35">
        <v>2</v>
      </c>
      <c r="E143" s="35">
        <v>0</v>
      </c>
      <c r="F143" s="45"/>
      <c r="G143" s="43" t="s">
        <v>405</v>
      </c>
      <c r="H143" s="60">
        <v>16583783.91</v>
      </c>
      <c r="I143" s="60">
        <v>2156210.68</v>
      </c>
      <c r="J143" s="69">
        <v>14427573.23</v>
      </c>
      <c r="K143" s="60">
        <v>11260641.25</v>
      </c>
      <c r="L143" s="60">
        <v>648155.32</v>
      </c>
      <c r="M143" s="69">
        <v>10612485.93</v>
      </c>
      <c r="N143" s="60">
        <v>17588537.91</v>
      </c>
      <c r="O143" s="60">
        <v>5073989</v>
      </c>
      <c r="P143" s="69">
        <v>12514548.91</v>
      </c>
      <c r="Q143" s="60">
        <v>11809052.24</v>
      </c>
      <c r="R143" s="60">
        <v>2744331.24</v>
      </c>
      <c r="S143" s="69">
        <v>9064721</v>
      </c>
      <c r="T143" s="69">
        <v>-1004754</v>
      </c>
      <c r="U143" s="69">
        <v>-548410.99</v>
      </c>
      <c r="V143" s="228">
        <v>67.9</v>
      </c>
      <c r="W143" s="228">
        <v>67.14</v>
      </c>
      <c r="X143" s="69">
        <v>1913024.32</v>
      </c>
      <c r="Y143" s="72">
        <v>1547764.93</v>
      </c>
    </row>
    <row r="144" spans="1:25" ht="12.75">
      <c r="A144" s="246">
        <v>2</v>
      </c>
      <c r="B144" s="247">
        <v>25</v>
      </c>
      <c r="C144" s="247">
        <v>5</v>
      </c>
      <c r="D144" s="35">
        <v>2</v>
      </c>
      <c r="E144" s="35">
        <v>0</v>
      </c>
      <c r="F144" s="45"/>
      <c r="G144" s="43" t="s">
        <v>406</v>
      </c>
      <c r="H144" s="60">
        <v>20189379.55</v>
      </c>
      <c r="I144" s="60">
        <v>2256706.66</v>
      </c>
      <c r="J144" s="69">
        <v>17932672.89</v>
      </c>
      <c r="K144" s="60">
        <v>15110410.78</v>
      </c>
      <c r="L144" s="60">
        <v>1314250.22</v>
      </c>
      <c r="M144" s="69">
        <v>13796160.56</v>
      </c>
      <c r="N144" s="60">
        <v>21344158.16</v>
      </c>
      <c r="O144" s="60">
        <v>3767003.07</v>
      </c>
      <c r="P144" s="69">
        <v>17577155.09</v>
      </c>
      <c r="Q144" s="60">
        <v>15354801.69</v>
      </c>
      <c r="R144" s="60">
        <v>2809772.07</v>
      </c>
      <c r="S144" s="69">
        <v>12545029.62</v>
      </c>
      <c r="T144" s="69">
        <v>-1154778.61</v>
      </c>
      <c r="U144" s="69">
        <v>-244390.91</v>
      </c>
      <c r="V144" s="228">
        <v>74.84</v>
      </c>
      <c r="W144" s="228">
        <v>71.93</v>
      </c>
      <c r="X144" s="69">
        <v>355517.8</v>
      </c>
      <c r="Y144" s="72">
        <v>1251130.94</v>
      </c>
    </row>
    <row r="145" spans="1:25" ht="12.75">
      <c r="A145" s="246">
        <v>2</v>
      </c>
      <c r="B145" s="247">
        <v>19</v>
      </c>
      <c r="C145" s="247">
        <v>7</v>
      </c>
      <c r="D145" s="35">
        <v>2</v>
      </c>
      <c r="E145" s="35">
        <v>0</v>
      </c>
      <c r="F145" s="45"/>
      <c r="G145" s="43" t="s">
        <v>344</v>
      </c>
      <c r="H145" s="60">
        <v>51061557.84</v>
      </c>
      <c r="I145" s="60">
        <v>6765575</v>
      </c>
      <c r="J145" s="69">
        <v>44295982.84</v>
      </c>
      <c r="K145" s="60">
        <v>38654763.71</v>
      </c>
      <c r="L145" s="60">
        <v>4699665.87</v>
      </c>
      <c r="M145" s="69">
        <v>33955097.84</v>
      </c>
      <c r="N145" s="60">
        <v>54315109.84</v>
      </c>
      <c r="O145" s="60">
        <v>14817016</v>
      </c>
      <c r="P145" s="69">
        <v>39498093.84</v>
      </c>
      <c r="Q145" s="60">
        <v>32876999.65</v>
      </c>
      <c r="R145" s="60">
        <v>4762412.64</v>
      </c>
      <c r="S145" s="69">
        <v>28114587.01</v>
      </c>
      <c r="T145" s="69">
        <v>-3253552</v>
      </c>
      <c r="U145" s="69">
        <v>5777764.06</v>
      </c>
      <c r="V145" s="228">
        <v>75.7</v>
      </c>
      <c r="W145" s="228">
        <v>60.53</v>
      </c>
      <c r="X145" s="69">
        <v>4797889</v>
      </c>
      <c r="Y145" s="72">
        <v>5840510.83</v>
      </c>
    </row>
    <row r="146" spans="1:25" ht="12.75">
      <c r="A146" s="246">
        <v>2</v>
      </c>
      <c r="B146" s="247">
        <v>18</v>
      </c>
      <c r="C146" s="247">
        <v>5</v>
      </c>
      <c r="D146" s="35">
        <v>2</v>
      </c>
      <c r="E146" s="35">
        <v>0</v>
      </c>
      <c r="F146" s="45"/>
      <c r="G146" s="43" t="s">
        <v>407</v>
      </c>
      <c r="H146" s="60">
        <v>17875478.26</v>
      </c>
      <c r="I146" s="60">
        <v>2224207</v>
      </c>
      <c r="J146" s="69">
        <v>15651271.26</v>
      </c>
      <c r="K146" s="60">
        <v>13532879.7</v>
      </c>
      <c r="L146" s="60">
        <v>1228758.89</v>
      </c>
      <c r="M146" s="69">
        <v>12304120.81</v>
      </c>
      <c r="N146" s="60">
        <v>18360630.26</v>
      </c>
      <c r="O146" s="60">
        <v>2926200</v>
      </c>
      <c r="P146" s="69">
        <v>15434430.26</v>
      </c>
      <c r="Q146" s="60">
        <v>12173957</v>
      </c>
      <c r="R146" s="60">
        <v>1156935.19</v>
      </c>
      <c r="S146" s="69">
        <v>11017021.81</v>
      </c>
      <c r="T146" s="69">
        <v>-485152</v>
      </c>
      <c r="U146" s="69">
        <v>1358922.7</v>
      </c>
      <c r="V146" s="228">
        <v>75.7</v>
      </c>
      <c r="W146" s="228">
        <v>66.3</v>
      </c>
      <c r="X146" s="69">
        <v>216841</v>
      </c>
      <c r="Y146" s="72">
        <v>1287099</v>
      </c>
    </row>
    <row r="147" spans="1:25" ht="12.75">
      <c r="A147" s="246">
        <v>2</v>
      </c>
      <c r="B147" s="247">
        <v>21</v>
      </c>
      <c r="C147" s="247">
        <v>8</v>
      </c>
      <c r="D147" s="35">
        <v>2</v>
      </c>
      <c r="E147" s="35">
        <v>0</v>
      </c>
      <c r="F147" s="45"/>
      <c r="G147" s="43" t="s">
        <v>408</v>
      </c>
      <c r="H147" s="60">
        <v>18071508.53</v>
      </c>
      <c r="I147" s="60">
        <v>3424045.9</v>
      </c>
      <c r="J147" s="69">
        <v>14647462.63</v>
      </c>
      <c r="K147" s="60">
        <v>13071453.33</v>
      </c>
      <c r="L147" s="60">
        <v>2367719.86</v>
      </c>
      <c r="M147" s="69">
        <v>10703733.47</v>
      </c>
      <c r="N147" s="60">
        <v>18156313.63</v>
      </c>
      <c r="O147" s="60">
        <v>3535402</v>
      </c>
      <c r="P147" s="69">
        <v>14620911.63</v>
      </c>
      <c r="Q147" s="60">
        <v>11925395.62</v>
      </c>
      <c r="R147" s="60">
        <v>1773103.74</v>
      </c>
      <c r="S147" s="69">
        <v>10152291.88</v>
      </c>
      <c r="T147" s="69">
        <v>-84805.1</v>
      </c>
      <c r="U147" s="69">
        <v>1146057.71</v>
      </c>
      <c r="V147" s="228">
        <v>72.33</v>
      </c>
      <c r="W147" s="228">
        <v>65.68</v>
      </c>
      <c r="X147" s="69">
        <v>26551</v>
      </c>
      <c r="Y147" s="72">
        <v>551441.59</v>
      </c>
    </row>
    <row r="148" spans="1:25" ht="12.75">
      <c r="A148" s="246">
        <v>2</v>
      </c>
      <c r="B148" s="247">
        <v>1</v>
      </c>
      <c r="C148" s="247">
        <v>6</v>
      </c>
      <c r="D148" s="35">
        <v>2</v>
      </c>
      <c r="E148" s="35">
        <v>0</v>
      </c>
      <c r="F148" s="45"/>
      <c r="G148" s="43" t="s">
        <v>409</v>
      </c>
      <c r="H148" s="60">
        <v>23729735</v>
      </c>
      <c r="I148" s="60">
        <v>997203.01</v>
      </c>
      <c r="J148" s="69">
        <v>22732531.99</v>
      </c>
      <c r="K148" s="60">
        <v>19133931.36</v>
      </c>
      <c r="L148" s="60">
        <v>554342.79</v>
      </c>
      <c r="M148" s="69">
        <v>18579588.57</v>
      </c>
      <c r="N148" s="60">
        <v>26022836.48</v>
      </c>
      <c r="O148" s="60">
        <v>4827553.04</v>
      </c>
      <c r="P148" s="69">
        <v>21195283.44</v>
      </c>
      <c r="Q148" s="60">
        <v>17817120.45</v>
      </c>
      <c r="R148" s="60">
        <v>2822917.56</v>
      </c>
      <c r="S148" s="69">
        <v>14994202.89</v>
      </c>
      <c r="T148" s="69">
        <v>-2293101.48</v>
      </c>
      <c r="U148" s="69">
        <v>1316810.91</v>
      </c>
      <c r="V148" s="228">
        <v>80.63</v>
      </c>
      <c r="W148" s="228">
        <v>68.46</v>
      </c>
      <c r="X148" s="69">
        <v>1537248.55</v>
      </c>
      <c r="Y148" s="72">
        <v>3585385.68</v>
      </c>
    </row>
    <row r="149" spans="1:25" ht="12.75">
      <c r="A149" s="246">
        <v>2</v>
      </c>
      <c r="B149" s="247">
        <v>5</v>
      </c>
      <c r="C149" s="247">
        <v>6</v>
      </c>
      <c r="D149" s="35">
        <v>2</v>
      </c>
      <c r="E149" s="35">
        <v>0</v>
      </c>
      <c r="F149" s="45"/>
      <c r="G149" s="43" t="s">
        <v>410</v>
      </c>
      <c r="H149" s="60">
        <v>12876649.25</v>
      </c>
      <c r="I149" s="60">
        <v>1808375.63</v>
      </c>
      <c r="J149" s="69">
        <v>11068273.62</v>
      </c>
      <c r="K149" s="60">
        <v>10356862.45</v>
      </c>
      <c r="L149" s="60">
        <v>1708906.57</v>
      </c>
      <c r="M149" s="69">
        <v>8647955.88</v>
      </c>
      <c r="N149" s="60">
        <v>11166069.91</v>
      </c>
      <c r="O149" s="60">
        <v>926150.51</v>
      </c>
      <c r="P149" s="69">
        <v>10239919.4</v>
      </c>
      <c r="Q149" s="60">
        <v>7903615.71</v>
      </c>
      <c r="R149" s="60">
        <v>525609.64</v>
      </c>
      <c r="S149" s="69">
        <v>7378006.07</v>
      </c>
      <c r="T149" s="69">
        <v>1710579.34</v>
      </c>
      <c r="U149" s="69">
        <v>2453246.74</v>
      </c>
      <c r="V149" s="228">
        <v>80.43</v>
      </c>
      <c r="W149" s="228">
        <v>70.78</v>
      </c>
      <c r="X149" s="69">
        <v>828354.22</v>
      </c>
      <c r="Y149" s="72">
        <v>1269949.81</v>
      </c>
    </row>
    <row r="150" spans="1:25" ht="12.75">
      <c r="A150" s="246">
        <v>2</v>
      </c>
      <c r="B150" s="247">
        <v>22</v>
      </c>
      <c r="C150" s="247">
        <v>2</v>
      </c>
      <c r="D150" s="35">
        <v>2</v>
      </c>
      <c r="E150" s="35">
        <v>0</v>
      </c>
      <c r="F150" s="45"/>
      <c r="G150" s="43" t="s">
        <v>411</v>
      </c>
      <c r="H150" s="60">
        <v>24391078.73</v>
      </c>
      <c r="I150" s="60">
        <v>2473473</v>
      </c>
      <c r="J150" s="69">
        <v>21917605.73</v>
      </c>
      <c r="K150" s="60">
        <v>18015037.26</v>
      </c>
      <c r="L150" s="60">
        <v>1691549.37</v>
      </c>
      <c r="M150" s="69">
        <v>16323487.89</v>
      </c>
      <c r="N150" s="60">
        <v>24423035.73</v>
      </c>
      <c r="O150" s="60">
        <v>3678759</v>
      </c>
      <c r="P150" s="69">
        <v>20744276.73</v>
      </c>
      <c r="Q150" s="60">
        <v>17675887.19</v>
      </c>
      <c r="R150" s="60">
        <v>3401313.19</v>
      </c>
      <c r="S150" s="69">
        <v>14274574</v>
      </c>
      <c r="T150" s="69">
        <v>-31957</v>
      </c>
      <c r="U150" s="69">
        <v>339150.07</v>
      </c>
      <c r="V150" s="228">
        <v>73.85</v>
      </c>
      <c r="W150" s="228">
        <v>72.37</v>
      </c>
      <c r="X150" s="69">
        <v>1173329</v>
      </c>
      <c r="Y150" s="72">
        <v>2048913.89</v>
      </c>
    </row>
    <row r="151" spans="1:25" ht="12.75">
      <c r="A151" s="246">
        <v>2</v>
      </c>
      <c r="B151" s="247">
        <v>20</v>
      </c>
      <c r="C151" s="247">
        <v>4</v>
      </c>
      <c r="D151" s="35">
        <v>2</v>
      </c>
      <c r="E151" s="35">
        <v>0</v>
      </c>
      <c r="F151" s="45"/>
      <c r="G151" s="43" t="s">
        <v>412</v>
      </c>
      <c r="H151" s="60">
        <v>25760322</v>
      </c>
      <c r="I151" s="60">
        <v>1822032</v>
      </c>
      <c r="J151" s="69">
        <v>23938290</v>
      </c>
      <c r="K151" s="60">
        <v>18621188.11</v>
      </c>
      <c r="L151" s="60">
        <v>543624.66</v>
      </c>
      <c r="M151" s="69">
        <v>18077563.45</v>
      </c>
      <c r="N151" s="60">
        <v>27634986</v>
      </c>
      <c r="O151" s="60">
        <v>5421832</v>
      </c>
      <c r="P151" s="69">
        <v>22213154</v>
      </c>
      <c r="Q151" s="60">
        <v>15744504.98</v>
      </c>
      <c r="R151" s="60">
        <v>764613.66</v>
      </c>
      <c r="S151" s="69">
        <v>14979891.32</v>
      </c>
      <c r="T151" s="69">
        <v>-1874664</v>
      </c>
      <c r="U151" s="69">
        <v>2876683.13</v>
      </c>
      <c r="V151" s="228">
        <v>72.28</v>
      </c>
      <c r="W151" s="228">
        <v>56.97</v>
      </c>
      <c r="X151" s="69">
        <v>1725136</v>
      </c>
      <c r="Y151" s="72">
        <v>3097672.13</v>
      </c>
    </row>
    <row r="152" spans="1:25" ht="12.75">
      <c r="A152" s="246">
        <v>2</v>
      </c>
      <c r="B152" s="247">
        <v>26</v>
      </c>
      <c r="C152" s="247">
        <v>5</v>
      </c>
      <c r="D152" s="35">
        <v>2</v>
      </c>
      <c r="E152" s="35">
        <v>0</v>
      </c>
      <c r="F152" s="45"/>
      <c r="G152" s="43" t="s">
        <v>413</v>
      </c>
      <c r="H152" s="60">
        <v>17349353.2</v>
      </c>
      <c r="I152" s="60">
        <v>427080</v>
      </c>
      <c r="J152" s="69">
        <v>16922273.2</v>
      </c>
      <c r="K152" s="60">
        <v>13578851.65</v>
      </c>
      <c r="L152" s="60">
        <v>184598</v>
      </c>
      <c r="M152" s="69">
        <v>13394253.65</v>
      </c>
      <c r="N152" s="60">
        <v>19796527.2</v>
      </c>
      <c r="O152" s="60">
        <v>4870556.75</v>
      </c>
      <c r="P152" s="69">
        <v>14925970.45</v>
      </c>
      <c r="Q152" s="60">
        <v>11638334.72</v>
      </c>
      <c r="R152" s="60">
        <v>1139372.55</v>
      </c>
      <c r="S152" s="69">
        <v>10498962.17</v>
      </c>
      <c r="T152" s="69">
        <v>-2447174</v>
      </c>
      <c r="U152" s="69">
        <v>1940516.93</v>
      </c>
      <c r="V152" s="228">
        <v>78.26</v>
      </c>
      <c r="W152" s="228">
        <v>58.78</v>
      </c>
      <c r="X152" s="69">
        <v>1996302.75</v>
      </c>
      <c r="Y152" s="72">
        <v>2895291.48</v>
      </c>
    </row>
    <row r="153" spans="1:25" ht="12.75">
      <c r="A153" s="246">
        <v>2</v>
      </c>
      <c r="B153" s="247">
        <v>20</v>
      </c>
      <c r="C153" s="247">
        <v>5</v>
      </c>
      <c r="D153" s="35">
        <v>2</v>
      </c>
      <c r="E153" s="35">
        <v>0</v>
      </c>
      <c r="F153" s="45"/>
      <c r="G153" s="43" t="s">
        <v>414</v>
      </c>
      <c r="H153" s="60">
        <v>16419872.52</v>
      </c>
      <c r="I153" s="60">
        <v>1339326.87</v>
      </c>
      <c r="J153" s="69">
        <v>15080545.65</v>
      </c>
      <c r="K153" s="60">
        <v>12144793.04</v>
      </c>
      <c r="L153" s="60">
        <v>620046.35</v>
      </c>
      <c r="M153" s="69">
        <v>11524746.69</v>
      </c>
      <c r="N153" s="60">
        <v>18231294.96</v>
      </c>
      <c r="O153" s="60">
        <v>4481479</v>
      </c>
      <c r="P153" s="69">
        <v>13749815.96</v>
      </c>
      <c r="Q153" s="60">
        <v>11103470.87</v>
      </c>
      <c r="R153" s="60">
        <v>1919340.35</v>
      </c>
      <c r="S153" s="69">
        <v>9184130.52</v>
      </c>
      <c r="T153" s="69">
        <v>-1811422.44</v>
      </c>
      <c r="U153" s="69">
        <v>1041322.17</v>
      </c>
      <c r="V153" s="228">
        <v>73.96</v>
      </c>
      <c r="W153" s="228">
        <v>60.9</v>
      </c>
      <c r="X153" s="69">
        <v>1330729.69</v>
      </c>
      <c r="Y153" s="72">
        <v>2340616.17</v>
      </c>
    </row>
    <row r="154" spans="1:25" ht="12.75">
      <c r="A154" s="246">
        <v>2</v>
      </c>
      <c r="B154" s="247">
        <v>25</v>
      </c>
      <c r="C154" s="247">
        <v>7</v>
      </c>
      <c r="D154" s="35">
        <v>2</v>
      </c>
      <c r="E154" s="35">
        <v>0</v>
      </c>
      <c r="F154" s="45"/>
      <c r="G154" s="43" t="s">
        <v>350</v>
      </c>
      <c r="H154" s="60">
        <v>30264269.97</v>
      </c>
      <c r="I154" s="60">
        <v>5593195</v>
      </c>
      <c r="J154" s="69">
        <v>24671074.97</v>
      </c>
      <c r="K154" s="60">
        <v>20213982.62</v>
      </c>
      <c r="L154" s="60">
        <v>1249994.03</v>
      </c>
      <c r="M154" s="69">
        <v>18963988.59</v>
      </c>
      <c r="N154" s="60">
        <v>32487269.97</v>
      </c>
      <c r="O154" s="60">
        <v>9173202.13</v>
      </c>
      <c r="P154" s="69">
        <v>23314067.84</v>
      </c>
      <c r="Q154" s="60">
        <v>21022989.14</v>
      </c>
      <c r="R154" s="60">
        <v>4398148.04</v>
      </c>
      <c r="S154" s="69">
        <v>16624841.1</v>
      </c>
      <c r="T154" s="69">
        <v>-2223000</v>
      </c>
      <c r="U154" s="69">
        <v>-809006.52</v>
      </c>
      <c r="V154" s="228">
        <v>66.79</v>
      </c>
      <c r="W154" s="228">
        <v>64.71</v>
      </c>
      <c r="X154" s="69">
        <v>1357007.13</v>
      </c>
      <c r="Y154" s="72">
        <v>2339147.49</v>
      </c>
    </row>
    <row r="155" spans="1:25" ht="12.75">
      <c r="A155" s="246">
        <v>2</v>
      </c>
      <c r="B155" s="247">
        <v>26</v>
      </c>
      <c r="C155" s="247">
        <v>6</v>
      </c>
      <c r="D155" s="35">
        <v>2</v>
      </c>
      <c r="E155" s="35">
        <v>0</v>
      </c>
      <c r="F155" s="45"/>
      <c r="G155" s="43" t="s">
        <v>351</v>
      </c>
      <c r="H155" s="60">
        <v>23664688.51</v>
      </c>
      <c r="I155" s="60">
        <v>2827118.8</v>
      </c>
      <c r="J155" s="69">
        <v>20837569.71</v>
      </c>
      <c r="K155" s="60">
        <v>17068451.57</v>
      </c>
      <c r="L155" s="60">
        <v>958254.76</v>
      </c>
      <c r="M155" s="69">
        <v>16110196.81</v>
      </c>
      <c r="N155" s="60">
        <v>31176372.51</v>
      </c>
      <c r="O155" s="60">
        <v>11236129.03</v>
      </c>
      <c r="P155" s="69">
        <v>19940243.48</v>
      </c>
      <c r="Q155" s="60">
        <v>18322258.38</v>
      </c>
      <c r="R155" s="60">
        <v>3805583.45</v>
      </c>
      <c r="S155" s="69">
        <v>14516674.93</v>
      </c>
      <c r="T155" s="69">
        <v>-7511684</v>
      </c>
      <c r="U155" s="69">
        <v>-1253806.81</v>
      </c>
      <c r="V155" s="228">
        <v>72.12</v>
      </c>
      <c r="W155" s="228">
        <v>58.76</v>
      </c>
      <c r="X155" s="69">
        <v>897326.23</v>
      </c>
      <c r="Y155" s="72">
        <v>1593521.88</v>
      </c>
    </row>
    <row r="156" spans="1:25" ht="12.75">
      <c r="A156" s="246">
        <v>2</v>
      </c>
      <c r="B156" s="247">
        <v>23</v>
      </c>
      <c r="C156" s="247">
        <v>9</v>
      </c>
      <c r="D156" s="35">
        <v>2</v>
      </c>
      <c r="E156" s="35">
        <v>0</v>
      </c>
      <c r="F156" s="45"/>
      <c r="G156" s="43" t="s">
        <v>415</v>
      </c>
      <c r="H156" s="60">
        <v>26934806.37</v>
      </c>
      <c r="I156" s="60">
        <v>2204508.32</v>
      </c>
      <c r="J156" s="69">
        <v>24730298.05</v>
      </c>
      <c r="K156" s="60">
        <v>18715489.2</v>
      </c>
      <c r="L156" s="60">
        <v>894186.77</v>
      </c>
      <c r="M156" s="69">
        <v>17821302.43</v>
      </c>
      <c r="N156" s="60">
        <v>25280106.37</v>
      </c>
      <c r="O156" s="60">
        <v>4290201.99</v>
      </c>
      <c r="P156" s="69">
        <v>20989904.38</v>
      </c>
      <c r="Q156" s="60">
        <v>16671282.06</v>
      </c>
      <c r="R156" s="60">
        <v>1346232.68</v>
      </c>
      <c r="S156" s="69">
        <v>15325049.38</v>
      </c>
      <c r="T156" s="69">
        <v>1654700</v>
      </c>
      <c r="U156" s="69">
        <v>2044207.14</v>
      </c>
      <c r="V156" s="228">
        <v>69.48</v>
      </c>
      <c r="W156" s="228">
        <v>65.94</v>
      </c>
      <c r="X156" s="69">
        <v>3740393.67</v>
      </c>
      <c r="Y156" s="72">
        <v>2496253.05</v>
      </c>
    </row>
    <row r="157" spans="1:25" ht="12.75">
      <c r="A157" s="246">
        <v>2</v>
      </c>
      <c r="B157" s="247">
        <v>3</v>
      </c>
      <c r="C157" s="247">
        <v>6</v>
      </c>
      <c r="D157" s="35">
        <v>2</v>
      </c>
      <c r="E157" s="35">
        <v>0</v>
      </c>
      <c r="F157" s="45"/>
      <c r="G157" s="43" t="s">
        <v>416</v>
      </c>
      <c r="H157" s="60">
        <v>10794120.39</v>
      </c>
      <c r="I157" s="60">
        <v>652445.98</v>
      </c>
      <c r="J157" s="69">
        <v>10141674.41</v>
      </c>
      <c r="K157" s="60">
        <v>8041402.02</v>
      </c>
      <c r="L157" s="60">
        <v>353506.31</v>
      </c>
      <c r="M157" s="69">
        <v>7687895.71</v>
      </c>
      <c r="N157" s="60">
        <v>10805468.39</v>
      </c>
      <c r="O157" s="60">
        <v>870892.98</v>
      </c>
      <c r="P157" s="69">
        <v>9934575.41</v>
      </c>
      <c r="Q157" s="60">
        <v>7399855.14</v>
      </c>
      <c r="R157" s="60">
        <v>447811.53</v>
      </c>
      <c r="S157" s="69">
        <v>6952043.61</v>
      </c>
      <c r="T157" s="69">
        <v>-11348</v>
      </c>
      <c r="U157" s="69">
        <v>641546.88</v>
      </c>
      <c r="V157" s="228">
        <v>74.49</v>
      </c>
      <c r="W157" s="228">
        <v>68.48</v>
      </c>
      <c r="X157" s="69">
        <v>207099</v>
      </c>
      <c r="Y157" s="72">
        <v>735852.1</v>
      </c>
    </row>
    <row r="158" spans="1:25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5">
        <v>2516579002.2200003</v>
      </c>
      <c r="I158" s="115">
        <v>378756145.02</v>
      </c>
      <c r="J158" s="116">
        <v>2137822857.2</v>
      </c>
      <c r="K158" s="115">
        <v>1773700460.9999998</v>
      </c>
      <c r="L158" s="115">
        <v>150620406.38999996</v>
      </c>
      <c r="M158" s="116">
        <v>1623080054.6100006</v>
      </c>
      <c r="N158" s="115">
        <v>2593552796.04</v>
      </c>
      <c r="O158" s="115">
        <v>636170225.1000001</v>
      </c>
      <c r="P158" s="116">
        <v>1957382570.94</v>
      </c>
      <c r="Q158" s="115">
        <v>1624158371.83</v>
      </c>
      <c r="R158" s="115">
        <v>245510867.73999998</v>
      </c>
      <c r="S158" s="116">
        <v>1378647504.09</v>
      </c>
      <c r="T158" s="116">
        <v>-76973793.82</v>
      </c>
      <c r="U158" s="116">
        <v>149542089.17</v>
      </c>
      <c r="V158" s="229">
        <v>70.48061910376467</v>
      </c>
      <c r="W158" s="229">
        <v>62.622915342609076</v>
      </c>
      <c r="X158" s="116">
        <v>180440286.26000008</v>
      </c>
      <c r="Y158" s="117">
        <v>244432550.51999998</v>
      </c>
    </row>
    <row r="159" spans="1:25" s="308" customFormat="1" ht="12.75">
      <c r="A159" s="299">
        <v>2</v>
      </c>
      <c r="B159" s="300">
        <v>24</v>
      </c>
      <c r="C159" s="300">
        <v>1</v>
      </c>
      <c r="D159" s="301">
        <v>3</v>
      </c>
      <c r="E159" s="301">
        <v>0</v>
      </c>
      <c r="F159" s="302"/>
      <c r="G159" s="303" t="s">
        <v>418</v>
      </c>
      <c r="H159" s="304">
        <v>18832587.56</v>
      </c>
      <c r="I159" s="304">
        <v>5761352</v>
      </c>
      <c r="J159" s="305">
        <v>13071235.56</v>
      </c>
      <c r="K159" s="304">
        <v>13951127.82</v>
      </c>
      <c r="L159" s="304">
        <v>3751054.49</v>
      </c>
      <c r="M159" s="305">
        <v>10200073.33</v>
      </c>
      <c r="N159" s="304">
        <v>15270385.56</v>
      </c>
      <c r="O159" s="304">
        <v>2478216</v>
      </c>
      <c r="P159" s="305">
        <v>12792169.56</v>
      </c>
      <c r="Q159" s="304">
        <v>10379106.14</v>
      </c>
      <c r="R159" s="304">
        <v>1061407.29</v>
      </c>
      <c r="S159" s="305">
        <v>9317698.85</v>
      </c>
      <c r="T159" s="305">
        <v>3562202</v>
      </c>
      <c r="U159" s="305">
        <v>3572021.68</v>
      </c>
      <c r="V159" s="306">
        <v>74.07</v>
      </c>
      <c r="W159" s="306">
        <v>67.96</v>
      </c>
      <c r="X159" s="305">
        <v>279066</v>
      </c>
      <c r="Y159" s="307">
        <v>882374.48</v>
      </c>
    </row>
    <row r="160" spans="1:25" ht="12.75">
      <c r="A160" s="246">
        <v>2</v>
      </c>
      <c r="B160" s="247">
        <v>14</v>
      </c>
      <c r="C160" s="247">
        <v>2</v>
      </c>
      <c r="D160" s="35">
        <v>3</v>
      </c>
      <c r="E160" s="35">
        <v>0</v>
      </c>
      <c r="F160" s="45"/>
      <c r="G160" s="43" t="s">
        <v>419</v>
      </c>
      <c r="H160" s="60">
        <v>31573862.86</v>
      </c>
      <c r="I160" s="60">
        <v>6093316.86</v>
      </c>
      <c r="J160" s="69">
        <v>25480546</v>
      </c>
      <c r="K160" s="60">
        <v>21604243.88</v>
      </c>
      <c r="L160" s="60">
        <v>2467434.24</v>
      </c>
      <c r="M160" s="69">
        <v>19136809.64</v>
      </c>
      <c r="N160" s="60">
        <v>30225900.86</v>
      </c>
      <c r="O160" s="60">
        <v>7900542.86</v>
      </c>
      <c r="P160" s="69">
        <v>22325358</v>
      </c>
      <c r="Q160" s="60">
        <v>21748118.86</v>
      </c>
      <c r="R160" s="60">
        <v>4415147.82</v>
      </c>
      <c r="S160" s="69">
        <v>17332971.04</v>
      </c>
      <c r="T160" s="69">
        <v>1347962</v>
      </c>
      <c r="U160" s="69">
        <v>-143874.98</v>
      </c>
      <c r="V160" s="228">
        <v>68.42</v>
      </c>
      <c r="W160" s="228">
        <v>71.95</v>
      </c>
      <c r="X160" s="69">
        <v>3155188</v>
      </c>
      <c r="Y160" s="72">
        <v>1803838.6</v>
      </c>
    </row>
    <row r="161" spans="1:25" ht="12.75">
      <c r="A161" s="246">
        <v>2</v>
      </c>
      <c r="B161" s="247">
        <v>25</v>
      </c>
      <c r="C161" s="247">
        <v>3</v>
      </c>
      <c r="D161" s="35">
        <v>3</v>
      </c>
      <c r="E161" s="35">
        <v>0</v>
      </c>
      <c r="F161" s="45"/>
      <c r="G161" s="43" t="s">
        <v>420</v>
      </c>
      <c r="H161" s="60">
        <v>170932475.43</v>
      </c>
      <c r="I161" s="60">
        <v>33498361</v>
      </c>
      <c r="J161" s="69">
        <v>137434114.43</v>
      </c>
      <c r="K161" s="60">
        <v>103218715.42</v>
      </c>
      <c r="L161" s="60">
        <v>2404826.87</v>
      </c>
      <c r="M161" s="69">
        <v>100813888.55</v>
      </c>
      <c r="N161" s="60">
        <v>186352641.5</v>
      </c>
      <c r="O161" s="60">
        <v>65109168.56</v>
      </c>
      <c r="P161" s="69">
        <v>121243472.94</v>
      </c>
      <c r="Q161" s="60">
        <v>113411421.05</v>
      </c>
      <c r="R161" s="60">
        <v>24189107.23</v>
      </c>
      <c r="S161" s="69">
        <v>89222313.82</v>
      </c>
      <c r="T161" s="69">
        <v>-15420166.07</v>
      </c>
      <c r="U161" s="69">
        <v>-10192705.63</v>
      </c>
      <c r="V161" s="228">
        <v>60.38</v>
      </c>
      <c r="W161" s="228">
        <v>60.85</v>
      </c>
      <c r="X161" s="69">
        <v>16190641.49</v>
      </c>
      <c r="Y161" s="72">
        <v>11591574.73</v>
      </c>
    </row>
    <row r="162" spans="1:25" ht="12.75">
      <c r="A162" s="246">
        <v>2</v>
      </c>
      <c r="B162" s="247">
        <v>5</v>
      </c>
      <c r="C162" s="247">
        <v>2</v>
      </c>
      <c r="D162" s="35">
        <v>3</v>
      </c>
      <c r="E162" s="35">
        <v>0</v>
      </c>
      <c r="F162" s="45"/>
      <c r="G162" s="43" t="s">
        <v>421</v>
      </c>
      <c r="H162" s="60">
        <v>27034482</v>
      </c>
      <c r="I162" s="60">
        <v>2765244.59</v>
      </c>
      <c r="J162" s="69">
        <v>24269237.41</v>
      </c>
      <c r="K162" s="60">
        <v>21412151.89</v>
      </c>
      <c r="L162" s="60">
        <v>2565290.14</v>
      </c>
      <c r="M162" s="69">
        <v>18846861.75</v>
      </c>
      <c r="N162" s="60">
        <v>25859036</v>
      </c>
      <c r="O162" s="60">
        <v>1850752.22</v>
      </c>
      <c r="P162" s="69">
        <v>24008283.78</v>
      </c>
      <c r="Q162" s="60">
        <v>19281404.47</v>
      </c>
      <c r="R162" s="60">
        <v>1566800.45</v>
      </c>
      <c r="S162" s="69">
        <v>17714604.02</v>
      </c>
      <c r="T162" s="69">
        <v>1175446</v>
      </c>
      <c r="U162" s="69">
        <v>2130747.42</v>
      </c>
      <c r="V162" s="228">
        <v>79.2</v>
      </c>
      <c r="W162" s="228">
        <v>74.56</v>
      </c>
      <c r="X162" s="69">
        <v>260953.63</v>
      </c>
      <c r="Y162" s="72">
        <v>1132257.73</v>
      </c>
    </row>
    <row r="163" spans="1:25" ht="12.75">
      <c r="A163" s="246">
        <v>2</v>
      </c>
      <c r="B163" s="247">
        <v>22</v>
      </c>
      <c r="C163" s="247">
        <v>1</v>
      </c>
      <c r="D163" s="35">
        <v>3</v>
      </c>
      <c r="E163" s="35">
        <v>0</v>
      </c>
      <c r="F163" s="45"/>
      <c r="G163" s="43" t="s">
        <v>422</v>
      </c>
      <c r="H163" s="60">
        <v>54815368</v>
      </c>
      <c r="I163" s="60">
        <v>7886326</v>
      </c>
      <c r="J163" s="69">
        <v>46929042</v>
      </c>
      <c r="K163" s="60">
        <v>41258791.91</v>
      </c>
      <c r="L163" s="60">
        <v>5214289.12</v>
      </c>
      <c r="M163" s="69">
        <v>36044502.79</v>
      </c>
      <c r="N163" s="60">
        <v>54131592</v>
      </c>
      <c r="O163" s="60">
        <v>14437078</v>
      </c>
      <c r="P163" s="69">
        <v>39694514</v>
      </c>
      <c r="Q163" s="60">
        <v>40919712.33</v>
      </c>
      <c r="R163" s="60">
        <v>10721568.77</v>
      </c>
      <c r="S163" s="69">
        <v>30198143.56</v>
      </c>
      <c r="T163" s="69">
        <v>683776</v>
      </c>
      <c r="U163" s="69">
        <v>339079.58</v>
      </c>
      <c r="V163" s="228">
        <v>75.26</v>
      </c>
      <c r="W163" s="228">
        <v>75.59</v>
      </c>
      <c r="X163" s="69">
        <v>7234528</v>
      </c>
      <c r="Y163" s="72">
        <v>5846359.23</v>
      </c>
    </row>
    <row r="164" spans="1:25" ht="12.75">
      <c r="A164" s="246">
        <v>2</v>
      </c>
      <c r="B164" s="247">
        <v>8</v>
      </c>
      <c r="C164" s="247">
        <v>6</v>
      </c>
      <c r="D164" s="35">
        <v>3</v>
      </c>
      <c r="E164" s="35">
        <v>0</v>
      </c>
      <c r="F164" s="45"/>
      <c r="G164" s="43" t="s">
        <v>423</v>
      </c>
      <c r="H164" s="60">
        <v>55082829.11</v>
      </c>
      <c r="I164" s="60">
        <v>5859926.62</v>
      </c>
      <c r="J164" s="69">
        <v>49222902.49</v>
      </c>
      <c r="K164" s="60">
        <v>39442183.73</v>
      </c>
      <c r="L164" s="60">
        <v>2703723.2</v>
      </c>
      <c r="M164" s="69">
        <v>36738460.53</v>
      </c>
      <c r="N164" s="60">
        <v>59000461.11</v>
      </c>
      <c r="O164" s="60">
        <v>11223187</v>
      </c>
      <c r="P164" s="69">
        <v>47777274.11</v>
      </c>
      <c r="Q164" s="60">
        <v>37776754.43</v>
      </c>
      <c r="R164" s="60">
        <v>3279624.61</v>
      </c>
      <c r="S164" s="69">
        <v>34497129.82</v>
      </c>
      <c r="T164" s="69">
        <v>-3917632</v>
      </c>
      <c r="U164" s="69">
        <v>1665429.3</v>
      </c>
      <c r="V164" s="228">
        <v>71.6</v>
      </c>
      <c r="W164" s="228">
        <v>64.02</v>
      </c>
      <c r="X164" s="69">
        <v>1445628.38</v>
      </c>
      <c r="Y164" s="72">
        <v>2241330.71</v>
      </c>
    </row>
    <row r="165" spans="1:25" ht="12.75">
      <c r="A165" s="246">
        <v>2</v>
      </c>
      <c r="B165" s="247">
        <v>16</v>
      </c>
      <c r="C165" s="247">
        <v>1</v>
      </c>
      <c r="D165" s="35">
        <v>3</v>
      </c>
      <c r="E165" s="35">
        <v>0</v>
      </c>
      <c r="F165" s="45"/>
      <c r="G165" s="43" t="s">
        <v>424</v>
      </c>
      <c r="H165" s="60">
        <v>34343398.5</v>
      </c>
      <c r="I165" s="60">
        <v>3576827.56</v>
      </c>
      <c r="J165" s="69">
        <v>30766570.94</v>
      </c>
      <c r="K165" s="60">
        <v>24512853.24</v>
      </c>
      <c r="L165" s="60">
        <v>1152591.55</v>
      </c>
      <c r="M165" s="69">
        <v>23360261.69</v>
      </c>
      <c r="N165" s="60">
        <v>34225798.5</v>
      </c>
      <c r="O165" s="60">
        <v>6238287</v>
      </c>
      <c r="P165" s="69">
        <v>27987511.5</v>
      </c>
      <c r="Q165" s="60">
        <v>22613833.07</v>
      </c>
      <c r="R165" s="60">
        <v>1210116.33</v>
      </c>
      <c r="S165" s="69">
        <v>21403716.74</v>
      </c>
      <c r="T165" s="69">
        <v>117600</v>
      </c>
      <c r="U165" s="69">
        <v>1899020.17</v>
      </c>
      <c r="V165" s="228">
        <v>71.37</v>
      </c>
      <c r="W165" s="228">
        <v>66.07</v>
      </c>
      <c r="X165" s="69">
        <v>2779059.44</v>
      </c>
      <c r="Y165" s="72">
        <v>1956544.95</v>
      </c>
    </row>
    <row r="166" spans="1:25" ht="12.75">
      <c r="A166" s="246">
        <v>2</v>
      </c>
      <c r="B166" s="247">
        <v>21</v>
      </c>
      <c r="C166" s="247">
        <v>5</v>
      </c>
      <c r="D166" s="35">
        <v>3</v>
      </c>
      <c r="E166" s="35">
        <v>0</v>
      </c>
      <c r="F166" s="45"/>
      <c r="G166" s="43" t="s">
        <v>425</v>
      </c>
      <c r="H166" s="60">
        <v>28706113.35</v>
      </c>
      <c r="I166" s="60">
        <v>4824721</v>
      </c>
      <c r="J166" s="69">
        <v>23881392.35</v>
      </c>
      <c r="K166" s="60">
        <v>18970656.4</v>
      </c>
      <c r="L166" s="60">
        <v>2826826.09</v>
      </c>
      <c r="M166" s="69">
        <v>16143830.31</v>
      </c>
      <c r="N166" s="60">
        <v>27519352.9</v>
      </c>
      <c r="O166" s="60">
        <v>3863740</v>
      </c>
      <c r="P166" s="69">
        <v>23655612.9</v>
      </c>
      <c r="Q166" s="60">
        <v>18260552.34</v>
      </c>
      <c r="R166" s="60">
        <v>603261.14</v>
      </c>
      <c r="S166" s="69">
        <v>17657291.2</v>
      </c>
      <c r="T166" s="69">
        <v>1186760.45</v>
      </c>
      <c r="U166" s="69">
        <v>710104.06</v>
      </c>
      <c r="V166" s="228">
        <v>66.08</v>
      </c>
      <c r="W166" s="228">
        <v>66.35</v>
      </c>
      <c r="X166" s="69">
        <v>225779.45</v>
      </c>
      <c r="Y166" s="72">
        <v>-1513460.89</v>
      </c>
    </row>
    <row r="167" spans="1:25" ht="12.75">
      <c r="A167" s="246">
        <v>2</v>
      </c>
      <c r="B167" s="247">
        <v>4</v>
      </c>
      <c r="C167" s="247">
        <v>1</v>
      </c>
      <c r="D167" s="35">
        <v>3</v>
      </c>
      <c r="E167" s="35">
        <v>0</v>
      </c>
      <c r="F167" s="45"/>
      <c r="G167" s="43" t="s">
        <v>426</v>
      </c>
      <c r="H167" s="60">
        <v>68597661.7</v>
      </c>
      <c r="I167" s="60">
        <v>13168419.91</v>
      </c>
      <c r="J167" s="69">
        <v>55429241.79</v>
      </c>
      <c r="K167" s="60">
        <v>43463148.77</v>
      </c>
      <c r="L167" s="60">
        <v>1631216.38</v>
      </c>
      <c r="M167" s="69">
        <v>41831932.39</v>
      </c>
      <c r="N167" s="60">
        <v>71048508.66</v>
      </c>
      <c r="O167" s="60">
        <v>16475385.98</v>
      </c>
      <c r="P167" s="69">
        <v>54573122.68</v>
      </c>
      <c r="Q167" s="60">
        <v>45952428.77</v>
      </c>
      <c r="R167" s="60">
        <v>5624554.07</v>
      </c>
      <c r="S167" s="69">
        <v>40327874.7</v>
      </c>
      <c r="T167" s="69">
        <v>-2450846.96</v>
      </c>
      <c r="U167" s="69">
        <v>-2489280</v>
      </c>
      <c r="V167" s="228">
        <v>63.35</v>
      </c>
      <c r="W167" s="228">
        <v>64.67</v>
      </c>
      <c r="X167" s="69">
        <v>856119.11</v>
      </c>
      <c r="Y167" s="72">
        <v>1504057.69</v>
      </c>
    </row>
    <row r="168" spans="1:25" ht="12.75">
      <c r="A168" s="246">
        <v>2</v>
      </c>
      <c r="B168" s="247">
        <v>12</v>
      </c>
      <c r="C168" s="247">
        <v>1</v>
      </c>
      <c r="D168" s="35">
        <v>3</v>
      </c>
      <c r="E168" s="35">
        <v>0</v>
      </c>
      <c r="F168" s="45"/>
      <c r="G168" s="43" t="s">
        <v>427</v>
      </c>
      <c r="H168" s="60">
        <v>25945109.16</v>
      </c>
      <c r="I168" s="60">
        <v>1746000</v>
      </c>
      <c r="J168" s="69">
        <v>24199109.16</v>
      </c>
      <c r="K168" s="60">
        <v>18402824.03</v>
      </c>
      <c r="L168" s="60">
        <v>863143.71</v>
      </c>
      <c r="M168" s="69">
        <v>17539680.32</v>
      </c>
      <c r="N168" s="60">
        <v>24590347.96</v>
      </c>
      <c r="O168" s="60">
        <v>1510401.3</v>
      </c>
      <c r="P168" s="69">
        <v>23079946.66</v>
      </c>
      <c r="Q168" s="60">
        <v>16607483.02</v>
      </c>
      <c r="R168" s="60">
        <v>1388548.33</v>
      </c>
      <c r="S168" s="69">
        <v>15218934.69</v>
      </c>
      <c r="T168" s="69">
        <v>1354761.2</v>
      </c>
      <c r="U168" s="69">
        <v>1795341.01</v>
      </c>
      <c r="V168" s="228">
        <v>70.92</v>
      </c>
      <c r="W168" s="228">
        <v>67.53</v>
      </c>
      <c r="X168" s="69">
        <v>1119162.5</v>
      </c>
      <c r="Y168" s="72">
        <v>2320745.63</v>
      </c>
    </row>
    <row r="169" spans="1:25" ht="12.75">
      <c r="A169" s="246">
        <v>2</v>
      </c>
      <c r="B169" s="247">
        <v>19</v>
      </c>
      <c r="C169" s="247">
        <v>4</v>
      </c>
      <c r="D169" s="35">
        <v>3</v>
      </c>
      <c r="E169" s="35">
        <v>0</v>
      </c>
      <c r="F169" s="45"/>
      <c r="G169" s="43" t="s">
        <v>428</v>
      </c>
      <c r="H169" s="60">
        <v>25779384.32</v>
      </c>
      <c r="I169" s="60">
        <v>4546992.58</v>
      </c>
      <c r="J169" s="69">
        <v>21232391.74</v>
      </c>
      <c r="K169" s="60">
        <v>17742572.31</v>
      </c>
      <c r="L169" s="60">
        <v>1145175.58</v>
      </c>
      <c r="M169" s="69">
        <v>16597396.73</v>
      </c>
      <c r="N169" s="60">
        <v>25168528.32</v>
      </c>
      <c r="O169" s="60">
        <v>3994359</v>
      </c>
      <c r="P169" s="69">
        <v>21174169.32</v>
      </c>
      <c r="Q169" s="60">
        <v>17060163.62</v>
      </c>
      <c r="R169" s="60">
        <v>1601892.06</v>
      </c>
      <c r="S169" s="69">
        <v>15458271.56</v>
      </c>
      <c r="T169" s="69">
        <v>610856</v>
      </c>
      <c r="U169" s="69">
        <v>682408.69</v>
      </c>
      <c r="V169" s="228">
        <v>68.82</v>
      </c>
      <c r="W169" s="228">
        <v>67.78</v>
      </c>
      <c r="X169" s="69">
        <v>58222.42</v>
      </c>
      <c r="Y169" s="72">
        <v>1139125.17</v>
      </c>
    </row>
    <row r="170" spans="1:25" ht="12.75">
      <c r="A170" s="246">
        <v>2</v>
      </c>
      <c r="B170" s="247">
        <v>15</v>
      </c>
      <c r="C170" s="247">
        <v>3</v>
      </c>
      <c r="D170" s="35">
        <v>3</v>
      </c>
      <c r="E170" s="35">
        <v>0</v>
      </c>
      <c r="F170" s="45"/>
      <c r="G170" s="43" t="s">
        <v>429</v>
      </c>
      <c r="H170" s="60">
        <v>77038488.98</v>
      </c>
      <c r="I170" s="60">
        <v>7024719.65</v>
      </c>
      <c r="J170" s="69">
        <v>70013769.33</v>
      </c>
      <c r="K170" s="60">
        <v>46909030.75</v>
      </c>
      <c r="L170" s="60">
        <v>3499428.08</v>
      </c>
      <c r="M170" s="69">
        <v>43409602.67</v>
      </c>
      <c r="N170" s="60">
        <v>79549167.98</v>
      </c>
      <c r="O170" s="60">
        <v>27515573</v>
      </c>
      <c r="P170" s="69">
        <v>52033594.98</v>
      </c>
      <c r="Q170" s="60">
        <v>39678468.9</v>
      </c>
      <c r="R170" s="60">
        <v>4905028.96</v>
      </c>
      <c r="S170" s="69">
        <v>34773439.94</v>
      </c>
      <c r="T170" s="69">
        <v>-2510679</v>
      </c>
      <c r="U170" s="69">
        <v>7230561.85</v>
      </c>
      <c r="V170" s="228">
        <v>60.89</v>
      </c>
      <c r="W170" s="228">
        <v>49.87</v>
      </c>
      <c r="X170" s="69">
        <v>17980174.35</v>
      </c>
      <c r="Y170" s="72">
        <v>8636162.73</v>
      </c>
    </row>
    <row r="171" spans="1:25" ht="12.75">
      <c r="A171" s="246">
        <v>2</v>
      </c>
      <c r="B171" s="247">
        <v>23</v>
      </c>
      <c r="C171" s="247">
        <v>4</v>
      </c>
      <c r="D171" s="35">
        <v>3</v>
      </c>
      <c r="E171" s="35">
        <v>0</v>
      </c>
      <c r="F171" s="45"/>
      <c r="G171" s="43" t="s">
        <v>430</v>
      </c>
      <c r="H171" s="60">
        <v>77832513.32</v>
      </c>
      <c r="I171" s="60">
        <v>11600363.85</v>
      </c>
      <c r="J171" s="69">
        <v>66232149.47</v>
      </c>
      <c r="K171" s="60">
        <v>56969227.91</v>
      </c>
      <c r="L171" s="60">
        <v>6386275.66</v>
      </c>
      <c r="M171" s="69">
        <v>50582952.25</v>
      </c>
      <c r="N171" s="60">
        <v>79650313.32</v>
      </c>
      <c r="O171" s="60">
        <v>23985320</v>
      </c>
      <c r="P171" s="69">
        <v>55664993.32</v>
      </c>
      <c r="Q171" s="60">
        <v>51653815.25</v>
      </c>
      <c r="R171" s="60">
        <v>12085641.28</v>
      </c>
      <c r="S171" s="69">
        <v>39568173.97</v>
      </c>
      <c r="T171" s="69">
        <v>-1817800</v>
      </c>
      <c r="U171" s="69">
        <v>5315412.66</v>
      </c>
      <c r="V171" s="228">
        <v>73.19</v>
      </c>
      <c r="W171" s="228">
        <v>64.85</v>
      </c>
      <c r="X171" s="69">
        <v>10567156.15</v>
      </c>
      <c r="Y171" s="72">
        <v>11014778.28</v>
      </c>
    </row>
    <row r="172" spans="1:25" ht="12.75">
      <c r="A172" s="246">
        <v>2</v>
      </c>
      <c r="B172" s="247">
        <v>8</v>
      </c>
      <c r="C172" s="247">
        <v>8</v>
      </c>
      <c r="D172" s="35">
        <v>3</v>
      </c>
      <c r="E172" s="35">
        <v>0</v>
      </c>
      <c r="F172" s="45"/>
      <c r="G172" s="43" t="s">
        <v>431</v>
      </c>
      <c r="H172" s="60">
        <v>25679556.82</v>
      </c>
      <c r="I172" s="60">
        <v>4521511.83</v>
      </c>
      <c r="J172" s="69">
        <v>21158044.99</v>
      </c>
      <c r="K172" s="60">
        <v>17847985.41</v>
      </c>
      <c r="L172" s="60">
        <v>1669527.49</v>
      </c>
      <c r="M172" s="69">
        <v>16178457.92</v>
      </c>
      <c r="N172" s="60">
        <v>25862346.82</v>
      </c>
      <c r="O172" s="60">
        <v>4549180</v>
      </c>
      <c r="P172" s="69">
        <v>21313166.82</v>
      </c>
      <c r="Q172" s="60">
        <v>17148500.81</v>
      </c>
      <c r="R172" s="60">
        <v>2933774.8</v>
      </c>
      <c r="S172" s="69">
        <v>14214726.01</v>
      </c>
      <c r="T172" s="69">
        <v>-182790</v>
      </c>
      <c r="U172" s="69">
        <v>699484.6</v>
      </c>
      <c r="V172" s="228">
        <v>69.5</v>
      </c>
      <c r="W172" s="228">
        <v>66.3</v>
      </c>
      <c r="X172" s="69">
        <v>-155121.83</v>
      </c>
      <c r="Y172" s="72">
        <v>1963731.91</v>
      </c>
    </row>
    <row r="173" spans="1:25" ht="12.75">
      <c r="A173" s="246">
        <v>2</v>
      </c>
      <c r="B173" s="247">
        <v>10</v>
      </c>
      <c r="C173" s="247">
        <v>3</v>
      </c>
      <c r="D173" s="35">
        <v>3</v>
      </c>
      <c r="E173" s="35">
        <v>0</v>
      </c>
      <c r="F173" s="45"/>
      <c r="G173" s="43" t="s">
        <v>432</v>
      </c>
      <c r="H173" s="60">
        <v>30333086.27</v>
      </c>
      <c r="I173" s="60">
        <v>3792576.49</v>
      </c>
      <c r="J173" s="69">
        <v>26540509.78</v>
      </c>
      <c r="K173" s="60">
        <v>21782992.9</v>
      </c>
      <c r="L173" s="60">
        <v>1344852.89</v>
      </c>
      <c r="M173" s="69">
        <v>20438140.01</v>
      </c>
      <c r="N173" s="60">
        <v>36066180.89</v>
      </c>
      <c r="O173" s="60">
        <v>10577042.88</v>
      </c>
      <c r="P173" s="69">
        <v>25489138.01</v>
      </c>
      <c r="Q173" s="60">
        <v>20656914.41</v>
      </c>
      <c r="R173" s="60">
        <v>2830925.79</v>
      </c>
      <c r="S173" s="69">
        <v>17825988.62</v>
      </c>
      <c r="T173" s="69">
        <v>-5733094.62</v>
      </c>
      <c r="U173" s="69">
        <v>1126078.49</v>
      </c>
      <c r="V173" s="228">
        <v>71.81</v>
      </c>
      <c r="W173" s="228">
        <v>57.27</v>
      </c>
      <c r="X173" s="69">
        <v>1051371.77</v>
      </c>
      <c r="Y173" s="72">
        <v>2612151.39</v>
      </c>
    </row>
    <row r="174" spans="1:25" ht="12.75">
      <c r="A174" s="246">
        <v>2</v>
      </c>
      <c r="B174" s="247">
        <v>7</v>
      </c>
      <c r="C174" s="247">
        <v>3</v>
      </c>
      <c r="D174" s="35">
        <v>3</v>
      </c>
      <c r="E174" s="35">
        <v>0</v>
      </c>
      <c r="F174" s="45"/>
      <c r="G174" s="43" t="s">
        <v>433</v>
      </c>
      <c r="H174" s="60">
        <v>27930764.83</v>
      </c>
      <c r="I174" s="60">
        <v>2549375.01</v>
      </c>
      <c r="J174" s="69">
        <v>25381389.82</v>
      </c>
      <c r="K174" s="60">
        <v>19708945.92</v>
      </c>
      <c r="L174" s="60">
        <v>1353265.85</v>
      </c>
      <c r="M174" s="69">
        <v>18355680.07</v>
      </c>
      <c r="N174" s="60">
        <v>29227397.83</v>
      </c>
      <c r="O174" s="60">
        <v>3940144.56</v>
      </c>
      <c r="P174" s="69">
        <v>25287253.27</v>
      </c>
      <c r="Q174" s="60">
        <v>18477919.88</v>
      </c>
      <c r="R174" s="60">
        <v>1199219.72</v>
      </c>
      <c r="S174" s="69">
        <v>17278700.16</v>
      </c>
      <c r="T174" s="69">
        <v>-1296633</v>
      </c>
      <c r="U174" s="69">
        <v>1231026.04</v>
      </c>
      <c r="V174" s="228">
        <v>70.56</v>
      </c>
      <c r="W174" s="228">
        <v>63.22</v>
      </c>
      <c r="X174" s="69">
        <v>94136.55</v>
      </c>
      <c r="Y174" s="72">
        <v>1076979.91</v>
      </c>
    </row>
    <row r="175" spans="1:25" ht="12.75">
      <c r="A175" s="246">
        <v>2</v>
      </c>
      <c r="B175" s="247">
        <v>12</v>
      </c>
      <c r="C175" s="247">
        <v>2</v>
      </c>
      <c r="D175" s="35">
        <v>3</v>
      </c>
      <c r="E175" s="35">
        <v>0</v>
      </c>
      <c r="F175" s="45"/>
      <c r="G175" s="43" t="s">
        <v>434</v>
      </c>
      <c r="H175" s="60">
        <v>20978587</v>
      </c>
      <c r="I175" s="60">
        <v>2131003.99</v>
      </c>
      <c r="J175" s="69">
        <v>18847583.01</v>
      </c>
      <c r="K175" s="60">
        <v>14687335.94</v>
      </c>
      <c r="L175" s="60">
        <v>282571.87</v>
      </c>
      <c r="M175" s="69">
        <v>14404764.07</v>
      </c>
      <c r="N175" s="60">
        <v>23086545.31</v>
      </c>
      <c r="O175" s="60">
        <v>3802509.18</v>
      </c>
      <c r="P175" s="69">
        <v>19284036.13</v>
      </c>
      <c r="Q175" s="60">
        <v>14812577.9</v>
      </c>
      <c r="R175" s="60">
        <v>931098.85</v>
      </c>
      <c r="S175" s="69">
        <v>13881479.05</v>
      </c>
      <c r="T175" s="69">
        <v>-2107958.31</v>
      </c>
      <c r="U175" s="69">
        <v>-125241.96</v>
      </c>
      <c r="V175" s="228">
        <v>70.01</v>
      </c>
      <c r="W175" s="228">
        <v>64.16</v>
      </c>
      <c r="X175" s="69">
        <v>-436453.12</v>
      </c>
      <c r="Y175" s="72">
        <v>523285.02</v>
      </c>
    </row>
    <row r="176" spans="1:25" ht="12.75">
      <c r="A176" s="246">
        <v>2</v>
      </c>
      <c r="B176" s="247">
        <v>12</v>
      </c>
      <c r="C176" s="247">
        <v>3</v>
      </c>
      <c r="D176" s="35">
        <v>3</v>
      </c>
      <c r="E176" s="35">
        <v>0</v>
      </c>
      <c r="F176" s="45"/>
      <c r="G176" s="43" t="s">
        <v>435</v>
      </c>
      <c r="H176" s="60">
        <v>46363975.33</v>
      </c>
      <c r="I176" s="60">
        <v>2347296</v>
      </c>
      <c r="J176" s="69">
        <v>44016679.33</v>
      </c>
      <c r="K176" s="60">
        <v>33233083.05</v>
      </c>
      <c r="L176" s="60">
        <v>1368092.64</v>
      </c>
      <c r="M176" s="69">
        <v>31864990.41</v>
      </c>
      <c r="N176" s="60">
        <v>53974475.33</v>
      </c>
      <c r="O176" s="60">
        <v>13840422</v>
      </c>
      <c r="P176" s="69">
        <v>40134053.33</v>
      </c>
      <c r="Q176" s="60">
        <v>35640361.98</v>
      </c>
      <c r="R176" s="60">
        <v>7646902.75</v>
      </c>
      <c r="S176" s="69">
        <v>27993459.23</v>
      </c>
      <c r="T176" s="69">
        <v>-7610500</v>
      </c>
      <c r="U176" s="69">
        <v>-2407278.93</v>
      </c>
      <c r="V176" s="228">
        <v>71.67</v>
      </c>
      <c r="W176" s="228">
        <v>66.03</v>
      </c>
      <c r="X176" s="69">
        <v>3882626</v>
      </c>
      <c r="Y176" s="72">
        <v>3871531.18</v>
      </c>
    </row>
    <row r="177" spans="1:25" ht="12.75">
      <c r="A177" s="246">
        <v>2</v>
      </c>
      <c r="B177" s="247">
        <v>21</v>
      </c>
      <c r="C177" s="247">
        <v>6</v>
      </c>
      <c r="D177" s="35">
        <v>3</v>
      </c>
      <c r="E177" s="35">
        <v>0</v>
      </c>
      <c r="F177" s="45"/>
      <c r="G177" s="43" t="s">
        <v>436</v>
      </c>
      <c r="H177" s="60">
        <v>26180193.66</v>
      </c>
      <c r="I177" s="60">
        <v>4245895</v>
      </c>
      <c r="J177" s="69">
        <v>21934298.66</v>
      </c>
      <c r="K177" s="60">
        <v>17844955.03</v>
      </c>
      <c r="L177" s="60">
        <v>2551163.13</v>
      </c>
      <c r="M177" s="69">
        <v>15293791.9</v>
      </c>
      <c r="N177" s="60">
        <v>25458352.84</v>
      </c>
      <c r="O177" s="60">
        <v>3375215</v>
      </c>
      <c r="P177" s="69">
        <v>22083137.84</v>
      </c>
      <c r="Q177" s="60">
        <v>16824315.4</v>
      </c>
      <c r="R177" s="60">
        <v>1603995.95</v>
      </c>
      <c r="S177" s="69">
        <v>15220319.45</v>
      </c>
      <c r="T177" s="69">
        <v>721840.82</v>
      </c>
      <c r="U177" s="69">
        <v>1020639.63</v>
      </c>
      <c r="V177" s="228">
        <v>68.16</v>
      </c>
      <c r="W177" s="228">
        <v>66.08</v>
      </c>
      <c r="X177" s="69">
        <v>-148839.18</v>
      </c>
      <c r="Y177" s="72">
        <v>73472.45</v>
      </c>
    </row>
    <row r="178" spans="1:25" ht="12.75">
      <c r="A178" s="246">
        <v>2</v>
      </c>
      <c r="B178" s="247">
        <v>14</v>
      </c>
      <c r="C178" s="247">
        <v>5</v>
      </c>
      <c r="D178" s="35">
        <v>3</v>
      </c>
      <c r="E178" s="35">
        <v>0</v>
      </c>
      <c r="F178" s="45"/>
      <c r="G178" s="43" t="s">
        <v>437</v>
      </c>
      <c r="H178" s="60">
        <v>19516498.54</v>
      </c>
      <c r="I178" s="60">
        <v>3025614.12</v>
      </c>
      <c r="J178" s="69">
        <v>16490884.42</v>
      </c>
      <c r="K178" s="60">
        <v>12390652.97</v>
      </c>
      <c r="L178" s="60">
        <v>62416.67</v>
      </c>
      <c r="M178" s="69">
        <v>12328236.3</v>
      </c>
      <c r="N178" s="60">
        <v>20272898.54</v>
      </c>
      <c r="O178" s="60">
        <v>3951594</v>
      </c>
      <c r="P178" s="69">
        <v>16321304.54</v>
      </c>
      <c r="Q178" s="60">
        <v>11868323.37</v>
      </c>
      <c r="R178" s="60">
        <v>948668.3</v>
      </c>
      <c r="S178" s="69">
        <v>10919655.07</v>
      </c>
      <c r="T178" s="69">
        <v>-756400</v>
      </c>
      <c r="U178" s="69">
        <v>522329.6</v>
      </c>
      <c r="V178" s="228">
        <v>63.48</v>
      </c>
      <c r="W178" s="228">
        <v>58.54</v>
      </c>
      <c r="X178" s="69">
        <v>169579.88</v>
      </c>
      <c r="Y178" s="72">
        <v>1408581.23</v>
      </c>
    </row>
    <row r="179" spans="1:25" ht="12.75">
      <c r="A179" s="246">
        <v>2</v>
      </c>
      <c r="B179" s="247">
        <v>8</v>
      </c>
      <c r="C179" s="247">
        <v>10</v>
      </c>
      <c r="D179" s="35">
        <v>3</v>
      </c>
      <c r="E179" s="35">
        <v>0</v>
      </c>
      <c r="F179" s="45"/>
      <c r="G179" s="43" t="s">
        <v>438</v>
      </c>
      <c r="H179" s="60">
        <v>21907198</v>
      </c>
      <c r="I179" s="60">
        <v>3934991</v>
      </c>
      <c r="J179" s="69">
        <v>17972207</v>
      </c>
      <c r="K179" s="60">
        <v>15640773.76</v>
      </c>
      <c r="L179" s="60">
        <v>1764846.61</v>
      </c>
      <c r="M179" s="69">
        <v>13875927.15</v>
      </c>
      <c r="N179" s="60">
        <v>23031214</v>
      </c>
      <c r="O179" s="60">
        <v>4928700</v>
      </c>
      <c r="P179" s="69">
        <v>18102514</v>
      </c>
      <c r="Q179" s="60">
        <v>14332491.07</v>
      </c>
      <c r="R179" s="60">
        <v>1098959.25</v>
      </c>
      <c r="S179" s="69">
        <v>13233531.82</v>
      </c>
      <c r="T179" s="69">
        <v>-1124016</v>
      </c>
      <c r="U179" s="69">
        <v>1308282.69</v>
      </c>
      <c r="V179" s="228">
        <v>71.39</v>
      </c>
      <c r="W179" s="228">
        <v>62.23</v>
      </c>
      <c r="X179" s="69">
        <v>-130307</v>
      </c>
      <c r="Y179" s="72">
        <v>642395.33</v>
      </c>
    </row>
    <row r="180" spans="1:25" ht="12.75">
      <c r="A180" s="246">
        <v>2</v>
      </c>
      <c r="B180" s="247">
        <v>13</v>
      </c>
      <c r="C180" s="247">
        <v>3</v>
      </c>
      <c r="D180" s="35">
        <v>3</v>
      </c>
      <c r="E180" s="35">
        <v>0</v>
      </c>
      <c r="F180" s="45"/>
      <c r="G180" s="43" t="s">
        <v>439</v>
      </c>
      <c r="H180" s="60">
        <v>75143792.16</v>
      </c>
      <c r="I180" s="60">
        <v>13977733</v>
      </c>
      <c r="J180" s="69">
        <v>61166059.16</v>
      </c>
      <c r="K180" s="60">
        <v>50779797.12</v>
      </c>
      <c r="L180" s="60">
        <v>4630708.98</v>
      </c>
      <c r="M180" s="69">
        <v>46149088.14</v>
      </c>
      <c r="N180" s="60">
        <v>79999500.16</v>
      </c>
      <c r="O180" s="60">
        <v>21282024</v>
      </c>
      <c r="P180" s="69">
        <v>58717476.16</v>
      </c>
      <c r="Q180" s="60">
        <v>50024378.74</v>
      </c>
      <c r="R180" s="60">
        <v>7892879.77</v>
      </c>
      <c r="S180" s="69">
        <v>42131498.97</v>
      </c>
      <c r="T180" s="69">
        <v>-4855708</v>
      </c>
      <c r="U180" s="69">
        <v>755418.38</v>
      </c>
      <c r="V180" s="228">
        <v>67.57</v>
      </c>
      <c r="W180" s="228">
        <v>62.53</v>
      </c>
      <c r="X180" s="69">
        <v>2448583</v>
      </c>
      <c r="Y180" s="72">
        <v>4017589.17</v>
      </c>
    </row>
    <row r="181" spans="1:25" ht="12.75">
      <c r="A181" s="246">
        <v>2</v>
      </c>
      <c r="B181" s="247">
        <v>12</v>
      </c>
      <c r="C181" s="247">
        <v>4</v>
      </c>
      <c r="D181" s="35">
        <v>3</v>
      </c>
      <c r="E181" s="35">
        <v>0</v>
      </c>
      <c r="F181" s="45"/>
      <c r="G181" s="43" t="s">
        <v>440</v>
      </c>
      <c r="H181" s="60">
        <v>29231816.59</v>
      </c>
      <c r="I181" s="60">
        <v>3149204.13</v>
      </c>
      <c r="J181" s="69">
        <v>26082612.46</v>
      </c>
      <c r="K181" s="60">
        <v>21613332.74</v>
      </c>
      <c r="L181" s="60">
        <v>1728967.96</v>
      </c>
      <c r="M181" s="69">
        <v>19884364.78</v>
      </c>
      <c r="N181" s="60">
        <v>33240292.34</v>
      </c>
      <c r="O181" s="60">
        <v>9083600.51</v>
      </c>
      <c r="P181" s="69">
        <v>24156691.83</v>
      </c>
      <c r="Q181" s="60">
        <v>21137053.49</v>
      </c>
      <c r="R181" s="60">
        <v>4043244.12</v>
      </c>
      <c r="S181" s="69">
        <v>17093809.37</v>
      </c>
      <c r="T181" s="69">
        <v>-4008475.75</v>
      </c>
      <c r="U181" s="69">
        <v>476279.25</v>
      </c>
      <c r="V181" s="228">
        <v>73.93</v>
      </c>
      <c r="W181" s="228">
        <v>63.58</v>
      </c>
      <c r="X181" s="69">
        <v>1925920.63</v>
      </c>
      <c r="Y181" s="72">
        <v>2790555.41</v>
      </c>
    </row>
    <row r="182" spans="1:25" ht="12.75">
      <c r="A182" s="246">
        <v>2</v>
      </c>
      <c r="B182" s="247">
        <v>2</v>
      </c>
      <c r="C182" s="247">
        <v>7</v>
      </c>
      <c r="D182" s="35">
        <v>3</v>
      </c>
      <c r="E182" s="35">
        <v>0</v>
      </c>
      <c r="F182" s="45"/>
      <c r="G182" s="43" t="s">
        <v>441</v>
      </c>
      <c r="H182" s="60">
        <v>15630826</v>
      </c>
      <c r="I182" s="60">
        <v>1003394</v>
      </c>
      <c r="J182" s="69">
        <v>14627432</v>
      </c>
      <c r="K182" s="60">
        <v>11125918.3</v>
      </c>
      <c r="L182" s="60">
        <v>184897.66</v>
      </c>
      <c r="M182" s="69">
        <v>10941020.64</v>
      </c>
      <c r="N182" s="60">
        <v>16028526</v>
      </c>
      <c r="O182" s="60">
        <v>1271224</v>
      </c>
      <c r="P182" s="69">
        <v>14757302</v>
      </c>
      <c r="Q182" s="60">
        <v>10585138.15</v>
      </c>
      <c r="R182" s="60">
        <v>256892.18</v>
      </c>
      <c r="S182" s="69">
        <v>10328245.97</v>
      </c>
      <c r="T182" s="69">
        <v>-397700</v>
      </c>
      <c r="U182" s="69">
        <v>540780.15</v>
      </c>
      <c r="V182" s="228">
        <v>71.17</v>
      </c>
      <c r="W182" s="228">
        <v>66.03</v>
      </c>
      <c r="X182" s="69">
        <v>-129870</v>
      </c>
      <c r="Y182" s="72">
        <v>612774.67</v>
      </c>
    </row>
    <row r="183" spans="1:25" ht="12.75">
      <c r="A183" s="246">
        <v>2</v>
      </c>
      <c r="B183" s="247">
        <v>1</v>
      </c>
      <c r="C183" s="247">
        <v>4</v>
      </c>
      <c r="D183" s="35">
        <v>3</v>
      </c>
      <c r="E183" s="35">
        <v>0</v>
      </c>
      <c r="F183" s="45"/>
      <c r="G183" s="43" t="s">
        <v>442</v>
      </c>
      <c r="H183" s="60">
        <v>38517424.21</v>
      </c>
      <c r="I183" s="60">
        <v>2663125</v>
      </c>
      <c r="J183" s="69">
        <v>35854299.21</v>
      </c>
      <c r="K183" s="60">
        <v>29293238.6</v>
      </c>
      <c r="L183" s="60">
        <v>1498548.1</v>
      </c>
      <c r="M183" s="69">
        <v>27794690.5</v>
      </c>
      <c r="N183" s="60">
        <v>40340096.21</v>
      </c>
      <c r="O183" s="60">
        <v>6499215</v>
      </c>
      <c r="P183" s="69">
        <v>33840881.21</v>
      </c>
      <c r="Q183" s="60">
        <v>25338277.64</v>
      </c>
      <c r="R183" s="60">
        <v>2553566.24</v>
      </c>
      <c r="S183" s="69">
        <v>22784711.4</v>
      </c>
      <c r="T183" s="69">
        <v>-1822672</v>
      </c>
      <c r="U183" s="69">
        <v>3954960.96</v>
      </c>
      <c r="V183" s="228">
        <v>76.05</v>
      </c>
      <c r="W183" s="228">
        <v>62.81</v>
      </c>
      <c r="X183" s="69">
        <v>2013418</v>
      </c>
      <c r="Y183" s="72">
        <v>5009979.1</v>
      </c>
    </row>
    <row r="184" spans="1:25" ht="12.75">
      <c r="A184" s="246">
        <v>2</v>
      </c>
      <c r="B184" s="247">
        <v>20</v>
      </c>
      <c r="C184" s="247">
        <v>1</v>
      </c>
      <c r="D184" s="35">
        <v>3</v>
      </c>
      <c r="E184" s="35">
        <v>0</v>
      </c>
      <c r="F184" s="45"/>
      <c r="G184" s="43" t="s">
        <v>443</v>
      </c>
      <c r="H184" s="60">
        <v>50900977.03</v>
      </c>
      <c r="I184" s="60">
        <v>6495248</v>
      </c>
      <c r="J184" s="69">
        <v>44405729.03</v>
      </c>
      <c r="K184" s="60">
        <v>36897041.88</v>
      </c>
      <c r="L184" s="60">
        <v>3746788.34</v>
      </c>
      <c r="M184" s="69">
        <v>33150253.54</v>
      </c>
      <c r="N184" s="60">
        <v>51877590.03</v>
      </c>
      <c r="O184" s="60">
        <v>7152358</v>
      </c>
      <c r="P184" s="69">
        <v>44725232.03</v>
      </c>
      <c r="Q184" s="60">
        <v>32488976.68</v>
      </c>
      <c r="R184" s="60">
        <v>1804826.87</v>
      </c>
      <c r="S184" s="69">
        <v>30684149.81</v>
      </c>
      <c r="T184" s="69">
        <v>-976613</v>
      </c>
      <c r="U184" s="69">
        <v>4408065.2</v>
      </c>
      <c r="V184" s="228">
        <v>72.48</v>
      </c>
      <c r="W184" s="228">
        <v>62.62</v>
      </c>
      <c r="X184" s="69">
        <v>-319503</v>
      </c>
      <c r="Y184" s="72">
        <v>2466103.73</v>
      </c>
    </row>
    <row r="185" spans="1:25" ht="12.75">
      <c r="A185" s="246">
        <v>2</v>
      </c>
      <c r="B185" s="247">
        <v>10</v>
      </c>
      <c r="C185" s="247">
        <v>5</v>
      </c>
      <c r="D185" s="35">
        <v>3</v>
      </c>
      <c r="E185" s="35">
        <v>0</v>
      </c>
      <c r="F185" s="45"/>
      <c r="G185" s="43" t="s">
        <v>444</v>
      </c>
      <c r="H185" s="60">
        <v>32970640.15</v>
      </c>
      <c r="I185" s="60">
        <v>11683922</v>
      </c>
      <c r="J185" s="69">
        <v>21286718.15</v>
      </c>
      <c r="K185" s="60">
        <v>18563120.97</v>
      </c>
      <c r="L185" s="60">
        <v>1712549.13</v>
      </c>
      <c r="M185" s="69">
        <v>16850571.84</v>
      </c>
      <c r="N185" s="60">
        <v>32344469.15</v>
      </c>
      <c r="O185" s="60">
        <v>10481187.77</v>
      </c>
      <c r="P185" s="69">
        <v>21863281.38</v>
      </c>
      <c r="Q185" s="60">
        <v>15596253.03</v>
      </c>
      <c r="R185" s="60">
        <v>135629.49</v>
      </c>
      <c r="S185" s="69">
        <v>15460623.54</v>
      </c>
      <c r="T185" s="69">
        <v>626171</v>
      </c>
      <c r="U185" s="69">
        <v>2966867.94</v>
      </c>
      <c r="V185" s="228">
        <v>56.3</v>
      </c>
      <c r="W185" s="228">
        <v>48.21</v>
      </c>
      <c r="X185" s="69">
        <v>-576563.23</v>
      </c>
      <c r="Y185" s="72">
        <v>1389948.3</v>
      </c>
    </row>
    <row r="186" spans="1:25" ht="12.75">
      <c r="A186" s="246">
        <v>2</v>
      </c>
      <c r="B186" s="247">
        <v>25</v>
      </c>
      <c r="C186" s="247">
        <v>4</v>
      </c>
      <c r="D186" s="35">
        <v>3</v>
      </c>
      <c r="E186" s="35">
        <v>0</v>
      </c>
      <c r="F186" s="45"/>
      <c r="G186" s="43" t="s">
        <v>445</v>
      </c>
      <c r="H186" s="60">
        <v>25652733.65</v>
      </c>
      <c r="I186" s="60">
        <v>3892395.79</v>
      </c>
      <c r="J186" s="69">
        <v>21760337.86</v>
      </c>
      <c r="K186" s="60">
        <v>17986256.17</v>
      </c>
      <c r="L186" s="60">
        <v>1850296.34</v>
      </c>
      <c r="M186" s="69">
        <v>16135959.83</v>
      </c>
      <c r="N186" s="60">
        <v>28223547.86</v>
      </c>
      <c r="O186" s="60">
        <v>7744575</v>
      </c>
      <c r="P186" s="69">
        <v>20478972.86</v>
      </c>
      <c r="Q186" s="60">
        <v>19930536.47</v>
      </c>
      <c r="R186" s="60">
        <v>4744010.62</v>
      </c>
      <c r="S186" s="69">
        <v>15186525.85</v>
      </c>
      <c r="T186" s="69">
        <v>-2570814.21</v>
      </c>
      <c r="U186" s="69">
        <v>-1944280.3</v>
      </c>
      <c r="V186" s="228">
        <v>70.11</v>
      </c>
      <c r="W186" s="228">
        <v>70.61</v>
      </c>
      <c r="X186" s="69">
        <v>1281365</v>
      </c>
      <c r="Y186" s="72">
        <v>949433.98</v>
      </c>
    </row>
    <row r="187" spans="1:25" ht="12.75">
      <c r="A187" s="246">
        <v>2</v>
      </c>
      <c r="B187" s="247">
        <v>16</v>
      </c>
      <c r="C187" s="247">
        <v>4</v>
      </c>
      <c r="D187" s="35">
        <v>3</v>
      </c>
      <c r="E187" s="35">
        <v>0</v>
      </c>
      <c r="F187" s="45"/>
      <c r="G187" s="43" t="s">
        <v>446</v>
      </c>
      <c r="H187" s="60">
        <v>267350674.94</v>
      </c>
      <c r="I187" s="60">
        <v>9242513.09</v>
      </c>
      <c r="J187" s="69">
        <v>258108161.85</v>
      </c>
      <c r="K187" s="60">
        <v>225384644.63</v>
      </c>
      <c r="L187" s="60">
        <v>4775446.44</v>
      </c>
      <c r="M187" s="69">
        <v>220609198.19</v>
      </c>
      <c r="N187" s="60">
        <v>261297885.83</v>
      </c>
      <c r="O187" s="60">
        <v>75885029.2</v>
      </c>
      <c r="P187" s="69">
        <v>185412856.63</v>
      </c>
      <c r="Q187" s="60">
        <v>141006103.74</v>
      </c>
      <c r="R187" s="60">
        <v>18306018.61</v>
      </c>
      <c r="S187" s="69">
        <v>122700085.13</v>
      </c>
      <c r="T187" s="69">
        <v>6052789.11</v>
      </c>
      <c r="U187" s="69">
        <v>84378540.89</v>
      </c>
      <c r="V187" s="228">
        <v>84.3</v>
      </c>
      <c r="W187" s="228">
        <v>53.96</v>
      </c>
      <c r="X187" s="69">
        <v>72695305.22</v>
      </c>
      <c r="Y187" s="72">
        <v>97909113.06</v>
      </c>
    </row>
    <row r="188" spans="1:25" ht="12.75">
      <c r="A188" s="246">
        <v>2</v>
      </c>
      <c r="B188" s="247">
        <v>9</v>
      </c>
      <c r="C188" s="247">
        <v>7</v>
      </c>
      <c r="D188" s="35">
        <v>3</v>
      </c>
      <c r="E188" s="35">
        <v>0</v>
      </c>
      <c r="F188" s="45"/>
      <c r="G188" s="43" t="s">
        <v>447</v>
      </c>
      <c r="H188" s="60">
        <v>23478141.81</v>
      </c>
      <c r="I188" s="60">
        <v>2277903.58</v>
      </c>
      <c r="J188" s="69">
        <v>21200238.23</v>
      </c>
      <c r="K188" s="60">
        <v>18025984.1</v>
      </c>
      <c r="L188" s="60">
        <v>1282412.1</v>
      </c>
      <c r="M188" s="69">
        <v>16743572</v>
      </c>
      <c r="N188" s="60">
        <v>25887908.58</v>
      </c>
      <c r="O188" s="60">
        <v>5156605</v>
      </c>
      <c r="P188" s="69">
        <v>20731303.58</v>
      </c>
      <c r="Q188" s="60">
        <v>17390843.8</v>
      </c>
      <c r="R188" s="60">
        <v>2294400.11</v>
      </c>
      <c r="S188" s="69">
        <v>15096443.69</v>
      </c>
      <c r="T188" s="69">
        <v>-2409766.77</v>
      </c>
      <c r="U188" s="69">
        <v>635140.3</v>
      </c>
      <c r="V188" s="228">
        <v>76.77</v>
      </c>
      <c r="W188" s="228">
        <v>67.17</v>
      </c>
      <c r="X188" s="69">
        <v>468934.65</v>
      </c>
      <c r="Y188" s="72">
        <v>1647128.31</v>
      </c>
    </row>
    <row r="189" spans="1:25" ht="12.75">
      <c r="A189" s="246">
        <v>2</v>
      </c>
      <c r="B189" s="247">
        <v>20</v>
      </c>
      <c r="C189" s="247">
        <v>2</v>
      </c>
      <c r="D189" s="35">
        <v>3</v>
      </c>
      <c r="E189" s="35">
        <v>0</v>
      </c>
      <c r="F189" s="45"/>
      <c r="G189" s="43" t="s">
        <v>448</v>
      </c>
      <c r="H189" s="60">
        <v>33326988.01</v>
      </c>
      <c r="I189" s="60">
        <v>8556123</v>
      </c>
      <c r="J189" s="69">
        <v>24770865.01</v>
      </c>
      <c r="K189" s="60">
        <v>23348769.53</v>
      </c>
      <c r="L189" s="60">
        <v>5163599.66</v>
      </c>
      <c r="M189" s="69">
        <v>18185169.87</v>
      </c>
      <c r="N189" s="60">
        <v>46148886.01</v>
      </c>
      <c r="O189" s="60">
        <v>24089086</v>
      </c>
      <c r="P189" s="69">
        <v>22059800.01</v>
      </c>
      <c r="Q189" s="60">
        <v>31175599.21</v>
      </c>
      <c r="R189" s="60">
        <v>15320980.36</v>
      </c>
      <c r="S189" s="69">
        <v>15854618.85</v>
      </c>
      <c r="T189" s="69">
        <v>-12821898</v>
      </c>
      <c r="U189" s="69">
        <v>-7826829.68</v>
      </c>
      <c r="V189" s="228">
        <v>70.05</v>
      </c>
      <c r="W189" s="228">
        <v>67.55</v>
      </c>
      <c r="X189" s="69">
        <v>2711065</v>
      </c>
      <c r="Y189" s="72">
        <v>2330551.02</v>
      </c>
    </row>
    <row r="190" spans="1:25" ht="12.75">
      <c r="A190" s="246">
        <v>2</v>
      </c>
      <c r="B190" s="247">
        <v>16</v>
      </c>
      <c r="C190" s="247">
        <v>5</v>
      </c>
      <c r="D190" s="35">
        <v>3</v>
      </c>
      <c r="E190" s="35">
        <v>0</v>
      </c>
      <c r="F190" s="45"/>
      <c r="G190" s="43" t="s">
        <v>449</v>
      </c>
      <c r="H190" s="60">
        <v>48890016.73</v>
      </c>
      <c r="I190" s="60">
        <v>22944111.18</v>
      </c>
      <c r="J190" s="69">
        <v>25945905.55</v>
      </c>
      <c r="K190" s="60">
        <v>31548316.37</v>
      </c>
      <c r="L190" s="60">
        <v>13769211.22</v>
      </c>
      <c r="M190" s="69">
        <v>17779105.15</v>
      </c>
      <c r="N190" s="60">
        <v>42135759.73</v>
      </c>
      <c r="O190" s="60">
        <v>15084246.18</v>
      </c>
      <c r="P190" s="69">
        <v>27051513.55</v>
      </c>
      <c r="Q190" s="60">
        <v>30077854.3</v>
      </c>
      <c r="R190" s="60">
        <v>11980970.24</v>
      </c>
      <c r="S190" s="69">
        <v>18096884.06</v>
      </c>
      <c r="T190" s="69">
        <v>6754257</v>
      </c>
      <c r="U190" s="69">
        <v>1470462.07</v>
      </c>
      <c r="V190" s="228">
        <v>64.52</v>
      </c>
      <c r="W190" s="228">
        <v>71.38</v>
      </c>
      <c r="X190" s="69">
        <v>-1105608</v>
      </c>
      <c r="Y190" s="72">
        <v>-317778.91</v>
      </c>
    </row>
    <row r="191" spans="1:25" ht="12.75">
      <c r="A191" s="246">
        <v>2</v>
      </c>
      <c r="B191" s="247">
        <v>8</v>
      </c>
      <c r="C191" s="247">
        <v>12</v>
      </c>
      <c r="D191" s="35">
        <v>3</v>
      </c>
      <c r="E191" s="35">
        <v>0</v>
      </c>
      <c r="F191" s="45"/>
      <c r="G191" s="43" t="s">
        <v>450</v>
      </c>
      <c r="H191" s="60">
        <v>35979577.12</v>
      </c>
      <c r="I191" s="60">
        <v>6011758</v>
      </c>
      <c r="J191" s="69">
        <v>29967819.12</v>
      </c>
      <c r="K191" s="60">
        <v>21296065.23</v>
      </c>
      <c r="L191" s="60">
        <v>2786977.2</v>
      </c>
      <c r="M191" s="69">
        <v>18509088.03</v>
      </c>
      <c r="N191" s="60">
        <v>35127179.12</v>
      </c>
      <c r="O191" s="60">
        <v>6938892</v>
      </c>
      <c r="P191" s="69">
        <v>28188287.12</v>
      </c>
      <c r="Q191" s="60">
        <v>21855685.38</v>
      </c>
      <c r="R191" s="60">
        <v>4133283.17</v>
      </c>
      <c r="S191" s="69">
        <v>17722402.21</v>
      </c>
      <c r="T191" s="69">
        <v>852398</v>
      </c>
      <c r="U191" s="69">
        <v>-559620.15</v>
      </c>
      <c r="V191" s="228">
        <v>59.18</v>
      </c>
      <c r="W191" s="228">
        <v>62.21</v>
      </c>
      <c r="X191" s="69">
        <v>1779532</v>
      </c>
      <c r="Y191" s="72">
        <v>786685.82</v>
      </c>
    </row>
    <row r="192" spans="1:25" ht="12.75">
      <c r="A192" s="246">
        <v>2</v>
      </c>
      <c r="B192" s="247">
        <v>23</v>
      </c>
      <c r="C192" s="247">
        <v>8</v>
      </c>
      <c r="D192" s="35">
        <v>3</v>
      </c>
      <c r="E192" s="35">
        <v>0</v>
      </c>
      <c r="F192" s="45"/>
      <c r="G192" s="43" t="s">
        <v>451</v>
      </c>
      <c r="H192" s="60">
        <v>77740873.12</v>
      </c>
      <c r="I192" s="60">
        <v>19352822.7</v>
      </c>
      <c r="J192" s="69">
        <v>58388050.42</v>
      </c>
      <c r="K192" s="60">
        <v>46738184.76</v>
      </c>
      <c r="L192" s="60">
        <v>4812570.57</v>
      </c>
      <c r="M192" s="69">
        <v>41925614.19</v>
      </c>
      <c r="N192" s="60">
        <v>78702989.12</v>
      </c>
      <c r="O192" s="60">
        <v>23624127.53</v>
      </c>
      <c r="P192" s="69">
        <v>55078861.59</v>
      </c>
      <c r="Q192" s="60">
        <v>44658472.08</v>
      </c>
      <c r="R192" s="60">
        <v>9974924.82</v>
      </c>
      <c r="S192" s="69">
        <v>34683547.26</v>
      </c>
      <c r="T192" s="69">
        <v>-962116</v>
      </c>
      <c r="U192" s="69">
        <v>2079712.68</v>
      </c>
      <c r="V192" s="228">
        <v>60.12</v>
      </c>
      <c r="W192" s="228">
        <v>56.74</v>
      </c>
      <c r="X192" s="69">
        <v>3309188.83</v>
      </c>
      <c r="Y192" s="72">
        <v>7242066.93</v>
      </c>
    </row>
    <row r="193" spans="1:25" ht="12.75">
      <c r="A193" s="246">
        <v>2</v>
      </c>
      <c r="B193" s="247">
        <v>23</v>
      </c>
      <c r="C193" s="247">
        <v>7</v>
      </c>
      <c r="D193" s="35">
        <v>3</v>
      </c>
      <c r="E193" s="35">
        <v>0</v>
      </c>
      <c r="F193" s="45"/>
      <c r="G193" s="43" t="s">
        <v>452</v>
      </c>
      <c r="H193" s="60">
        <v>34984130.83</v>
      </c>
      <c r="I193" s="60">
        <v>3880199</v>
      </c>
      <c r="J193" s="69">
        <v>31103931.83</v>
      </c>
      <c r="K193" s="60">
        <v>23657039.07</v>
      </c>
      <c r="L193" s="60">
        <v>1887094.81</v>
      </c>
      <c r="M193" s="69">
        <v>21769944.26</v>
      </c>
      <c r="N193" s="60">
        <v>33784130.83</v>
      </c>
      <c r="O193" s="60">
        <v>5183023</v>
      </c>
      <c r="P193" s="69">
        <v>28601107.83</v>
      </c>
      <c r="Q193" s="60">
        <v>21902181.78</v>
      </c>
      <c r="R193" s="60">
        <v>1980524.8</v>
      </c>
      <c r="S193" s="69">
        <v>19921656.98</v>
      </c>
      <c r="T193" s="69">
        <v>1200000</v>
      </c>
      <c r="U193" s="69">
        <v>1754857.29</v>
      </c>
      <c r="V193" s="228">
        <v>67.62</v>
      </c>
      <c r="W193" s="228">
        <v>64.82</v>
      </c>
      <c r="X193" s="69">
        <v>2502824</v>
      </c>
      <c r="Y193" s="72">
        <v>1848287.28</v>
      </c>
    </row>
    <row r="194" spans="1:25" ht="12.75">
      <c r="A194" s="246">
        <v>2</v>
      </c>
      <c r="B194" s="247">
        <v>8</v>
      </c>
      <c r="C194" s="247">
        <v>13</v>
      </c>
      <c r="D194" s="35">
        <v>3</v>
      </c>
      <c r="E194" s="35">
        <v>0</v>
      </c>
      <c r="F194" s="45"/>
      <c r="G194" s="43" t="s">
        <v>453</v>
      </c>
      <c r="H194" s="60">
        <v>27543688.65</v>
      </c>
      <c r="I194" s="60">
        <v>11116226</v>
      </c>
      <c r="J194" s="69">
        <v>16427462.65</v>
      </c>
      <c r="K194" s="60">
        <v>16538996.85</v>
      </c>
      <c r="L194" s="60">
        <v>3704328.47</v>
      </c>
      <c r="M194" s="69">
        <v>12834668.38</v>
      </c>
      <c r="N194" s="60">
        <v>28199523.65</v>
      </c>
      <c r="O194" s="60">
        <v>11897158.9</v>
      </c>
      <c r="P194" s="69">
        <v>16302364.75</v>
      </c>
      <c r="Q194" s="60">
        <v>16671417.26</v>
      </c>
      <c r="R194" s="60">
        <v>5142820.64</v>
      </c>
      <c r="S194" s="69">
        <v>11528596.62</v>
      </c>
      <c r="T194" s="69">
        <v>-655835</v>
      </c>
      <c r="U194" s="69">
        <v>-132420.41</v>
      </c>
      <c r="V194" s="228">
        <v>60.04</v>
      </c>
      <c r="W194" s="228">
        <v>59.11</v>
      </c>
      <c r="X194" s="69">
        <v>125097.9</v>
      </c>
      <c r="Y194" s="72">
        <v>1306071.76</v>
      </c>
    </row>
    <row r="195" spans="1:25" ht="12.75">
      <c r="A195" s="246">
        <v>2</v>
      </c>
      <c r="B195" s="247">
        <v>19</v>
      </c>
      <c r="C195" s="247">
        <v>6</v>
      </c>
      <c r="D195" s="35">
        <v>3</v>
      </c>
      <c r="E195" s="35">
        <v>0</v>
      </c>
      <c r="F195" s="45"/>
      <c r="G195" s="43" t="s">
        <v>454</v>
      </c>
      <c r="H195" s="60">
        <v>79605556</v>
      </c>
      <c r="I195" s="60">
        <v>10137794</v>
      </c>
      <c r="J195" s="69">
        <v>69467762</v>
      </c>
      <c r="K195" s="60">
        <v>60238077.04</v>
      </c>
      <c r="L195" s="60">
        <v>7129407.06</v>
      </c>
      <c r="M195" s="69">
        <v>53108669.98</v>
      </c>
      <c r="N195" s="60">
        <v>91082069</v>
      </c>
      <c r="O195" s="60">
        <v>23985928</v>
      </c>
      <c r="P195" s="69">
        <v>67096141</v>
      </c>
      <c r="Q195" s="60">
        <v>56494776.08</v>
      </c>
      <c r="R195" s="60">
        <v>8667025.8</v>
      </c>
      <c r="S195" s="69">
        <v>47827750.28</v>
      </c>
      <c r="T195" s="69">
        <v>-11476513</v>
      </c>
      <c r="U195" s="69">
        <v>3743300.96</v>
      </c>
      <c r="V195" s="228">
        <v>75.67</v>
      </c>
      <c r="W195" s="228">
        <v>62.02</v>
      </c>
      <c r="X195" s="69">
        <v>2371621</v>
      </c>
      <c r="Y195" s="72">
        <v>5280919.7</v>
      </c>
    </row>
    <row r="196" spans="1:25" ht="12.75">
      <c r="A196" s="246">
        <v>2</v>
      </c>
      <c r="B196" s="247">
        <v>17</v>
      </c>
      <c r="C196" s="247">
        <v>4</v>
      </c>
      <c r="D196" s="35">
        <v>3</v>
      </c>
      <c r="E196" s="35">
        <v>0</v>
      </c>
      <c r="F196" s="45"/>
      <c r="G196" s="43" t="s">
        <v>455</v>
      </c>
      <c r="H196" s="60">
        <v>68159024</v>
      </c>
      <c r="I196" s="60">
        <v>9448518</v>
      </c>
      <c r="J196" s="69">
        <v>58710506</v>
      </c>
      <c r="K196" s="60">
        <v>46766981.48</v>
      </c>
      <c r="L196" s="60">
        <v>2153848.01</v>
      </c>
      <c r="M196" s="69">
        <v>44613133.47</v>
      </c>
      <c r="N196" s="60">
        <v>71659544</v>
      </c>
      <c r="O196" s="60">
        <v>16315272</v>
      </c>
      <c r="P196" s="69">
        <v>55344272</v>
      </c>
      <c r="Q196" s="60">
        <v>43485853.65</v>
      </c>
      <c r="R196" s="60">
        <v>3616876.61</v>
      </c>
      <c r="S196" s="69">
        <v>39868977.04</v>
      </c>
      <c r="T196" s="69">
        <v>-3500520</v>
      </c>
      <c r="U196" s="69">
        <v>3281127.83</v>
      </c>
      <c r="V196" s="228">
        <v>68.61</v>
      </c>
      <c r="W196" s="228">
        <v>60.68</v>
      </c>
      <c r="X196" s="69">
        <v>3366234</v>
      </c>
      <c r="Y196" s="72">
        <v>4744156.43</v>
      </c>
    </row>
    <row r="197" spans="1:25" ht="12.75">
      <c r="A197" s="246">
        <v>2</v>
      </c>
      <c r="B197" s="247">
        <v>14</v>
      </c>
      <c r="C197" s="247">
        <v>7</v>
      </c>
      <c r="D197" s="35">
        <v>3</v>
      </c>
      <c r="E197" s="35">
        <v>0</v>
      </c>
      <c r="F197" s="45"/>
      <c r="G197" s="43" t="s">
        <v>456</v>
      </c>
      <c r="H197" s="60">
        <v>46283034.58</v>
      </c>
      <c r="I197" s="60">
        <v>10394024</v>
      </c>
      <c r="J197" s="69">
        <v>35889010.58</v>
      </c>
      <c r="K197" s="60">
        <v>32228680.2</v>
      </c>
      <c r="L197" s="60">
        <v>4498908.77</v>
      </c>
      <c r="M197" s="69">
        <v>27729771.43</v>
      </c>
      <c r="N197" s="60">
        <v>42898203.58</v>
      </c>
      <c r="O197" s="60">
        <v>7279746</v>
      </c>
      <c r="P197" s="69">
        <v>35618457.58</v>
      </c>
      <c r="Q197" s="60">
        <v>29284406.27</v>
      </c>
      <c r="R197" s="60">
        <v>3571840.35</v>
      </c>
      <c r="S197" s="69">
        <v>25712565.92</v>
      </c>
      <c r="T197" s="69">
        <v>3384831</v>
      </c>
      <c r="U197" s="69">
        <v>2944273.93</v>
      </c>
      <c r="V197" s="228">
        <v>69.63</v>
      </c>
      <c r="W197" s="228">
        <v>68.26</v>
      </c>
      <c r="X197" s="69">
        <v>270553</v>
      </c>
      <c r="Y197" s="72">
        <v>2017205.51</v>
      </c>
    </row>
    <row r="198" spans="1:25" ht="12.75">
      <c r="A198" s="246">
        <v>2</v>
      </c>
      <c r="B198" s="247">
        <v>8</v>
      </c>
      <c r="C198" s="247">
        <v>14</v>
      </c>
      <c r="D198" s="35">
        <v>3</v>
      </c>
      <c r="E198" s="35">
        <v>0</v>
      </c>
      <c r="F198" s="45"/>
      <c r="G198" s="43" t="s">
        <v>457</v>
      </c>
      <c r="H198" s="60">
        <v>20503507.04</v>
      </c>
      <c r="I198" s="60">
        <v>5812873.37</v>
      </c>
      <c r="J198" s="69">
        <v>14690633.67</v>
      </c>
      <c r="K198" s="60">
        <v>11606650.31</v>
      </c>
      <c r="L198" s="60">
        <v>510143.49</v>
      </c>
      <c r="M198" s="69">
        <v>11096506.82</v>
      </c>
      <c r="N198" s="60">
        <v>19268633.02</v>
      </c>
      <c r="O198" s="60">
        <v>4452943.37</v>
      </c>
      <c r="P198" s="69">
        <v>14815689.65</v>
      </c>
      <c r="Q198" s="60">
        <v>11493734.83</v>
      </c>
      <c r="R198" s="60">
        <v>1231589.51</v>
      </c>
      <c r="S198" s="69">
        <v>10262145.32</v>
      </c>
      <c r="T198" s="69">
        <v>1234874.02</v>
      </c>
      <c r="U198" s="69">
        <v>112915.48</v>
      </c>
      <c r="V198" s="228">
        <v>56.6</v>
      </c>
      <c r="W198" s="228">
        <v>59.64</v>
      </c>
      <c r="X198" s="69">
        <v>-125055.98</v>
      </c>
      <c r="Y198" s="72">
        <v>834361.5</v>
      </c>
    </row>
    <row r="199" spans="1:25" ht="12.75">
      <c r="A199" s="246">
        <v>2</v>
      </c>
      <c r="B199" s="247">
        <v>11</v>
      </c>
      <c r="C199" s="247">
        <v>4</v>
      </c>
      <c r="D199" s="35">
        <v>3</v>
      </c>
      <c r="E199" s="35">
        <v>0</v>
      </c>
      <c r="F199" s="45"/>
      <c r="G199" s="43" t="s">
        <v>458</v>
      </c>
      <c r="H199" s="60">
        <v>28640108.34</v>
      </c>
      <c r="I199" s="60">
        <v>5297540</v>
      </c>
      <c r="J199" s="69">
        <v>23342568.34</v>
      </c>
      <c r="K199" s="60">
        <v>21554166.98</v>
      </c>
      <c r="L199" s="60">
        <v>3460093.12</v>
      </c>
      <c r="M199" s="69">
        <v>18094073.86</v>
      </c>
      <c r="N199" s="60">
        <v>28000153.96</v>
      </c>
      <c r="O199" s="60">
        <v>5602727.96</v>
      </c>
      <c r="P199" s="69">
        <v>22397426</v>
      </c>
      <c r="Q199" s="60">
        <v>18148868.26</v>
      </c>
      <c r="R199" s="60">
        <v>1160880.32</v>
      </c>
      <c r="S199" s="69">
        <v>16987987.94</v>
      </c>
      <c r="T199" s="69">
        <v>639954.38</v>
      </c>
      <c r="U199" s="69">
        <v>3405298.72</v>
      </c>
      <c r="V199" s="228">
        <v>75.25</v>
      </c>
      <c r="W199" s="228">
        <v>64.81</v>
      </c>
      <c r="X199" s="69">
        <v>945142.34</v>
      </c>
      <c r="Y199" s="72">
        <v>1106085.92</v>
      </c>
    </row>
    <row r="200" spans="1:25" ht="12.75">
      <c r="A200" s="246">
        <v>2</v>
      </c>
      <c r="B200" s="247">
        <v>18</v>
      </c>
      <c r="C200" s="247">
        <v>4</v>
      </c>
      <c r="D200" s="35">
        <v>3</v>
      </c>
      <c r="E200" s="35">
        <v>0</v>
      </c>
      <c r="F200" s="45"/>
      <c r="G200" s="43" t="s">
        <v>459</v>
      </c>
      <c r="H200" s="60">
        <v>61423279</v>
      </c>
      <c r="I200" s="60">
        <v>8531419</v>
      </c>
      <c r="J200" s="69">
        <v>52891860</v>
      </c>
      <c r="K200" s="60">
        <v>47549351.33</v>
      </c>
      <c r="L200" s="60">
        <v>2771443.07</v>
      </c>
      <c r="M200" s="69">
        <v>44777908.26</v>
      </c>
      <c r="N200" s="60">
        <v>61423279</v>
      </c>
      <c r="O200" s="60">
        <v>12967565</v>
      </c>
      <c r="P200" s="69">
        <v>48455714</v>
      </c>
      <c r="Q200" s="60">
        <v>40820997.7</v>
      </c>
      <c r="R200" s="60">
        <v>8986770.35</v>
      </c>
      <c r="S200" s="69">
        <v>31834227.35</v>
      </c>
      <c r="T200" s="69">
        <v>0</v>
      </c>
      <c r="U200" s="69">
        <v>6728353.63</v>
      </c>
      <c r="V200" s="228">
        <v>77.41</v>
      </c>
      <c r="W200" s="228">
        <v>66.45</v>
      </c>
      <c r="X200" s="69">
        <v>4436146</v>
      </c>
      <c r="Y200" s="72">
        <v>12943680.91</v>
      </c>
    </row>
    <row r="201" spans="1:25" ht="12.75">
      <c r="A201" s="246">
        <v>2</v>
      </c>
      <c r="B201" s="247">
        <v>26</v>
      </c>
      <c r="C201" s="247">
        <v>4</v>
      </c>
      <c r="D201" s="35">
        <v>3</v>
      </c>
      <c r="E201" s="35">
        <v>0</v>
      </c>
      <c r="F201" s="45"/>
      <c r="G201" s="43" t="s">
        <v>460</v>
      </c>
      <c r="H201" s="60">
        <v>25497495.76</v>
      </c>
      <c r="I201" s="60">
        <v>3159093</v>
      </c>
      <c r="J201" s="69">
        <v>22338402.76</v>
      </c>
      <c r="K201" s="60">
        <v>17291795.92</v>
      </c>
      <c r="L201" s="60">
        <v>1525368.54</v>
      </c>
      <c r="M201" s="69">
        <v>15766427.38</v>
      </c>
      <c r="N201" s="60">
        <v>25416696.76</v>
      </c>
      <c r="O201" s="60">
        <v>4389136.82</v>
      </c>
      <c r="P201" s="69">
        <v>21027559.94</v>
      </c>
      <c r="Q201" s="60">
        <v>14498120.25</v>
      </c>
      <c r="R201" s="60">
        <v>1397882.13</v>
      </c>
      <c r="S201" s="69">
        <v>13100238.12</v>
      </c>
      <c r="T201" s="69">
        <v>80799</v>
      </c>
      <c r="U201" s="69">
        <v>2793675.67</v>
      </c>
      <c r="V201" s="228">
        <v>67.81</v>
      </c>
      <c r="W201" s="228">
        <v>57.04</v>
      </c>
      <c r="X201" s="69">
        <v>1310842.82</v>
      </c>
      <c r="Y201" s="72">
        <v>2666189.26</v>
      </c>
    </row>
    <row r="202" spans="1:25" ht="12.75">
      <c r="A202" s="246">
        <v>2</v>
      </c>
      <c r="B202" s="247">
        <v>20</v>
      </c>
      <c r="C202" s="247">
        <v>3</v>
      </c>
      <c r="D202" s="35">
        <v>3</v>
      </c>
      <c r="E202" s="35">
        <v>0</v>
      </c>
      <c r="F202" s="45"/>
      <c r="G202" s="43" t="s">
        <v>461</v>
      </c>
      <c r="H202" s="60">
        <v>64739181.2</v>
      </c>
      <c r="I202" s="60">
        <v>11985341</v>
      </c>
      <c r="J202" s="69">
        <v>52753840.2</v>
      </c>
      <c r="K202" s="60">
        <v>45991069.41</v>
      </c>
      <c r="L202" s="60">
        <v>6804768.52</v>
      </c>
      <c r="M202" s="69">
        <v>39186300.89</v>
      </c>
      <c r="N202" s="60">
        <v>65769493.2</v>
      </c>
      <c r="O202" s="60">
        <v>13074927</v>
      </c>
      <c r="P202" s="69">
        <v>52694566.2</v>
      </c>
      <c r="Q202" s="60">
        <v>43825193.03</v>
      </c>
      <c r="R202" s="60">
        <v>5734413.59</v>
      </c>
      <c r="S202" s="69">
        <v>38090779.44</v>
      </c>
      <c r="T202" s="69">
        <v>-1030312</v>
      </c>
      <c r="U202" s="69">
        <v>2165876.38</v>
      </c>
      <c r="V202" s="228">
        <v>71.04</v>
      </c>
      <c r="W202" s="228">
        <v>66.63</v>
      </c>
      <c r="X202" s="69">
        <v>59274</v>
      </c>
      <c r="Y202" s="72">
        <v>1095521.45</v>
      </c>
    </row>
    <row r="203" spans="1:25" ht="12.75">
      <c r="A203" s="246">
        <v>2</v>
      </c>
      <c r="B203" s="247">
        <v>14</v>
      </c>
      <c r="C203" s="247">
        <v>8</v>
      </c>
      <c r="D203" s="35">
        <v>3</v>
      </c>
      <c r="E203" s="35">
        <v>0</v>
      </c>
      <c r="F203" s="45"/>
      <c r="G203" s="43" t="s">
        <v>462</v>
      </c>
      <c r="H203" s="60">
        <v>38502352.88</v>
      </c>
      <c r="I203" s="60">
        <v>8489352</v>
      </c>
      <c r="J203" s="69">
        <v>30013000.88</v>
      </c>
      <c r="K203" s="60">
        <v>27140514.68</v>
      </c>
      <c r="L203" s="60">
        <v>4534073.27</v>
      </c>
      <c r="M203" s="69">
        <v>22606441.41</v>
      </c>
      <c r="N203" s="60">
        <v>38715885.88</v>
      </c>
      <c r="O203" s="60">
        <v>9703896</v>
      </c>
      <c r="P203" s="69">
        <v>29011989.88</v>
      </c>
      <c r="Q203" s="60">
        <v>21538498.2</v>
      </c>
      <c r="R203" s="60">
        <v>2011621.21</v>
      </c>
      <c r="S203" s="69">
        <v>19526876.99</v>
      </c>
      <c r="T203" s="69">
        <v>-213533</v>
      </c>
      <c r="U203" s="69">
        <v>5602016.48</v>
      </c>
      <c r="V203" s="228">
        <v>70.49</v>
      </c>
      <c r="W203" s="228">
        <v>55.63</v>
      </c>
      <c r="X203" s="69">
        <v>1001011</v>
      </c>
      <c r="Y203" s="72">
        <v>3079564.42</v>
      </c>
    </row>
    <row r="204" spans="1:25" ht="12.75">
      <c r="A204" s="246">
        <v>2</v>
      </c>
      <c r="B204" s="247">
        <v>4</v>
      </c>
      <c r="C204" s="247">
        <v>4</v>
      </c>
      <c r="D204" s="35">
        <v>3</v>
      </c>
      <c r="E204" s="35">
        <v>0</v>
      </c>
      <c r="F204" s="45"/>
      <c r="G204" s="43" t="s">
        <v>463</v>
      </c>
      <c r="H204" s="60">
        <v>24419174.77</v>
      </c>
      <c r="I204" s="60">
        <v>2590273</v>
      </c>
      <c r="J204" s="69">
        <v>21828901.77</v>
      </c>
      <c r="K204" s="60">
        <v>17594997.27</v>
      </c>
      <c r="L204" s="60">
        <v>802884</v>
      </c>
      <c r="M204" s="69">
        <v>16792113.27</v>
      </c>
      <c r="N204" s="60">
        <v>26206822.77</v>
      </c>
      <c r="O204" s="60">
        <v>6685923</v>
      </c>
      <c r="P204" s="69">
        <v>19520899.77</v>
      </c>
      <c r="Q204" s="60">
        <v>17622665.6</v>
      </c>
      <c r="R204" s="60">
        <v>3039486.39</v>
      </c>
      <c r="S204" s="69">
        <v>14583179.21</v>
      </c>
      <c r="T204" s="69">
        <v>-1787648</v>
      </c>
      <c r="U204" s="69">
        <v>-27668.33</v>
      </c>
      <c r="V204" s="228">
        <v>72.05</v>
      </c>
      <c r="W204" s="228">
        <v>67.24</v>
      </c>
      <c r="X204" s="69">
        <v>2308002</v>
      </c>
      <c r="Y204" s="72">
        <v>2208934.06</v>
      </c>
    </row>
    <row r="205" spans="1:25" ht="12.75">
      <c r="A205" s="246">
        <v>2</v>
      </c>
      <c r="B205" s="247">
        <v>25</v>
      </c>
      <c r="C205" s="247">
        <v>6</v>
      </c>
      <c r="D205" s="35">
        <v>3</v>
      </c>
      <c r="E205" s="35">
        <v>0</v>
      </c>
      <c r="F205" s="45"/>
      <c r="G205" s="43" t="s">
        <v>464</v>
      </c>
      <c r="H205" s="60">
        <v>24790418.07</v>
      </c>
      <c r="I205" s="60">
        <v>2421790</v>
      </c>
      <c r="J205" s="69">
        <v>22368628.07</v>
      </c>
      <c r="K205" s="60">
        <v>18535413.27</v>
      </c>
      <c r="L205" s="60">
        <v>1125089.76</v>
      </c>
      <c r="M205" s="69">
        <v>17410323.51</v>
      </c>
      <c r="N205" s="60">
        <v>24561911.07</v>
      </c>
      <c r="O205" s="60">
        <v>3830678</v>
      </c>
      <c r="P205" s="69">
        <v>20731233.07</v>
      </c>
      <c r="Q205" s="60">
        <v>17441543.83</v>
      </c>
      <c r="R205" s="60">
        <v>2324494.78</v>
      </c>
      <c r="S205" s="69">
        <v>15117049.05</v>
      </c>
      <c r="T205" s="69">
        <v>228507</v>
      </c>
      <c r="U205" s="69">
        <v>1093869.44</v>
      </c>
      <c r="V205" s="228">
        <v>74.76</v>
      </c>
      <c r="W205" s="228">
        <v>71.01</v>
      </c>
      <c r="X205" s="69">
        <v>1637395</v>
      </c>
      <c r="Y205" s="72">
        <v>2293274.46</v>
      </c>
    </row>
    <row r="206" spans="1:25" ht="12.75">
      <c r="A206" s="246">
        <v>2</v>
      </c>
      <c r="B206" s="247">
        <v>17</v>
      </c>
      <c r="C206" s="247">
        <v>5</v>
      </c>
      <c r="D206" s="35">
        <v>3</v>
      </c>
      <c r="E206" s="35">
        <v>0</v>
      </c>
      <c r="F206" s="45"/>
      <c r="G206" s="43" t="s">
        <v>465</v>
      </c>
      <c r="H206" s="60">
        <v>20824864.01</v>
      </c>
      <c r="I206" s="60">
        <v>849778.72</v>
      </c>
      <c r="J206" s="69">
        <v>19975085.29</v>
      </c>
      <c r="K206" s="60">
        <v>16334862.34</v>
      </c>
      <c r="L206" s="60">
        <v>879071.36</v>
      </c>
      <c r="M206" s="69">
        <v>15455790.98</v>
      </c>
      <c r="N206" s="60">
        <v>20049364.01</v>
      </c>
      <c r="O206" s="60">
        <v>1554033</v>
      </c>
      <c r="P206" s="69">
        <v>18495331.01</v>
      </c>
      <c r="Q206" s="60">
        <v>14143921.1</v>
      </c>
      <c r="R206" s="60">
        <v>952231.55</v>
      </c>
      <c r="S206" s="69">
        <v>13191689.55</v>
      </c>
      <c r="T206" s="69">
        <v>775500</v>
      </c>
      <c r="U206" s="69">
        <v>2190941.24</v>
      </c>
      <c r="V206" s="228">
        <v>78.43</v>
      </c>
      <c r="W206" s="228">
        <v>70.54</v>
      </c>
      <c r="X206" s="69">
        <v>1479754.28</v>
      </c>
      <c r="Y206" s="72">
        <v>2264101.43</v>
      </c>
    </row>
    <row r="207" spans="1:25" ht="12.75">
      <c r="A207" s="246">
        <v>2</v>
      </c>
      <c r="B207" s="247">
        <v>12</v>
      </c>
      <c r="C207" s="247">
        <v>5</v>
      </c>
      <c r="D207" s="35">
        <v>3</v>
      </c>
      <c r="E207" s="35">
        <v>0</v>
      </c>
      <c r="F207" s="45"/>
      <c r="G207" s="43" t="s">
        <v>466</v>
      </c>
      <c r="H207" s="60">
        <v>11968970.78</v>
      </c>
      <c r="I207" s="60">
        <v>987768</v>
      </c>
      <c r="J207" s="69">
        <v>10981202.78</v>
      </c>
      <c r="K207" s="60">
        <v>8581006.89</v>
      </c>
      <c r="L207" s="60">
        <v>282178.76</v>
      </c>
      <c r="M207" s="69">
        <v>8298828.13</v>
      </c>
      <c r="N207" s="60">
        <v>11090282.45</v>
      </c>
      <c r="O207" s="60">
        <v>809140</v>
      </c>
      <c r="P207" s="69">
        <v>10281142.45</v>
      </c>
      <c r="Q207" s="60">
        <v>7910941.44</v>
      </c>
      <c r="R207" s="60">
        <v>137458.78</v>
      </c>
      <c r="S207" s="69">
        <v>7773482.66</v>
      </c>
      <c r="T207" s="69">
        <v>878688.33</v>
      </c>
      <c r="U207" s="69">
        <v>670065.45</v>
      </c>
      <c r="V207" s="228">
        <v>71.69</v>
      </c>
      <c r="W207" s="228">
        <v>71.33</v>
      </c>
      <c r="X207" s="69">
        <v>700060.33</v>
      </c>
      <c r="Y207" s="72">
        <v>525345.47</v>
      </c>
    </row>
    <row r="208" spans="1:25" ht="12.75">
      <c r="A208" s="246">
        <v>2</v>
      </c>
      <c r="B208" s="247">
        <v>22</v>
      </c>
      <c r="C208" s="247">
        <v>3</v>
      </c>
      <c r="D208" s="35">
        <v>3</v>
      </c>
      <c r="E208" s="35">
        <v>0</v>
      </c>
      <c r="F208" s="45"/>
      <c r="G208" s="43" t="s">
        <v>467</v>
      </c>
      <c r="H208" s="60">
        <v>58062170.14</v>
      </c>
      <c r="I208" s="60">
        <v>6534494.33</v>
      </c>
      <c r="J208" s="69">
        <v>51527675.81</v>
      </c>
      <c r="K208" s="60">
        <v>40990264.85</v>
      </c>
      <c r="L208" s="60">
        <v>1758756.16</v>
      </c>
      <c r="M208" s="69">
        <v>39231508.69</v>
      </c>
      <c r="N208" s="60">
        <v>60271805.98</v>
      </c>
      <c r="O208" s="60">
        <v>10746340.32</v>
      </c>
      <c r="P208" s="69">
        <v>49525465.66</v>
      </c>
      <c r="Q208" s="60">
        <v>41541024.97</v>
      </c>
      <c r="R208" s="60">
        <v>4547612.74</v>
      </c>
      <c r="S208" s="69">
        <v>36993412.23</v>
      </c>
      <c r="T208" s="69">
        <v>-2209635.84</v>
      </c>
      <c r="U208" s="69">
        <v>-550760.12</v>
      </c>
      <c r="V208" s="228">
        <v>70.59</v>
      </c>
      <c r="W208" s="228">
        <v>68.92</v>
      </c>
      <c r="X208" s="69">
        <v>2002210.15</v>
      </c>
      <c r="Y208" s="72">
        <v>2238096.46</v>
      </c>
    </row>
    <row r="209" spans="1:25" ht="12.75">
      <c r="A209" s="246">
        <v>2</v>
      </c>
      <c r="B209" s="247">
        <v>24</v>
      </c>
      <c r="C209" s="247">
        <v>5</v>
      </c>
      <c r="D209" s="35">
        <v>3</v>
      </c>
      <c r="E209" s="35">
        <v>0</v>
      </c>
      <c r="F209" s="45"/>
      <c r="G209" s="43" t="s">
        <v>468</v>
      </c>
      <c r="H209" s="60">
        <v>67885481.23</v>
      </c>
      <c r="I209" s="60">
        <v>13244622</v>
      </c>
      <c r="J209" s="69">
        <v>54640859.23</v>
      </c>
      <c r="K209" s="60">
        <v>46507316.83</v>
      </c>
      <c r="L209" s="60">
        <v>4550681.48</v>
      </c>
      <c r="M209" s="69">
        <v>41956635.35</v>
      </c>
      <c r="N209" s="60">
        <v>69763434.23</v>
      </c>
      <c r="O209" s="60">
        <v>17067302</v>
      </c>
      <c r="P209" s="69">
        <v>52696132.23</v>
      </c>
      <c r="Q209" s="60">
        <v>40084367.9</v>
      </c>
      <c r="R209" s="60">
        <v>1070669.32</v>
      </c>
      <c r="S209" s="69">
        <v>39013698.58</v>
      </c>
      <c r="T209" s="69">
        <v>-1877953</v>
      </c>
      <c r="U209" s="69">
        <v>6422948.93</v>
      </c>
      <c r="V209" s="228">
        <v>68.5</v>
      </c>
      <c r="W209" s="228">
        <v>57.45</v>
      </c>
      <c r="X209" s="69">
        <v>1944727</v>
      </c>
      <c r="Y209" s="72">
        <v>2942936.77</v>
      </c>
    </row>
    <row r="210" spans="1:25" ht="12.75">
      <c r="A210" s="246">
        <v>2</v>
      </c>
      <c r="B210" s="247">
        <v>24</v>
      </c>
      <c r="C210" s="247">
        <v>6</v>
      </c>
      <c r="D210" s="35">
        <v>3</v>
      </c>
      <c r="E210" s="35">
        <v>0</v>
      </c>
      <c r="F210" s="45"/>
      <c r="G210" s="43" t="s">
        <v>469</v>
      </c>
      <c r="H210" s="60">
        <v>41826897.74</v>
      </c>
      <c r="I210" s="60">
        <v>2762474</v>
      </c>
      <c r="J210" s="69">
        <v>39064423.74</v>
      </c>
      <c r="K210" s="60">
        <v>31000408.23</v>
      </c>
      <c r="L210" s="60">
        <v>532967.1</v>
      </c>
      <c r="M210" s="69">
        <v>30467441.13</v>
      </c>
      <c r="N210" s="60">
        <v>46998332.74</v>
      </c>
      <c r="O210" s="60">
        <v>8016741</v>
      </c>
      <c r="P210" s="69">
        <v>38981591.74</v>
      </c>
      <c r="Q210" s="60">
        <v>31039880.47</v>
      </c>
      <c r="R210" s="60">
        <v>4030387.84</v>
      </c>
      <c r="S210" s="69">
        <v>27009492.63</v>
      </c>
      <c r="T210" s="69">
        <v>-5171435</v>
      </c>
      <c r="U210" s="69">
        <v>-39472.24</v>
      </c>
      <c r="V210" s="228">
        <v>74.11</v>
      </c>
      <c r="W210" s="228">
        <v>66.04</v>
      </c>
      <c r="X210" s="69">
        <v>82832</v>
      </c>
      <c r="Y210" s="72">
        <v>3457948.5</v>
      </c>
    </row>
    <row r="211" spans="1:25" ht="12.75">
      <c r="A211" s="246">
        <v>2</v>
      </c>
      <c r="B211" s="247">
        <v>24</v>
      </c>
      <c r="C211" s="247">
        <v>7</v>
      </c>
      <c r="D211" s="35">
        <v>3</v>
      </c>
      <c r="E211" s="35">
        <v>0</v>
      </c>
      <c r="F211" s="45"/>
      <c r="G211" s="43" t="s">
        <v>470</v>
      </c>
      <c r="H211" s="60">
        <v>14026497</v>
      </c>
      <c r="I211" s="60">
        <v>2451232</v>
      </c>
      <c r="J211" s="69">
        <v>11575265</v>
      </c>
      <c r="K211" s="60">
        <v>9732685.18</v>
      </c>
      <c r="L211" s="60">
        <v>612422.95</v>
      </c>
      <c r="M211" s="69">
        <v>9120262.23</v>
      </c>
      <c r="N211" s="60">
        <v>13782112</v>
      </c>
      <c r="O211" s="60">
        <v>1786152</v>
      </c>
      <c r="P211" s="69">
        <v>11995960</v>
      </c>
      <c r="Q211" s="60">
        <v>9033550.64</v>
      </c>
      <c r="R211" s="60">
        <v>60747.64</v>
      </c>
      <c r="S211" s="69">
        <v>8972803</v>
      </c>
      <c r="T211" s="69">
        <v>244385</v>
      </c>
      <c r="U211" s="69">
        <v>699134.54</v>
      </c>
      <c r="V211" s="228">
        <v>69.38</v>
      </c>
      <c r="W211" s="228">
        <v>65.54</v>
      </c>
      <c r="X211" s="69">
        <v>-420695</v>
      </c>
      <c r="Y211" s="72">
        <v>147459.23</v>
      </c>
    </row>
    <row r="212" spans="1:25" ht="12.75">
      <c r="A212" s="246">
        <v>2</v>
      </c>
      <c r="B212" s="247">
        <v>19</v>
      </c>
      <c r="C212" s="247">
        <v>8</v>
      </c>
      <c r="D212" s="35">
        <v>3</v>
      </c>
      <c r="E212" s="35">
        <v>0</v>
      </c>
      <c r="F212" s="45"/>
      <c r="G212" s="43" t="s">
        <v>471</v>
      </c>
      <c r="H212" s="60">
        <v>36554970.14</v>
      </c>
      <c r="I212" s="60">
        <v>2487257</v>
      </c>
      <c r="J212" s="69">
        <v>34067713.14</v>
      </c>
      <c r="K212" s="60">
        <v>24854858.78</v>
      </c>
      <c r="L212" s="60">
        <v>685122.1</v>
      </c>
      <c r="M212" s="69">
        <v>24169736.68</v>
      </c>
      <c r="N212" s="60">
        <v>38097871.14</v>
      </c>
      <c r="O212" s="60">
        <v>5072277</v>
      </c>
      <c r="P212" s="69">
        <v>33025594.14</v>
      </c>
      <c r="Q212" s="60">
        <v>23768670.22</v>
      </c>
      <c r="R212" s="60">
        <v>1673220.87</v>
      </c>
      <c r="S212" s="69">
        <v>22095449.35</v>
      </c>
      <c r="T212" s="69">
        <v>-1542901</v>
      </c>
      <c r="U212" s="69">
        <v>1086188.56</v>
      </c>
      <c r="V212" s="228">
        <v>67.99</v>
      </c>
      <c r="W212" s="228">
        <v>62.38</v>
      </c>
      <c r="X212" s="69">
        <v>1042119</v>
      </c>
      <c r="Y212" s="72">
        <v>2074287.33</v>
      </c>
    </row>
    <row r="213" spans="1:25" ht="12.75">
      <c r="A213" s="246">
        <v>2</v>
      </c>
      <c r="B213" s="247">
        <v>20</v>
      </c>
      <c r="C213" s="247">
        <v>6</v>
      </c>
      <c r="D213" s="35">
        <v>3</v>
      </c>
      <c r="E213" s="35">
        <v>0</v>
      </c>
      <c r="F213" s="45"/>
      <c r="G213" s="43" t="s">
        <v>472</v>
      </c>
      <c r="H213" s="60">
        <v>50119583.8</v>
      </c>
      <c r="I213" s="60">
        <v>10022988.07</v>
      </c>
      <c r="J213" s="69">
        <v>40096595.73</v>
      </c>
      <c r="K213" s="60">
        <v>35410400.65</v>
      </c>
      <c r="L213" s="60">
        <v>5460769.63</v>
      </c>
      <c r="M213" s="69">
        <v>29949631.02</v>
      </c>
      <c r="N213" s="60">
        <v>55587170.4</v>
      </c>
      <c r="O213" s="60">
        <v>15910326</v>
      </c>
      <c r="P213" s="69">
        <v>39676844.4</v>
      </c>
      <c r="Q213" s="60">
        <v>37037918.57</v>
      </c>
      <c r="R213" s="60">
        <v>8884442.17</v>
      </c>
      <c r="S213" s="69">
        <v>28153476.4</v>
      </c>
      <c r="T213" s="69">
        <v>-5467586.6</v>
      </c>
      <c r="U213" s="69">
        <v>-1627517.92</v>
      </c>
      <c r="V213" s="228">
        <v>70.65</v>
      </c>
      <c r="W213" s="228">
        <v>66.63</v>
      </c>
      <c r="X213" s="69">
        <v>419751.33</v>
      </c>
      <c r="Y213" s="72">
        <v>1796154.62</v>
      </c>
    </row>
    <row r="214" spans="1:25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5">
        <v>129639400</v>
      </c>
      <c r="I214" s="115">
        <v>38770126</v>
      </c>
      <c r="J214" s="116">
        <v>90869274</v>
      </c>
      <c r="K214" s="115">
        <v>65720371.02</v>
      </c>
      <c r="L214" s="115">
        <v>7568911.7</v>
      </c>
      <c r="M214" s="116">
        <v>58151459.32000001</v>
      </c>
      <c r="N214" s="115">
        <v>95415799.22</v>
      </c>
      <c r="O214" s="115">
        <v>17823532</v>
      </c>
      <c r="P214" s="116">
        <v>77592267.22</v>
      </c>
      <c r="Q214" s="115">
        <v>50675727.26</v>
      </c>
      <c r="R214" s="115">
        <v>5925777.55</v>
      </c>
      <c r="S214" s="116">
        <v>44749949.70999999</v>
      </c>
      <c r="T214" s="116">
        <v>34223600.78</v>
      </c>
      <c r="U214" s="116">
        <v>15044643.760000004</v>
      </c>
      <c r="V214" s="229">
        <v>50.69475099391081</v>
      </c>
      <c r="W214" s="229">
        <v>53.11041533400258</v>
      </c>
      <c r="X214" s="116">
        <v>13277006.78</v>
      </c>
      <c r="Y214" s="117">
        <v>13401509.610000001</v>
      </c>
    </row>
    <row r="215" spans="1:25" s="124" customFormat="1" ht="25.5">
      <c r="A215" s="250">
        <v>2</v>
      </c>
      <c r="B215" s="251">
        <v>15</v>
      </c>
      <c r="C215" s="251">
        <v>1</v>
      </c>
      <c r="D215" s="118" t="s">
        <v>474</v>
      </c>
      <c r="E215" s="118">
        <v>8</v>
      </c>
      <c r="F215" s="119"/>
      <c r="G215" s="120" t="s">
        <v>475</v>
      </c>
      <c r="H215" s="121">
        <v>297333</v>
      </c>
      <c r="I215" s="121">
        <v>0</v>
      </c>
      <c r="J215" s="122">
        <v>297333</v>
      </c>
      <c r="K215" s="121">
        <v>468377.89</v>
      </c>
      <c r="L215" s="121">
        <v>0</v>
      </c>
      <c r="M215" s="122">
        <v>468377.89</v>
      </c>
      <c r="N215" s="121">
        <v>297333</v>
      </c>
      <c r="O215" s="121">
        <v>0</v>
      </c>
      <c r="P215" s="122">
        <v>297333</v>
      </c>
      <c r="Q215" s="121">
        <v>183420.66</v>
      </c>
      <c r="R215" s="121">
        <v>0</v>
      </c>
      <c r="S215" s="122">
        <v>183420.66</v>
      </c>
      <c r="T215" s="122">
        <v>0</v>
      </c>
      <c r="U215" s="122">
        <v>284957.23</v>
      </c>
      <c r="V215" s="230">
        <v>157.52</v>
      </c>
      <c r="W215" s="230">
        <v>61.68</v>
      </c>
      <c r="X215" s="122">
        <v>0</v>
      </c>
      <c r="Y215" s="123">
        <v>284957.23</v>
      </c>
    </row>
    <row r="216" spans="1:25" ht="25.5">
      <c r="A216" s="246">
        <v>2</v>
      </c>
      <c r="B216" s="247">
        <v>63</v>
      </c>
      <c r="C216" s="247">
        <v>1</v>
      </c>
      <c r="D216" s="35" t="s">
        <v>474</v>
      </c>
      <c r="E216" s="35">
        <v>8</v>
      </c>
      <c r="F216" s="45"/>
      <c r="G216" s="63" t="s">
        <v>476</v>
      </c>
      <c r="H216" s="60">
        <v>108018885</v>
      </c>
      <c r="I216" s="60">
        <v>28427395</v>
      </c>
      <c r="J216" s="69">
        <v>79591490</v>
      </c>
      <c r="K216" s="60">
        <v>49509402.54</v>
      </c>
      <c r="L216" s="60">
        <v>120500</v>
      </c>
      <c r="M216" s="69">
        <v>49388902.54</v>
      </c>
      <c r="N216" s="60">
        <v>74558883</v>
      </c>
      <c r="O216" s="60">
        <v>8414020</v>
      </c>
      <c r="P216" s="69">
        <v>66144863</v>
      </c>
      <c r="Q216" s="60">
        <v>40080747.06</v>
      </c>
      <c r="R216" s="60">
        <v>1139977.55</v>
      </c>
      <c r="S216" s="69">
        <v>38940769.51</v>
      </c>
      <c r="T216" s="69">
        <v>33460002</v>
      </c>
      <c r="U216" s="69">
        <v>9428655.48</v>
      </c>
      <c r="V216" s="228">
        <v>45.83</v>
      </c>
      <c r="W216" s="228">
        <v>53.75</v>
      </c>
      <c r="X216" s="69">
        <v>13446627</v>
      </c>
      <c r="Y216" s="72">
        <v>10448133.03</v>
      </c>
    </row>
    <row r="217" spans="1:25" ht="12.75">
      <c r="A217" s="246">
        <v>2</v>
      </c>
      <c r="B217" s="247">
        <v>9</v>
      </c>
      <c r="C217" s="247">
        <v>7</v>
      </c>
      <c r="D217" s="35" t="s">
        <v>474</v>
      </c>
      <c r="E217" s="35">
        <v>8</v>
      </c>
      <c r="F217" s="45"/>
      <c r="G217" s="63" t="s">
        <v>477</v>
      </c>
      <c r="H217" s="60">
        <v>1081450</v>
      </c>
      <c r="I217" s="60">
        <v>0</v>
      </c>
      <c r="J217" s="69">
        <v>1081450</v>
      </c>
      <c r="K217" s="60">
        <v>808978.5</v>
      </c>
      <c r="L217" s="60">
        <v>0</v>
      </c>
      <c r="M217" s="69">
        <v>808978.5</v>
      </c>
      <c r="N217" s="60">
        <v>1168227.46</v>
      </c>
      <c r="O217" s="60">
        <v>70000</v>
      </c>
      <c r="P217" s="69">
        <v>1098227.46</v>
      </c>
      <c r="Q217" s="60">
        <v>797774.89</v>
      </c>
      <c r="R217" s="60">
        <v>26875.5</v>
      </c>
      <c r="S217" s="69">
        <v>770899.39</v>
      </c>
      <c r="T217" s="69">
        <v>-86777.46</v>
      </c>
      <c r="U217" s="69">
        <v>11203.61</v>
      </c>
      <c r="V217" s="228">
        <v>74.8</v>
      </c>
      <c r="W217" s="228">
        <v>68.28</v>
      </c>
      <c r="X217" s="69">
        <v>-16777.46</v>
      </c>
      <c r="Y217" s="72">
        <v>38079.11</v>
      </c>
    </row>
    <row r="218" spans="1:25" ht="12.75">
      <c r="A218" s="246">
        <v>2</v>
      </c>
      <c r="B218" s="247">
        <v>10</v>
      </c>
      <c r="C218" s="247">
        <v>1</v>
      </c>
      <c r="D218" s="35" t="s">
        <v>474</v>
      </c>
      <c r="E218" s="35">
        <v>8</v>
      </c>
      <c r="F218" s="45"/>
      <c r="G218" s="63" t="s">
        <v>478</v>
      </c>
      <c r="H218" s="60">
        <v>101870</v>
      </c>
      <c r="I218" s="60">
        <v>0</v>
      </c>
      <c r="J218" s="69">
        <v>101870</v>
      </c>
      <c r="K218" s="60">
        <v>82962.67</v>
      </c>
      <c r="L218" s="60">
        <v>0</v>
      </c>
      <c r="M218" s="69">
        <v>82962.67</v>
      </c>
      <c r="N218" s="60">
        <v>101870</v>
      </c>
      <c r="O218" s="60">
        <v>8000</v>
      </c>
      <c r="P218" s="69">
        <v>93870</v>
      </c>
      <c r="Q218" s="60">
        <v>70769.03</v>
      </c>
      <c r="R218" s="60">
        <v>0</v>
      </c>
      <c r="S218" s="69">
        <v>70769.03</v>
      </c>
      <c r="T218" s="69">
        <v>0</v>
      </c>
      <c r="U218" s="69">
        <v>12193.64</v>
      </c>
      <c r="V218" s="228">
        <v>81.43</v>
      </c>
      <c r="W218" s="228">
        <v>69.46</v>
      </c>
      <c r="X218" s="69">
        <v>8000</v>
      </c>
      <c r="Y218" s="72">
        <v>12193.64</v>
      </c>
    </row>
    <row r="219" spans="1:25" ht="12.75">
      <c r="A219" s="246">
        <v>2</v>
      </c>
      <c r="B219" s="247">
        <v>20</v>
      </c>
      <c r="C219" s="247">
        <v>2</v>
      </c>
      <c r="D219" s="35" t="s">
        <v>474</v>
      </c>
      <c r="E219" s="35">
        <v>8</v>
      </c>
      <c r="F219" s="45"/>
      <c r="G219" s="63" t="s">
        <v>479</v>
      </c>
      <c r="H219" s="60">
        <v>459000</v>
      </c>
      <c r="I219" s="60">
        <v>9000</v>
      </c>
      <c r="J219" s="69">
        <v>450000</v>
      </c>
      <c r="K219" s="60">
        <v>353832</v>
      </c>
      <c r="L219" s="60">
        <v>9000</v>
      </c>
      <c r="M219" s="69">
        <v>344832</v>
      </c>
      <c r="N219" s="60">
        <v>486007.76</v>
      </c>
      <c r="O219" s="60">
        <v>44000</v>
      </c>
      <c r="P219" s="69">
        <v>442007.76</v>
      </c>
      <c r="Q219" s="60">
        <v>330488.01</v>
      </c>
      <c r="R219" s="60">
        <v>44000</v>
      </c>
      <c r="S219" s="69">
        <v>286488.01</v>
      </c>
      <c r="T219" s="69">
        <v>-27007.76</v>
      </c>
      <c r="U219" s="69">
        <v>23343.99</v>
      </c>
      <c r="V219" s="228">
        <v>77.08</v>
      </c>
      <c r="W219" s="228">
        <v>68</v>
      </c>
      <c r="X219" s="69">
        <v>7992.24</v>
      </c>
      <c r="Y219" s="72">
        <v>58343.99</v>
      </c>
    </row>
    <row r="220" spans="1:25" ht="12.75">
      <c r="A220" s="246">
        <v>2</v>
      </c>
      <c r="B220" s="247">
        <v>61</v>
      </c>
      <c r="C220" s="247">
        <v>1</v>
      </c>
      <c r="D220" s="35" t="s">
        <v>474</v>
      </c>
      <c r="E220" s="35">
        <v>8</v>
      </c>
      <c r="F220" s="45"/>
      <c r="G220" s="63" t="s">
        <v>480</v>
      </c>
      <c r="H220" s="60">
        <v>11876730</v>
      </c>
      <c r="I220" s="60">
        <v>9466161</v>
      </c>
      <c r="J220" s="69">
        <v>2410569</v>
      </c>
      <c r="K220" s="60">
        <v>9169013.12</v>
      </c>
      <c r="L220" s="60">
        <v>7371811.7</v>
      </c>
      <c r="M220" s="69">
        <v>1797201.42</v>
      </c>
      <c r="N220" s="60">
        <v>10125706</v>
      </c>
      <c r="O220" s="60">
        <v>7622267</v>
      </c>
      <c r="P220" s="69">
        <v>2503439</v>
      </c>
      <c r="Q220" s="60">
        <v>5570914.83</v>
      </c>
      <c r="R220" s="60">
        <v>3968624.5</v>
      </c>
      <c r="S220" s="69">
        <v>1602290.33</v>
      </c>
      <c r="T220" s="69">
        <v>1751024</v>
      </c>
      <c r="U220" s="69">
        <v>3598098.29</v>
      </c>
      <c r="V220" s="228">
        <v>77.2</v>
      </c>
      <c r="W220" s="228">
        <v>55.01</v>
      </c>
      <c r="X220" s="69">
        <v>-92870</v>
      </c>
      <c r="Y220" s="72">
        <v>194911.09</v>
      </c>
    </row>
    <row r="221" spans="1:25" ht="38.25">
      <c r="A221" s="246">
        <v>2</v>
      </c>
      <c r="B221" s="247">
        <v>2</v>
      </c>
      <c r="C221" s="247">
        <v>5</v>
      </c>
      <c r="D221" s="35" t="s">
        <v>474</v>
      </c>
      <c r="E221" s="35">
        <v>8</v>
      </c>
      <c r="F221" s="45"/>
      <c r="G221" s="63" t="s">
        <v>481</v>
      </c>
      <c r="H221" s="60">
        <v>258866</v>
      </c>
      <c r="I221" s="60">
        <v>0</v>
      </c>
      <c r="J221" s="69">
        <v>258866</v>
      </c>
      <c r="K221" s="60">
        <v>120002.6</v>
      </c>
      <c r="L221" s="60">
        <v>0</v>
      </c>
      <c r="M221" s="69">
        <v>120002.6</v>
      </c>
      <c r="N221" s="60">
        <v>334000</v>
      </c>
      <c r="O221" s="60">
        <v>0</v>
      </c>
      <c r="P221" s="69">
        <v>334000</v>
      </c>
      <c r="Q221" s="60">
        <v>159078.47</v>
      </c>
      <c r="R221" s="60">
        <v>0</v>
      </c>
      <c r="S221" s="69">
        <v>159078.47</v>
      </c>
      <c r="T221" s="69">
        <v>-75134</v>
      </c>
      <c r="U221" s="69">
        <v>-39075.87</v>
      </c>
      <c r="V221" s="228">
        <v>46.35</v>
      </c>
      <c r="W221" s="228">
        <v>47.62</v>
      </c>
      <c r="X221" s="69">
        <v>-75134</v>
      </c>
      <c r="Y221" s="72">
        <v>-39075.87</v>
      </c>
    </row>
    <row r="222" spans="1:25" ht="12.75">
      <c r="A222" s="246">
        <v>2</v>
      </c>
      <c r="B222" s="247">
        <v>8</v>
      </c>
      <c r="C222" s="247">
        <v>6</v>
      </c>
      <c r="D222" s="35" t="s">
        <v>474</v>
      </c>
      <c r="E222" s="35">
        <v>8</v>
      </c>
      <c r="F222" s="45"/>
      <c r="G222" s="63" t="s">
        <v>482</v>
      </c>
      <c r="H222" s="60">
        <v>28500</v>
      </c>
      <c r="I222" s="60">
        <v>0</v>
      </c>
      <c r="J222" s="69">
        <v>28500</v>
      </c>
      <c r="K222" s="60">
        <v>20579.5</v>
      </c>
      <c r="L222" s="60">
        <v>0</v>
      </c>
      <c r="M222" s="69">
        <v>20579.5</v>
      </c>
      <c r="N222" s="60">
        <v>70242</v>
      </c>
      <c r="O222" s="60">
        <v>50742</v>
      </c>
      <c r="P222" s="69">
        <v>19500</v>
      </c>
      <c r="Q222" s="60">
        <v>15682.16</v>
      </c>
      <c r="R222" s="60">
        <v>0</v>
      </c>
      <c r="S222" s="69">
        <v>15682.16</v>
      </c>
      <c r="T222" s="69">
        <v>-41742</v>
      </c>
      <c r="U222" s="69">
        <v>4897.34</v>
      </c>
      <c r="V222" s="228">
        <v>72.2</v>
      </c>
      <c r="W222" s="228">
        <v>22.32</v>
      </c>
      <c r="X222" s="69">
        <v>9000</v>
      </c>
      <c r="Y222" s="72">
        <v>4897.34</v>
      </c>
    </row>
    <row r="223" spans="1:25" ht="12.75">
      <c r="A223" s="246">
        <v>2</v>
      </c>
      <c r="B223" s="247">
        <v>16</v>
      </c>
      <c r="C223" s="247">
        <v>4</v>
      </c>
      <c r="D223" s="35" t="s">
        <v>474</v>
      </c>
      <c r="E223" s="35">
        <v>8</v>
      </c>
      <c r="F223" s="45"/>
      <c r="G223" s="63" t="s">
        <v>483</v>
      </c>
      <c r="H223" s="60">
        <v>5538795</v>
      </c>
      <c r="I223" s="60">
        <v>0</v>
      </c>
      <c r="J223" s="69">
        <v>5538795</v>
      </c>
      <c r="K223" s="60">
        <v>4190708.67</v>
      </c>
      <c r="L223" s="60">
        <v>0</v>
      </c>
      <c r="M223" s="69">
        <v>4190708.67</v>
      </c>
      <c r="N223" s="60">
        <v>5538795</v>
      </c>
      <c r="O223" s="60">
        <v>50000</v>
      </c>
      <c r="P223" s="69">
        <v>5488795</v>
      </c>
      <c r="Q223" s="60">
        <v>2043577.09</v>
      </c>
      <c r="R223" s="60">
        <v>50000</v>
      </c>
      <c r="S223" s="69">
        <v>1993577.09</v>
      </c>
      <c r="T223" s="69">
        <v>0</v>
      </c>
      <c r="U223" s="69">
        <v>2147131.58</v>
      </c>
      <c r="V223" s="228">
        <v>75.66</v>
      </c>
      <c r="W223" s="228">
        <v>36.89</v>
      </c>
      <c r="X223" s="69">
        <v>50000</v>
      </c>
      <c r="Y223" s="72">
        <v>2197131.58</v>
      </c>
    </row>
    <row r="224" spans="1:25" ht="12.75">
      <c r="A224" s="246">
        <v>2</v>
      </c>
      <c r="B224" s="247">
        <v>25</v>
      </c>
      <c r="C224" s="247">
        <v>2</v>
      </c>
      <c r="D224" s="35" t="s">
        <v>474</v>
      </c>
      <c r="E224" s="35">
        <v>8</v>
      </c>
      <c r="F224" s="45"/>
      <c r="G224" s="63" t="s">
        <v>484</v>
      </c>
      <c r="H224" s="60">
        <v>634436</v>
      </c>
      <c r="I224" s="60">
        <v>0</v>
      </c>
      <c r="J224" s="69">
        <v>634436</v>
      </c>
      <c r="K224" s="60">
        <v>488414.61</v>
      </c>
      <c r="L224" s="60">
        <v>0</v>
      </c>
      <c r="M224" s="69">
        <v>488414.61</v>
      </c>
      <c r="N224" s="60">
        <v>652273</v>
      </c>
      <c r="O224" s="60">
        <v>0</v>
      </c>
      <c r="P224" s="69">
        <v>652273</v>
      </c>
      <c r="Q224" s="60">
        <v>439867.81</v>
      </c>
      <c r="R224" s="60">
        <v>0</v>
      </c>
      <c r="S224" s="69">
        <v>439867.81</v>
      </c>
      <c r="T224" s="69">
        <v>-17837</v>
      </c>
      <c r="U224" s="69">
        <v>48546.8</v>
      </c>
      <c r="V224" s="228">
        <v>76.98</v>
      </c>
      <c r="W224" s="228">
        <v>67.43</v>
      </c>
      <c r="X224" s="69">
        <v>-17837</v>
      </c>
      <c r="Y224" s="72">
        <v>48546.8</v>
      </c>
    </row>
    <row r="225" spans="1:25" ht="12.75">
      <c r="A225" s="246">
        <v>2</v>
      </c>
      <c r="B225" s="247">
        <v>1</v>
      </c>
      <c r="C225" s="247">
        <v>1</v>
      </c>
      <c r="D225" s="35" t="s">
        <v>474</v>
      </c>
      <c r="E225" s="35">
        <v>8</v>
      </c>
      <c r="F225" s="45"/>
      <c r="G225" s="63" t="s">
        <v>485</v>
      </c>
      <c r="H225" s="60">
        <v>55000</v>
      </c>
      <c r="I225" s="60">
        <v>0</v>
      </c>
      <c r="J225" s="69">
        <v>55000</v>
      </c>
      <c r="K225" s="60">
        <v>54084.96</v>
      </c>
      <c r="L225" s="60">
        <v>0</v>
      </c>
      <c r="M225" s="69">
        <v>54084.96</v>
      </c>
      <c r="N225" s="60">
        <v>55000</v>
      </c>
      <c r="O225" s="60">
        <v>0</v>
      </c>
      <c r="P225" s="69">
        <v>55000</v>
      </c>
      <c r="Q225" s="60">
        <v>37532.07</v>
      </c>
      <c r="R225" s="60">
        <v>0</v>
      </c>
      <c r="S225" s="69">
        <v>37532.07</v>
      </c>
      <c r="T225" s="69">
        <v>0</v>
      </c>
      <c r="U225" s="69">
        <v>16552.89</v>
      </c>
      <c r="V225" s="228">
        <v>98.33</v>
      </c>
      <c r="W225" s="228">
        <v>68.24</v>
      </c>
      <c r="X225" s="69">
        <v>0</v>
      </c>
      <c r="Y225" s="72">
        <v>16552.89</v>
      </c>
    </row>
    <row r="226" spans="1:25" ht="25.5">
      <c r="A226" s="246">
        <v>2</v>
      </c>
      <c r="B226" s="247">
        <v>17</v>
      </c>
      <c r="C226" s="247">
        <v>4</v>
      </c>
      <c r="D226" s="35" t="s">
        <v>474</v>
      </c>
      <c r="E226" s="35">
        <v>8</v>
      </c>
      <c r="F226" s="45"/>
      <c r="G226" s="63" t="s">
        <v>486</v>
      </c>
      <c r="H226" s="60">
        <v>1288535</v>
      </c>
      <c r="I226" s="60">
        <v>867570</v>
      </c>
      <c r="J226" s="69">
        <v>420965</v>
      </c>
      <c r="K226" s="60">
        <v>454013.96</v>
      </c>
      <c r="L226" s="60">
        <v>67600</v>
      </c>
      <c r="M226" s="69">
        <v>386413.96</v>
      </c>
      <c r="N226" s="60">
        <v>2027462</v>
      </c>
      <c r="O226" s="60">
        <v>1564503</v>
      </c>
      <c r="P226" s="69">
        <v>462959</v>
      </c>
      <c r="Q226" s="60">
        <v>945875.18</v>
      </c>
      <c r="R226" s="60">
        <v>696300</v>
      </c>
      <c r="S226" s="69">
        <v>249575.18</v>
      </c>
      <c r="T226" s="69">
        <v>-738927</v>
      </c>
      <c r="U226" s="69">
        <v>-491861.22</v>
      </c>
      <c r="V226" s="228">
        <v>35.23</v>
      </c>
      <c r="W226" s="228">
        <v>46.65</v>
      </c>
      <c r="X226" s="69">
        <v>-41994</v>
      </c>
      <c r="Y226" s="72">
        <v>136838.78</v>
      </c>
    </row>
    <row r="227" spans="1:25" ht="12.75">
      <c r="A227" s="246"/>
      <c r="B227" s="247"/>
      <c r="C227" s="247"/>
      <c r="D227" s="35"/>
      <c r="E227" s="35"/>
      <c r="F227" s="45"/>
      <c r="G227" s="63"/>
      <c r="H227" s="60"/>
      <c r="I227" s="60"/>
      <c r="J227" s="69"/>
      <c r="K227" s="60"/>
      <c r="L227" s="60"/>
      <c r="M227" s="69"/>
      <c r="N227" s="60"/>
      <c r="O227" s="60"/>
      <c r="P227" s="69"/>
      <c r="Q227" s="60"/>
      <c r="R227" s="60"/>
      <c r="S227" s="69"/>
      <c r="T227" s="69"/>
      <c r="U227" s="69"/>
      <c r="V227" s="228"/>
      <c r="W227" s="228"/>
      <c r="X227" s="69"/>
      <c r="Y227" s="72"/>
    </row>
    <row r="228" spans="1:25" ht="12.75">
      <c r="A228" s="246"/>
      <c r="B228" s="247"/>
      <c r="C228" s="247"/>
      <c r="D228" s="35"/>
      <c r="E228" s="35"/>
      <c r="F228" s="45"/>
      <c r="G228" s="43"/>
      <c r="H228" s="60"/>
      <c r="I228" s="60"/>
      <c r="J228" s="69"/>
      <c r="K228" s="60"/>
      <c r="L228" s="60"/>
      <c r="M228" s="69"/>
      <c r="N228" s="60"/>
      <c r="O228" s="60"/>
      <c r="P228" s="69"/>
      <c r="Q228" s="60"/>
      <c r="R228" s="60"/>
      <c r="S228" s="69"/>
      <c r="T228" s="69"/>
      <c r="U228" s="69"/>
      <c r="V228" s="228"/>
      <c r="W228" s="228"/>
      <c r="X228" s="69"/>
      <c r="Y228" s="72"/>
    </row>
    <row r="229" spans="1:25" ht="12.75">
      <c r="A229" s="246"/>
      <c r="B229" s="247"/>
      <c r="C229" s="247"/>
      <c r="D229" s="35"/>
      <c r="E229" s="35"/>
      <c r="F229" s="45"/>
      <c r="G229" s="43"/>
      <c r="H229" s="60"/>
      <c r="I229" s="60"/>
      <c r="J229" s="69"/>
      <c r="K229" s="60"/>
      <c r="L229" s="60"/>
      <c r="M229" s="69"/>
      <c r="N229" s="60"/>
      <c r="O229" s="60"/>
      <c r="P229" s="69"/>
      <c r="Q229" s="60"/>
      <c r="R229" s="60"/>
      <c r="S229" s="69"/>
      <c r="T229" s="69"/>
      <c r="U229" s="69"/>
      <c r="V229" s="228"/>
      <c r="W229" s="228"/>
      <c r="X229" s="69"/>
      <c r="Y229" s="72"/>
    </row>
    <row r="230" spans="1:25" ht="12.75">
      <c r="A230" s="246"/>
      <c r="B230" s="247"/>
      <c r="C230" s="247"/>
      <c r="D230" s="35"/>
      <c r="E230" s="35"/>
      <c r="F230" s="45"/>
      <c r="G230" s="43"/>
      <c r="H230" s="60"/>
      <c r="I230" s="60"/>
      <c r="J230" s="69"/>
      <c r="K230" s="60"/>
      <c r="L230" s="60"/>
      <c r="M230" s="69"/>
      <c r="N230" s="60"/>
      <c r="O230" s="60"/>
      <c r="P230" s="69"/>
      <c r="Q230" s="60"/>
      <c r="R230" s="60"/>
      <c r="S230" s="69"/>
      <c r="T230" s="69"/>
      <c r="U230" s="69"/>
      <c r="V230" s="228"/>
      <c r="W230" s="228"/>
      <c r="X230" s="69"/>
      <c r="Y230" s="72"/>
    </row>
    <row r="231" spans="1:25" ht="12.75">
      <c r="A231" s="246"/>
      <c r="B231" s="247"/>
      <c r="C231" s="247"/>
      <c r="D231" s="35"/>
      <c r="E231" s="35"/>
      <c r="F231" s="45"/>
      <c r="G231" s="43"/>
      <c r="H231" s="60"/>
      <c r="I231" s="60"/>
      <c r="J231" s="69"/>
      <c r="K231" s="60"/>
      <c r="L231" s="60"/>
      <c r="M231" s="69"/>
      <c r="N231" s="60"/>
      <c r="O231" s="60"/>
      <c r="P231" s="69"/>
      <c r="Q231" s="60"/>
      <c r="R231" s="60"/>
      <c r="S231" s="69"/>
      <c r="T231" s="69"/>
      <c r="U231" s="69"/>
      <c r="V231" s="228"/>
      <c r="W231" s="228"/>
      <c r="X231" s="69"/>
      <c r="Y231" s="72"/>
    </row>
    <row r="232" spans="1:25" ht="12.75">
      <c r="A232" s="246"/>
      <c r="B232" s="247"/>
      <c r="C232" s="247"/>
      <c r="D232" s="35"/>
      <c r="E232" s="35"/>
      <c r="F232" s="45"/>
      <c r="G232" s="43"/>
      <c r="H232" s="60"/>
      <c r="I232" s="60"/>
      <c r="J232" s="69"/>
      <c r="K232" s="60"/>
      <c r="L232" s="60"/>
      <c r="M232" s="69"/>
      <c r="N232" s="60"/>
      <c r="O232" s="60"/>
      <c r="P232" s="69"/>
      <c r="Q232" s="60"/>
      <c r="R232" s="60"/>
      <c r="S232" s="69"/>
      <c r="T232" s="69"/>
      <c r="U232" s="69"/>
      <c r="V232" s="228"/>
      <c r="W232" s="228"/>
      <c r="X232" s="69"/>
      <c r="Y232" s="72"/>
    </row>
    <row r="233" spans="1:25" ht="12.75">
      <c r="A233" s="246"/>
      <c r="B233" s="247"/>
      <c r="C233" s="247"/>
      <c r="D233" s="35"/>
      <c r="E233" s="35"/>
      <c r="F233" s="45"/>
      <c r="G233" s="43"/>
      <c r="H233" s="60"/>
      <c r="I233" s="60"/>
      <c r="J233" s="69"/>
      <c r="K233" s="60"/>
      <c r="L233" s="60"/>
      <c r="M233" s="69"/>
      <c r="N233" s="60"/>
      <c r="O233" s="60"/>
      <c r="P233" s="69"/>
      <c r="Q233" s="60"/>
      <c r="R233" s="60"/>
      <c r="S233" s="69"/>
      <c r="T233" s="69"/>
      <c r="U233" s="69"/>
      <c r="V233" s="228"/>
      <c r="W233" s="228"/>
      <c r="X233" s="69"/>
      <c r="Y233" s="72"/>
    </row>
    <row r="234" spans="1:25" ht="13.5" thickBot="1">
      <c r="A234" s="252"/>
      <c r="B234" s="253"/>
      <c r="C234" s="253"/>
      <c r="D234" s="36"/>
      <c r="E234" s="36"/>
      <c r="F234" s="46"/>
      <c r="G234" s="44"/>
      <c r="H234" s="61"/>
      <c r="I234" s="61"/>
      <c r="J234" s="70"/>
      <c r="K234" s="61"/>
      <c r="L234" s="61"/>
      <c r="M234" s="70"/>
      <c r="N234" s="61"/>
      <c r="O234" s="61"/>
      <c r="P234" s="70"/>
      <c r="Q234" s="61"/>
      <c r="R234" s="61"/>
      <c r="S234" s="70"/>
      <c r="T234" s="70"/>
      <c r="U234" s="70"/>
      <c r="V234" s="231"/>
      <c r="W234" s="231"/>
      <c r="X234" s="70"/>
      <c r="Y234" s="73"/>
    </row>
  </sheetData>
  <sheetProtection/>
  <mergeCells count="32">
    <mergeCell ref="F10:G10"/>
    <mergeCell ref="T8:T9"/>
    <mergeCell ref="I8:J8"/>
    <mergeCell ref="K8:K9"/>
    <mergeCell ref="L8:M8"/>
    <mergeCell ref="V8:V9"/>
    <mergeCell ref="V7:W7"/>
    <mergeCell ref="T7:U7"/>
    <mergeCell ref="W8:W9"/>
    <mergeCell ref="U8:U9"/>
    <mergeCell ref="Q8:Q9"/>
    <mergeCell ref="R8:S8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H7:M7"/>
    <mergeCell ref="A7:A9"/>
    <mergeCell ref="A1:M1"/>
    <mergeCell ref="A2:M2"/>
    <mergeCell ref="A3:M3"/>
    <mergeCell ref="F7:G9"/>
    <mergeCell ref="N1:O1"/>
    <mergeCell ref="N2:O2"/>
    <mergeCell ref="N3:O3"/>
    <mergeCell ref="N7:S7"/>
    <mergeCell ref="H8:H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6" width="14.25390625" style="0" customWidth="1"/>
  </cols>
  <sheetData>
    <row r="1" spans="1:35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32" t="s">
        <v>88</v>
      </c>
      <c r="P1" s="380"/>
      <c r="Q1" s="55" t="str">
        <f>1!P1</f>
        <v>14.11.2012</v>
      </c>
      <c r="R1" s="54"/>
      <c r="S1" s="54"/>
      <c r="T1" s="54"/>
      <c r="U1" s="54"/>
      <c r="V1" s="54"/>
      <c r="W1" s="54"/>
      <c r="X1" s="53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24" t="s">
        <v>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32" t="s">
        <v>89</v>
      </c>
      <c r="P2" s="380"/>
      <c r="Q2" s="55">
        <f>1!P2</f>
        <v>1</v>
      </c>
      <c r="R2" s="54"/>
      <c r="S2" s="54"/>
      <c r="T2" s="54"/>
      <c r="U2" s="54"/>
      <c r="V2" s="54"/>
      <c r="W2" s="54"/>
      <c r="X2" s="53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32" t="s">
        <v>90</v>
      </c>
      <c r="P3" s="380"/>
      <c r="Q3" s="55" t="str">
        <f>1!P3</f>
        <v>14.11.2012</v>
      </c>
      <c r="R3" s="54"/>
      <c r="S3" s="54"/>
      <c r="T3" s="54"/>
      <c r="U3" s="54"/>
      <c r="V3" s="54"/>
      <c r="W3" s="54"/>
      <c r="X3" s="5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33" customFormat="1" ht="18">
      <c r="A5" s="32" t="str">
        <f>'Spis tabel'!B4</f>
        <v>Tabela 2. Przychody i rozchody oraz zadłużenie w budżetach jst woj. dolnośląskiego wg stanu na koniec III kwartału 2012 roku    (plan)</v>
      </c>
      <c r="R5" s="32"/>
      <c r="S5" s="32"/>
      <c r="T5" s="32"/>
      <c r="X5" s="34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334" t="s">
        <v>10</v>
      </c>
      <c r="I7" s="335"/>
      <c r="J7" s="335"/>
      <c r="K7" s="335"/>
      <c r="L7" s="336"/>
      <c r="M7" s="334" t="s">
        <v>11</v>
      </c>
      <c r="N7" s="335"/>
      <c r="O7" s="336"/>
      <c r="P7" s="326" t="s">
        <v>35</v>
      </c>
      <c r="Q7" s="366"/>
      <c r="R7" s="366"/>
      <c r="S7" s="366"/>
      <c r="T7" s="327"/>
      <c r="U7" s="361" t="s">
        <v>157</v>
      </c>
      <c r="V7" s="236" t="s">
        <v>12</v>
      </c>
      <c r="W7" s="375" t="s">
        <v>113</v>
      </c>
      <c r="X7" s="376"/>
    </row>
    <row r="8" spans="1:24" ht="16.5" customHeight="1">
      <c r="A8" s="321"/>
      <c r="B8" s="341"/>
      <c r="C8" s="341"/>
      <c r="D8" s="341"/>
      <c r="E8" s="341"/>
      <c r="F8" s="328"/>
      <c r="G8" s="329"/>
      <c r="H8" s="337" t="s">
        <v>18</v>
      </c>
      <c r="I8" s="367" t="s">
        <v>12</v>
      </c>
      <c r="J8" s="367"/>
      <c r="K8" s="367"/>
      <c r="L8" s="368"/>
      <c r="M8" s="337" t="s">
        <v>18</v>
      </c>
      <c r="N8" s="347" t="s">
        <v>12</v>
      </c>
      <c r="O8" s="348"/>
      <c r="P8" s="377" t="s">
        <v>18</v>
      </c>
      <c r="Q8" s="369" t="s">
        <v>12</v>
      </c>
      <c r="R8" s="369"/>
      <c r="S8" s="370"/>
      <c r="T8" s="364" t="s">
        <v>215</v>
      </c>
      <c r="U8" s="362"/>
      <c r="V8" s="379" t="s">
        <v>215</v>
      </c>
      <c r="W8" s="379" t="s">
        <v>268</v>
      </c>
      <c r="X8" s="373" t="s">
        <v>218</v>
      </c>
    </row>
    <row r="9" spans="1:24" ht="44.25" customHeight="1" thickBot="1">
      <c r="A9" s="322"/>
      <c r="B9" s="342"/>
      <c r="C9" s="342"/>
      <c r="D9" s="342"/>
      <c r="E9" s="342"/>
      <c r="F9" s="330"/>
      <c r="G9" s="331"/>
      <c r="H9" s="354"/>
      <c r="I9" s="9" t="s">
        <v>13</v>
      </c>
      <c r="J9" s="9" t="s">
        <v>14</v>
      </c>
      <c r="K9" s="9" t="s">
        <v>110</v>
      </c>
      <c r="L9" s="9" t="s">
        <v>266</v>
      </c>
      <c r="M9" s="354"/>
      <c r="N9" s="9" t="s">
        <v>111</v>
      </c>
      <c r="O9" s="9" t="s">
        <v>112</v>
      </c>
      <c r="P9" s="378"/>
      <c r="Q9" s="295" t="s">
        <v>13</v>
      </c>
      <c r="R9" s="295" t="s">
        <v>15</v>
      </c>
      <c r="S9" s="295" t="s">
        <v>267</v>
      </c>
      <c r="T9" s="365"/>
      <c r="U9" s="363"/>
      <c r="V9" s="365"/>
      <c r="W9" s="365"/>
      <c r="X9" s="374"/>
    </row>
    <row r="10" spans="1:24" ht="15" customHeight="1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371">
        <v>6</v>
      </c>
      <c r="G10" s="372"/>
      <c r="H10" s="39">
        <v>7</v>
      </c>
      <c r="I10" s="39">
        <v>8</v>
      </c>
      <c r="J10" s="39">
        <v>9</v>
      </c>
      <c r="K10" s="39">
        <v>10</v>
      </c>
      <c r="L10" s="39">
        <v>11</v>
      </c>
      <c r="M10" s="39">
        <v>12</v>
      </c>
      <c r="N10" s="39">
        <v>13</v>
      </c>
      <c r="O10" s="39">
        <v>14</v>
      </c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40">
        <v>23</v>
      </c>
    </row>
    <row r="11" spans="1:24" s="105" customFormat="1" ht="15" customHeight="1">
      <c r="A11" s="238"/>
      <c r="B11" s="239"/>
      <c r="C11" s="239"/>
      <c r="D11" s="99"/>
      <c r="E11" s="99"/>
      <c r="F11" s="100" t="s">
        <v>284</v>
      </c>
      <c r="G11" s="101"/>
      <c r="H11" s="102">
        <v>1429154045.53</v>
      </c>
      <c r="I11" s="102">
        <v>786085024.99</v>
      </c>
      <c r="J11" s="102">
        <v>306841734</v>
      </c>
      <c r="K11" s="102">
        <v>27120093.84</v>
      </c>
      <c r="L11" s="102">
        <v>291396582.70000005</v>
      </c>
      <c r="M11" s="102">
        <v>884915322.0800002</v>
      </c>
      <c r="N11" s="102">
        <v>691735163.8</v>
      </c>
      <c r="O11" s="102">
        <v>171867000</v>
      </c>
      <c r="P11" s="102">
        <v>6450090189.8</v>
      </c>
      <c r="Q11" s="102">
        <v>6408864852.950001</v>
      </c>
      <c r="R11" s="102">
        <v>0</v>
      </c>
      <c r="S11" s="102">
        <v>41225336.85</v>
      </c>
      <c r="T11" s="102">
        <v>490490546.86</v>
      </c>
      <c r="U11" s="102">
        <v>1257902801.41</v>
      </c>
      <c r="V11" s="102">
        <v>157997393.63</v>
      </c>
      <c r="W11" s="127">
        <v>39.00114559483481</v>
      </c>
      <c r="X11" s="128">
        <v>7.198062541028618</v>
      </c>
    </row>
    <row r="12" spans="1:24" s="124" customFormat="1" ht="12.75">
      <c r="A12" s="254">
        <v>2</v>
      </c>
      <c r="B12" s="255">
        <v>0</v>
      </c>
      <c r="C12" s="255">
        <v>0</v>
      </c>
      <c r="D12" s="129">
        <v>0</v>
      </c>
      <c r="E12" s="129">
        <v>0</v>
      </c>
      <c r="F12" s="130"/>
      <c r="G12" s="131" t="s">
        <v>285</v>
      </c>
      <c r="H12" s="132">
        <v>161869238</v>
      </c>
      <c r="I12" s="132">
        <v>131000000</v>
      </c>
      <c r="J12" s="132">
        <v>0</v>
      </c>
      <c r="K12" s="132">
        <v>0</v>
      </c>
      <c r="L12" s="132">
        <v>30430038</v>
      </c>
      <c r="M12" s="132">
        <v>27872248</v>
      </c>
      <c r="N12" s="132">
        <v>16300000</v>
      </c>
      <c r="O12" s="132">
        <v>7000000</v>
      </c>
      <c r="P12" s="132">
        <v>517100000</v>
      </c>
      <c r="Q12" s="132">
        <v>517100000</v>
      </c>
      <c r="R12" s="132">
        <v>0</v>
      </c>
      <c r="S12" s="132">
        <v>0</v>
      </c>
      <c r="T12" s="132">
        <v>0</v>
      </c>
      <c r="U12" s="132">
        <v>61432609</v>
      </c>
      <c r="V12" s="132">
        <v>0</v>
      </c>
      <c r="W12" s="133">
        <v>30.77</v>
      </c>
      <c r="X12" s="134">
        <v>3.65</v>
      </c>
    </row>
    <row r="13" spans="1:24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150097511.02</v>
      </c>
      <c r="I13" s="109">
        <v>43317566.48</v>
      </c>
      <c r="J13" s="109">
        <v>34979291</v>
      </c>
      <c r="K13" s="109">
        <v>0</v>
      </c>
      <c r="L13" s="109">
        <v>69800653.54</v>
      </c>
      <c r="M13" s="109">
        <v>98821991.47</v>
      </c>
      <c r="N13" s="109">
        <v>85639401.32</v>
      </c>
      <c r="O13" s="109">
        <v>11871000</v>
      </c>
      <c r="P13" s="109">
        <v>690330482.0100001</v>
      </c>
      <c r="Q13" s="109">
        <v>690226823.7400001</v>
      </c>
      <c r="R13" s="109">
        <v>0</v>
      </c>
      <c r="S13" s="109">
        <v>103658.27</v>
      </c>
      <c r="T13" s="109">
        <v>6325297.68</v>
      </c>
      <c r="U13" s="109">
        <v>142279305.32</v>
      </c>
      <c r="V13" s="109">
        <v>3400000</v>
      </c>
      <c r="W13" s="135">
        <v>34.38277246686911</v>
      </c>
      <c r="X13" s="136">
        <v>6.981022460892147</v>
      </c>
    </row>
    <row r="14" spans="1:24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11">
        <v>4623000</v>
      </c>
      <c r="I14" s="11">
        <v>0</v>
      </c>
      <c r="J14" s="11">
        <v>0</v>
      </c>
      <c r="K14" s="11">
        <v>0</v>
      </c>
      <c r="L14" s="11">
        <v>4623000</v>
      </c>
      <c r="M14" s="11">
        <v>839800</v>
      </c>
      <c r="N14" s="11">
        <v>839800</v>
      </c>
      <c r="O14" s="11">
        <v>0</v>
      </c>
      <c r="P14" s="11">
        <v>18810612.4</v>
      </c>
      <c r="Q14" s="11">
        <v>18810612.4</v>
      </c>
      <c r="R14" s="11">
        <v>0</v>
      </c>
      <c r="S14" s="11">
        <v>0</v>
      </c>
      <c r="T14" s="11">
        <v>0</v>
      </c>
      <c r="U14" s="11">
        <v>2238196</v>
      </c>
      <c r="V14" s="11">
        <v>0</v>
      </c>
      <c r="W14" s="74">
        <v>27.23</v>
      </c>
      <c r="X14" s="75">
        <v>3.24</v>
      </c>
    </row>
    <row r="15" spans="1:24" s="124" customFormat="1" ht="12.75">
      <c r="A15" s="256">
        <v>2</v>
      </c>
      <c r="B15" s="257">
        <v>2</v>
      </c>
      <c r="C15" s="257">
        <v>0</v>
      </c>
      <c r="D15" s="137">
        <v>0</v>
      </c>
      <c r="E15" s="137">
        <v>1</v>
      </c>
      <c r="F15" s="138"/>
      <c r="G15" s="139" t="s">
        <v>288</v>
      </c>
      <c r="H15" s="121">
        <v>2237658</v>
      </c>
      <c r="I15" s="121">
        <v>0</v>
      </c>
      <c r="J15" s="121">
        <v>0</v>
      </c>
      <c r="K15" s="121">
        <v>0</v>
      </c>
      <c r="L15" s="121">
        <v>2237658</v>
      </c>
      <c r="M15" s="121">
        <v>2010887</v>
      </c>
      <c r="N15" s="121">
        <v>2010887</v>
      </c>
      <c r="O15" s="121">
        <v>0</v>
      </c>
      <c r="P15" s="121">
        <v>10110409</v>
      </c>
      <c r="Q15" s="121">
        <v>10110409</v>
      </c>
      <c r="R15" s="121">
        <v>0</v>
      </c>
      <c r="S15" s="121">
        <v>0</v>
      </c>
      <c r="T15" s="121">
        <v>0</v>
      </c>
      <c r="U15" s="121">
        <v>2510887</v>
      </c>
      <c r="V15" s="121">
        <v>0</v>
      </c>
      <c r="W15" s="140">
        <v>11.61</v>
      </c>
      <c r="X15" s="141">
        <v>2.88</v>
      </c>
    </row>
    <row r="16" spans="1:24" ht="12.75">
      <c r="A16" s="244">
        <v>2</v>
      </c>
      <c r="B16" s="245">
        <v>3</v>
      </c>
      <c r="C16" s="245">
        <v>0</v>
      </c>
      <c r="D16" s="16">
        <v>0</v>
      </c>
      <c r="E16" s="16">
        <v>1</v>
      </c>
      <c r="F16" s="23"/>
      <c r="G16" s="21" t="s">
        <v>289</v>
      </c>
      <c r="H16" s="11">
        <v>14395253</v>
      </c>
      <c r="I16" s="11">
        <v>636400</v>
      </c>
      <c r="J16" s="11">
        <v>12382291</v>
      </c>
      <c r="K16" s="11">
        <v>0</v>
      </c>
      <c r="L16" s="11">
        <v>1376562</v>
      </c>
      <c r="M16" s="11">
        <v>11819553</v>
      </c>
      <c r="N16" s="11">
        <v>11819553</v>
      </c>
      <c r="O16" s="11">
        <v>0</v>
      </c>
      <c r="P16" s="11">
        <v>14296090.13</v>
      </c>
      <c r="Q16" s="11">
        <v>14296090.13</v>
      </c>
      <c r="R16" s="11">
        <v>0</v>
      </c>
      <c r="S16" s="11">
        <v>0</v>
      </c>
      <c r="T16" s="11">
        <v>0</v>
      </c>
      <c r="U16" s="11">
        <v>14508224</v>
      </c>
      <c r="V16" s="11">
        <v>0</v>
      </c>
      <c r="W16" s="74">
        <v>14.13</v>
      </c>
      <c r="X16" s="75">
        <v>14.34</v>
      </c>
    </row>
    <row r="17" spans="1:24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11">
        <v>1242531</v>
      </c>
      <c r="I17" s="11">
        <v>0</v>
      </c>
      <c r="J17" s="11">
        <v>0</v>
      </c>
      <c r="K17" s="11">
        <v>0</v>
      </c>
      <c r="L17" s="11">
        <v>1242531</v>
      </c>
      <c r="M17" s="11">
        <v>300000</v>
      </c>
      <c r="N17" s="11">
        <v>300000</v>
      </c>
      <c r="O17" s="11">
        <v>0</v>
      </c>
      <c r="P17" s="11">
        <v>19067940.33</v>
      </c>
      <c r="Q17" s="11">
        <v>19067940.33</v>
      </c>
      <c r="R17" s="11">
        <v>0</v>
      </c>
      <c r="S17" s="11">
        <v>0</v>
      </c>
      <c r="T17" s="11">
        <v>0</v>
      </c>
      <c r="U17" s="11">
        <v>750000</v>
      </c>
      <c r="V17" s="11">
        <v>0</v>
      </c>
      <c r="W17" s="74">
        <v>40.07</v>
      </c>
      <c r="X17" s="75">
        <v>1.57</v>
      </c>
    </row>
    <row r="18" spans="1:24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11">
        <v>5881453</v>
      </c>
      <c r="I18" s="11">
        <v>230220</v>
      </c>
      <c r="J18" s="11">
        <v>2200000</v>
      </c>
      <c r="K18" s="11">
        <v>0</v>
      </c>
      <c r="L18" s="11">
        <v>3451233</v>
      </c>
      <c r="M18" s="11">
        <v>4263500</v>
      </c>
      <c r="N18" s="11">
        <v>1013500</v>
      </c>
      <c r="O18" s="11">
        <v>3250000</v>
      </c>
      <c r="P18" s="11">
        <v>20037080.25</v>
      </c>
      <c r="Q18" s="11">
        <v>20037080.25</v>
      </c>
      <c r="R18" s="11">
        <v>0</v>
      </c>
      <c r="S18" s="11">
        <v>0</v>
      </c>
      <c r="T18" s="11">
        <v>0</v>
      </c>
      <c r="U18" s="11">
        <v>5263500</v>
      </c>
      <c r="V18" s="11">
        <v>0</v>
      </c>
      <c r="W18" s="74">
        <v>36.04</v>
      </c>
      <c r="X18" s="75">
        <v>9.46</v>
      </c>
    </row>
    <row r="19" spans="1:24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11">
        <v>2228239</v>
      </c>
      <c r="I19" s="11">
        <v>0</v>
      </c>
      <c r="J19" s="11">
        <v>0</v>
      </c>
      <c r="K19" s="11">
        <v>0</v>
      </c>
      <c r="L19" s="11">
        <v>2228239</v>
      </c>
      <c r="M19" s="11">
        <v>3004105</v>
      </c>
      <c r="N19" s="11">
        <v>2804105</v>
      </c>
      <c r="O19" s="11">
        <v>200000</v>
      </c>
      <c r="P19" s="11">
        <v>20162750.13</v>
      </c>
      <c r="Q19" s="11">
        <v>20160500</v>
      </c>
      <c r="R19" s="11">
        <v>0</v>
      </c>
      <c r="S19" s="11">
        <v>2250.13</v>
      </c>
      <c r="T19" s="11">
        <v>0</v>
      </c>
      <c r="U19" s="11">
        <v>4554105</v>
      </c>
      <c r="V19" s="11">
        <v>0</v>
      </c>
      <c r="W19" s="74">
        <v>24.22</v>
      </c>
      <c r="X19" s="75">
        <v>5.47</v>
      </c>
    </row>
    <row r="20" spans="1:24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11">
        <v>1094478</v>
      </c>
      <c r="I20" s="11">
        <v>600000</v>
      </c>
      <c r="J20" s="11">
        <v>0</v>
      </c>
      <c r="K20" s="11">
        <v>0</v>
      </c>
      <c r="L20" s="11">
        <v>494478</v>
      </c>
      <c r="M20" s="11">
        <v>1200755</v>
      </c>
      <c r="N20" s="11">
        <v>600755</v>
      </c>
      <c r="O20" s="11">
        <v>600000</v>
      </c>
      <c r="P20" s="11">
        <v>7207507.36</v>
      </c>
      <c r="Q20" s="11">
        <v>7201511.61</v>
      </c>
      <c r="R20" s="11">
        <v>0</v>
      </c>
      <c r="S20" s="11">
        <v>5995.75</v>
      </c>
      <c r="T20" s="11">
        <v>0</v>
      </c>
      <c r="U20" s="11">
        <v>1636102</v>
      </c>
      <c r="V20" s="11">
        <v>0</v>
      </c>
      <c r="W20" s="74">
        <v>16.85</v>
      </c>
      <c r="X20" s="75">
        <v>3.82</v>
      </c>
    </row>
    <row r="21" spans="1:24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11">
        <v>4092700</v>
      </c>
      <c r="I21" s="11">
        <v>2092700</v>
      </c>
      <c r="J21" s="11">
        <v>0</v>
      </c>
      <c r="K21" s="11">
        <v>0</v>
      </c>
      <c r="L21" s="11">
        <v>2000000</v>
      </c>
      <c r="M21" s="11">
        <v>5156736</v>
      </c>
      <c r="N21" s="11">
        <v>5156736</v>
      </c>
      <c r="O21" s="11">
        <v>0</v>
      </c>
      <c r="P21" s="11">
        <v>61137736</v>
      </c>
      <c r="Q21" s="11">
        <v>61137736</v>
      </c>
      <c r="R21" s="11">
        <v>0</v>
      </c>
      <c r="S21" s="11">
        <v>0</v>
      </c>
      <c r="T21" s="11">
        <v>0</v>
      </c>
      <c r="U21" s="11">
        <v>9446555</v>
      </c>
      <c r="V21" s="11">
        <v>0</v>
      </c>
      <c r="W21" s="74">
        <v>35.82</v>
      </c>
      <c r="X21" s="75">
        <v>5.53</v>
      </c>
    </row>
    <row r="22" spans="1:24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11">
        <v>4806601</v>
      </c>
      <c r="I22" s="11">
        <v>3124578</v>
      </c>
      <c r="J22" s="11">
        <v>0</v>
      </c>
      <c r="K22" s="11">
        <v>0</v>
      </c>
      <c r="L22" s="11">
        <v>1682023</v>
      </c>
      <c r="M22" s="11">
        <v>3124578</v>
      </c>
      <c r="N22" s="11">
        <v>3124578</v>
      </c>
      <c r="O22" s="11">
        <v>0</v>
      </c>
      <c r="P22" s="11">
        <v>22905830.21</v>
      </c>
      <c r="Q22" s="11">
        <v>22905830.21</v>
      </c>
      <c r="R22" s="11">
        <v>0</v>
      </c>
      <c r="S22" s="11">
        <v>0</v>
      </c>
      <c r="T22" s="11">
        <v>2865892.68</v>
      </c>
      <c r="U22" s="11">
        <v>4414578</v>
      </c>
      <c r="V22" s="11">
        <v>0</v>
      </c>
      <c r="W22" s="74">
        <v>37.2</v>
      </c>
      <c r="X22" s="75">
        <v>8.19</v>
      </c>
    </row>
    <row r="23" spans="1:24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11">
        <v>54500</v>
      </c>
      <c r="I23" s="11">
        <v>0</v>
      </c>
      <c r="J23" s="11">
        <v>0</v>
      </c>
      <c r="K23" s="11">
        <v>0</v>
      </c>
      <c r="L23" s="11">
        <v>54500</v>
      </c>
      <c r="M23" s="11">
        <v>2982160</v>
      </c>
      <c r="N23" s="11">
        <v>2982160</v>
      </c>
      <c r="O23" s="11">
        <v>0</v>
      </c>
      <c r="P23" s="11">
        <v>17156220</v>
      </c>
      <c r="Q23" s="11">
        <v>17156220</v>
      </c>
      <c r="R23" s="11">
        <v>0</v>
      </c>
      <c r="S23" s="11">
        <v>0</v>
      </c>
      <c r="T23" s="11">
        <v>0</v>
      </c>
      <c r="U23" s="11">
        <v>4230330</v>
      </c>
      <c r="V23" s="11">
        <v>0</v>
      </c>
      <c r="W23" s="74">
        <v>26.04</v>
      </c>
      <c r="X23" s="75">
        <v>6.42</v>
      </c>
    </row>
    <row r="24" spans="1:24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11">
        <v>4832380</v>
      </c>
      <c r="I24" s="11">
        <v>0</v>
      </c>
      <c r="J24" s="11">
        <v>0</v>
      </c>
      <c r="K24" s="11">
        <v>0</v>
      </c>
      <c r="L24" s="11">
        <v>2832380</v>
      </c>
      <c r="M24" s="11">
        <v>4900000</v>
      </c>
      <c r="N24" s="11">
        <v>4900000</v>
      </c>
      <c r="O24" s="11">
        <v>0</v>
      </c>
      <c r="P24" s="11">
        <v>52222441.2</v>
      </c>
      <c r="Q24" s="11">
        <v>52220000</v>
      </c>
      <c r="R24" s="11">
        <v>0</v>
      </c>
      <c r="S24" s="11">
        <v>2441.2</v>
      </c>
      <c r="T24" s="11">
        <v>0</v>
      </c>
      <c r="U24" s="11">
        <v>8155579</v>
      </c>
      <c r="V24" s="11">
        <v>0</v>
      </c>
      <c r="W24" s="74">
        <v>53.55</v>
      </c>
      <c r="X24" s="75">
        <v>8.36</v>
      </c>
    </row>
    <row r="25" spans="1:24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11">
        <v>5724047</v>
      </c>
      <c r="I25" s="11">
        <v>4696500</v>
      </c>
      <c r="J25" s="11">
        <v>0</v>
      </c>
      <c r="K25" s="11">
        <v>0</v>
      </c>
      <c r="L25" s="11">
        <v>1027547</v>
      </c>
      <c r="M25" s="11">
        <v>1507956</v>
      </c>
      <c r="N25" s="11">
        <v>757956</v>
      </c>
      <c r="O25" s="11">
        <v>750000</v>
      </c>
      <c r="P25" s="11">
        <v>11629905</v>
      </c>
      <c r="Q25" s="11">
        <v>11629905</v>
      </c>
      <c r="R25" s="11">
        <v>0</v>
      </c>
      <c r="S25" s="11">
        <v>0</v>
      </c>
      <c r="T25" s="11">
        <v>0</v>
      </c>
      <c r="U25" s="11">
        <v>2234134</v>
      </c>
      <c r="V25" s="11">
        <v>0</v>
      </c>
      <c r="W25" s="74">
        <v>20.18</v>
      </c>
      <c r="X25" s="75">
        <v>3.87</v>
      </c>
    </row>
    <row r="26" spans="1:24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11">
        <v>7240814.45</v>
      </c>
      <c r="I26" s="11">
        <v>2625000</v>
      </c>
      <c r="J26" s="11">
        <v>3042000</v>
      </c>
      <c r="K26" s="11">
        <v>0</v>
      </c>
      <c r="L26" s="11">
        <v>1573814.45</v>
      </c>
      <c r="M26" s="11">
        <v>2217800</v>
      </c>
      <c r="N26" s="11">
        <v>196800</v>
      </c>
      <c r="O26" s="11">
        <v>2021000</v>
      </c>
      <c r="P26" s="11">
        <v>18085878.35</v>
      </c>
      <c r="Q26" s="11">
        <v>18057111.59</v>
      </c>
      <c r="R26" s="11">
        <v>0</v>
      </c>
      <c r="S26" s="11">
        <v>28766.76</v>
      </c>
      <c r="T26" s="11">
        <v>0</v>
      </c>
      <c r="U26" s="11">
        <v>4279269</v>
      </c>
      <c r="V26" s="11">
        <v>0</v>
      </c>
      <c r="W26" s="74">
        <v>32.18</v>
      </c>
      <c r="X26" s="75">
        <v>7.61</v>
      </c>
    </row>
    <row r="27" spans="1:24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11">
        <v>3985000</v>
      </c>
      <c r="I27" s="11">
        <v>3985000</v>
      </c>
      <c r="J27" s="11">
        <v>0</v>
      </c>
      <c r="K27" s="11">
        <v>0</v>
      </c>
      <c r="L27" s="11">
        <v>0</v>
      </c>
      <c r="M27" s="11">
        <v>3985000</v>
      </c>
      <c r="N27" s="11">
        <v>3985000</v>
      </c>
      <c r="O27" s="11">
        <v>0</v>
      </c>
      <c r="P27" s="11">
        <v>51750000</v>
      </c>
      <c r="Q27" s="11">
        <v>51750000</v>
      </c>
      <c r="R27" s="11">
        <v>0</v>
      </c>
      <c r="S27" s="11">
        <v>0</v>
      </c>
      <c r="T27" s="11">
        <v>0</v>
      </c>
      <c r="U27" s="11">
        <v>7037000</v>
      </c>
      <c r="V27" s="11">
        <v>0</v>
      </c>
      <c r="W27" s="74">
        <v>52.8</v>
      </c>
      <c r="X27" s="75">
        <v>7.18</v>
      </c>
    </row>
    <row r="28" spans="1:24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11">
        <v>2798158</v>
      </c>
      <c r="I28" s="11">
        <v>345879</v>
      </c>
      <c r="J28" s="11">
        <v>0</v>
      </c>
      <c r="K28" s="11">
        <v>0</v>
      </c>
      <c r="L28" s="11">
        <v>2452279</v>
      </c>
      <c r="M28" s="11">
        <v>1459381</v>
      </c>
      <c r="N28" s="11">
        <v>1459381</v>
      </c>
      <c r="O28" s="11">
        <v>0</v>
      </c>
      <c r="P28" s="11">
        <v>10390852.06</v>
      </c>
      <c r="Q28" s="11">
        <v>10390852.06</v>
      </c>
      <c r="R28" s="11">
        <v>0</v>
      </c>
      <c r="S28" s="11">
        <v>0</v>
      </c>
      <c r="T28" s="11">
        <v>0</v>
      </c>
      <c r="U28" s="11">
        <v>2618194</v>
      </c>
      <c r="V28" s="11">
        <v>0</v>
      </c>
      <c r="W28" s="74">
        <v>19.46</v>
      </c>
      <c r="X28" s="75">
        <v>4.9</v>
      </c>
    </row>
    <row r="29" spans="1:24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11">
        <v>16926917</v>
      </c>
      <c r="I29" s="11">
        <v>162200</v>
      </c>
      <c r="J29" s="11">
        <v>0</v>
      </c>
      <c r="K29" s="11">
        <v>0</v>
      </c>
      <c r="L29" s="11">
        <v>16764717</v>
      </c>
      <c r="M29" s="11">
        <v>1689700</v>
      </c>
      <c r="N29" s="11">
        <v>1689700</v>
      </c>
      <c r="O29" s="11">
        <v>0</v>
      </c>
      <c r="P29" s="11">
        <v>21479250</v>
      </c>
      <c r="Q29" s="11">
        <v>21479250</v>
      </c>
      <c r="R29" s="11">
        <v>0</v>
      </c>
      <c r="S29" s="11">
        <v>0</v>
      </c>
      <c r="T29" s="11">
        <v>0</v>
      </c>
      <c r="U29" s="11">
        <v>2989700</v>
      </c>
      <c r="V29" s="11">
        <v>0</v>
      </c>
      <c r="W29" s="74">
        <v>44.4</v>
      </c>
      <c r="X29" s="75">
        <v>6.18</v>
      </c>
    </row>
    <row r="30" spans="1:24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11">
        <v>971285</v>
      </c>
      <c r="I30" s="11">
        <v>150000</v>
      </c>
      <c r="J30" s="11">
        <v>0</v>
      </c>
      <c r="K30" s="11">
        <v>0</v>
      </c>
      <c r="L30" s="11">
        <v>821285</v>
      </c>
      <c r="M30" s="11">
        <v>2099539</v>
      </c>
      <c r="N30" s="11">
        <v>2099539</v>
      </c>
      <c r="O30" s="11">
        <v>0</v>
      </c>
      <c r="P30" s="11">
        <v>14807955.24</v>
      </c>
      <c r="Q30" s="11">
        <v>14782307</v>
      </c>
      <c r="R30" s="11">
        <v>0</v>
      </c>
      <c r="S30" s="11">
        <v>25648.24</v>
      </c>
      <c r="T30" s="11">
        <v>0</v>
      </c>
      <c r="U30" s="11">
        <v>3221719</v>
      </c>
      <c r="V30" s="11">
        <v>0</v>
      </c>
      <c r="W30" s="74">
        <v>31.8</v>
      </c>
      <c r="X30" s="75">
        <v>6.91</v>
      </c>
    </row>
    <row r="31" spans="1:24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11">
        <v>15223342</v>
      </c>
      <c r="I31" s="11">
        <v>0</v>
      </c>
      <c r="J31" s="11">
        <v>14915000</v>
      </c>
      <c r="K31" s="11">
        <v>0</v>
      </c>
      <c r="L31" s="11">
        <v>308342</v>
      </c>
      <c r="M31" s="11">
        <v>15315000</v>
      </c>
      <c r="N31" s="11">
        <v>15315000</v>
      </c>
      <c r="O31" s="11">
        <v>0</v>
      </c>
      <c r="P31" s="11">
        <v>16915000</v>
      </c>
      <c r="Q31" s="11">
        <v>16915000</v>
      </c>
      <c r="R31" s="11">
        <v>0</v>
      </c>
      <c r="S31" s="11">
        <v>0</v>
      </c>
      <c r="T31" s="11">
        <v>0</v>
      </c>
      <c r="U31" s="11">
        <v>16115000</v>
      </c>
      <c r="V31" s="11">
        <v>0</v>
      </c>
      <c r="W31" s="74">
        <v>50.11</v>
      </c>
      <c r="X31" s="75">
        <v>47.74</v>
      </c>
    </row>
    <row r="32" spans="1:24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11">
        <v>3718000</v>
      </c>
      <c r="I32" s="11">
        <v>0</v>
      </c>
      <c r="J32" s="11">
        <v>0</v>
      </c>
      <c r="K32" s="11">
        <v>0</v>
      </c>
      <c r="L32" s="11">
        <v>3718000</v>
      </c>
      <c r="M32" s="11">
        <v>2500000</v>
      </c>
      <c r="N32" s="11">
        <v>2500000</v>
      </c>
      <c r="O32" s="11">
        <v>0</v>
      </c>
      <c r="P32" s="11">
        <v>76263537.43</v>
      </c>
      <c r="Q32" s="11">
        <v>76263537.43</v>
      </c>
      <c r="R32" s="11">
        <v>0</v>
      </c>
      <c r="S32" s="11">
        <v>0</v>
      </c>
      <c r="T32" s="11">
        <v>0</v>
      </c>
      <c r="U32" s="11">
        <v>6315000</v>
      </c>
      <c r="V32" s="11">
        <v>0</v>
      </c>
      <c r="W32" s="74">
        <v>51.88</v>
      </c>
      <c r="X32" s="75">
        <v>4.29</v>
      </c>
    </row>
    <row r="33" spans="1:24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11">
        <v>1938415</v>
      </c>
      <c r="I33" s="11">
        <v>984100</v>
      </c>
      <c r="J33" s="11">
        <v>0</v>
      </c>
      <c r="K33" s="11">
        <v>0</v>
      </c>
      <c r="L33" s="11">
        <v>954315</v>
      </c>
      <c r="M33" s="11">
        <v>3350000</v>
      </c>
      <c r="N33" s="11">
        <v>0</v>
      </c>
      <c r="O33" s="11">
        <v>3350000</v>
      </c>
      <c r="P33" s="11">
        <v>26518046.6</v>
      </c>
      <c r="Q33" s="11">
        <v>26518046.6</v>
      </c>
      <c r="R33" s="11">
        <v>0</v>
      </c>
      <c r="S33" s="11">
        <v>0</v>
      </c>
      <c r="T33" s="11">
        <v>3459405</v>
      </c>
      <c r="U33" s="11">
        <v>5553754</v>
      </c>
      <c r="V33" s="11">
        <v>0</v>
      </c>
      <c r="W33" s="74">
        <v>35.06</v>
      </c>
      <c r="X33" s="75">
        <v>8.44</v>
      </c>
    </row>
    <row r="34" spans="1:24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11">
        <v>4114821</v>
      </c>
      <c r="I34" s="11">
        <v>0</v>
      </c>
      <c r="J34" s="11">
        <v>0</v>
      </c>
      <c r="K34" s="11">
        <v>0</v>
      </c>
      <c r="L34" s="11">
        <v>4114821</v>
      </c>
      <c r="M34" s="11">
        <v>3450711</v>
      </c>
      <c r="N34" s="11">
        <v>3450711</v>
      </c>
      <c r="O34" s="11">
        <v>0</v>
      </c>
      <c r="P34" s="11">
        <v>38075249</v>
      </c>
      <c r="Q34" s="11">
        <v>38075249</v>
      </c>
      <c r="R34" s="11">
        <v>0</v>
      </c>
      <c r="S34" s="11">
        <v>0</v>
      </c>
      <c r="T34" s="11">
        <v>0</v>
      </c>
      <c r="U34" s="11">
        <v>5650711</v>
      </c>
      <c r="V34" s="11">
        <v>0</v>
      </c>
      <c r="W34" s="74">
        <v>27.01</v>
      </c>
      <c r="X34" s="75">
        <v>4</v>
      </c>
    </row>
    <row r="35" spans="1:24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11">
        <v>4534120</v>
      </c>
      <c r="I35" s="11">
        <v>0</v>
      </c>
      <c r="J35" s="11">
        <v>2440000</v>
      </c>
      <c r="K35" s="11">
        <v>0</v>
      </c>
      <c r="L35" s="11">
        <v>2094120</v>
      </c>
      <c r="M35" s="11">
        <v>1000000</v>
      </c>
      <c r="N35" s="11">
        <v>0</v>
      </c>
      <c r="O35" s="11">
        <v>1000000</v>
      </c>
      <c r="P35" s="11">
        <v>20770000</v>
      </c>
      <c r="Q35" s="11">
        <v>20770000</v>
      </c>
      <c r="R35" s="11">
        <v>0</v>
      </c>
      <c r="S35" s="11">
        <v>0</v>
      </c>
      <c r="T35" s="11">
        <v>0</v>
      </c>
      <c r="U35" s="11">
        <v>2860000</v>
      </c>
      <c r="V35" s="11">
        <v>0</v>
      </c>
      <c r="W35" s="74">
        <v>38.05</v>
      </c>
      <c r="X35" s="75">
        <v>5.23</v>
      </c>
    </row>
    <row r="36" spans="1:24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11">
        <v>14940713</v>
      </c>
      <c r="I36" s="11">
        <v>7000000</v>
      </c>
      <c r="J36" s="11">
        <v>0</v>
      </c>
      <c r="K36" s="11">
        <v>0</v>
      </c>
      <c r="L36" s="11">
        <v>7940713</v>
      </c>
      <c r="M36" s="11">
        <v>3819913</v>
      </c>
      <c r="N36" s="11">
        <v>3819913</v>
      </c>
      <c r="O36" s="11">
        <v>0</v>
      </c>
      <c r="P36" s="11">
        <v>37570339.85</v>
      </c>
      <c r="Q36" s="11">
        <v>37570339.85</v>
      </c>
      <c r="R36" s="11">
        <v>0</v>
      </c>
      <c r="S36" s="11">
        <v>0</v>
      </c>
      <c r="T36" s="11">
        <v>0</v>
      </c>
      <c r="U36" s="11">
        <v>5599913</v>
      </c>
      <c r="V36" s="11">
        <v>0</v>
      </c>
      <c r="W36" s="74">
        <v>41.72</v>
      </c>
      <c r="X36" s="75">
        <v>6.21</v>
      </c>
    </row>
    <row r="37" spans="1:24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11">
        <v>12803630.44</v>
      </c>
      <c r="I37" s="11">
        <v>12052783.76</v>
      </c>
      <c r="J37" s="11">
        <v>0</v>
      </c>
      <c r="K37" s="11">
        <v>0</v>
      </c>
      <c r="L37" s="11">
        <v>750846.68</v>
      </c>
      <c r="M37" s="11">
        <v>10460730.15</v>
      </c>
      <c r="N37" s="11">
        <v>9149140</v>
      </c>
      <c r="O37" s="11">
        <v>0</v>
      </c>
      <c r="P37" s="11">
        <v>43370910.38</v>
      </c>
      <c r="Q37" s="11">
        <v>43370910.38</v>
      </c>
      <c r="R37" s="11">
        <v>0</v>
      </c>
      <c r="S37" s="11">
        <v>0</v>
      </c>
      <c r="T37" s="11">
        <v>0</v>
      </c>
      <c r="U37" s="11">
        <v>11239140</v>
      </c>
      <c r="V37" s="11">
        <v>3400000</v>
      </c>
      <c r="W37" s="74">
        <v>52.21</v>
      </c>
      <c r="X37" s="75">
        <v>9.43</v>
      </c>
    </row>
    <row r="38" spans="1:24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11">
        <v>5700727.13</v>
      </c>
      <c r="I38" s="11">
        <v>1157091.72</v>
      </c>
      <c r="J38" s="11">
        <v>0</v>
      </c>
      <c r="K38" s="11">
        <v>0</v>
      </c>
      <c r="L38" s="11">
        <v>4543635.41</v>
      </c>
      <c r="M38" s="11">
        <v>3014187.32</v>
      </c>
      <c r="N38" s="11">
        <v>2314187.32</v>
      </c>
      <c r="O38" s="11">
        <v>700000</v>
      </c>
      <c r="P38" s="11">
        <v>14030945.33</v>
      </c>
      <c r="Q38" s="11">
        <v>14012590.7</v>
      </c>
      <c r="R38" s="11">
        <v>0</v>
      </c>
      <c r="S38" s="11">
        <v>18354.63</v>
      </c>
      <c r="T38" s="11">
        <v>0</v>
      </c>
      <c r="U38" s="11">
        <v>4197295.32</v>
      </c>
      <c r="V38" s="11">
        <v>0</v>
      </c>
      <c r="W38" s="74">
        <v>15.08</v>
      </c>
      <c r="X38" s="75">
        <v>4.51</v>
      </c>
    </row>
    <row r="39" spans="1:24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11">
        <v>3988728</v>
      </c>
      <c r="I39" s="11">
        <v>3475114</v>
      </c>
      <c r="J39" s="11">
        <v>0</v>
      </c>
      <c r="K39" s="11">
        <v>0</v>
      </c>
      <c r="L39" s="11">
        <v>513614</v>
      </c>
      <c r="M39" s="11">
        <v>3350000</v>
      </c>
      <c r="N39" s="11">
        <v>3350000</v>
      </c>
      <c r="O39" s="11">
        <v>0</v>
      </c>
      <c r="P39" s="11">
        <v>25557995.76</v>
      </c>
      <c r="Q39" s="11">
        <v>25537794.2</v>
      </c>
      <c r="R39" s="11">
        <v>0</v>
      </c>
      <c r="S39" s="11">
        <v>20201.56</v>
      </c>
      <c r="T39" s="11">
        <v>0</v>
      </c>
      <c r="U39" s="11">
        <v>4660420</v>
      </c>
      <c r="V39" s="11">
        <v>0</v>
      </c>
      <c r="W39" s="74">
        <v>54.62</v>
      </c>
      <c r="X39" s="75">
        <v>9.96</v>
      </c>
    </row>
    <row r="40" spans="1:24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5">
        <v>390956066.59000003</v>
      </c>
      <c r="I40" s="115">
        <v>253352542.59</v>
      </c>
      <c r="J40" s="115">
        <v>78878980</v>
      </c>
      <c r="K40" s="115">
        <v>0</v>
      </c>
      <c r="L40" s="115">
        <v>53194947</v>
      </c>
      <c r="M40" s="115">
        <v>284957484.59000003</v>
      </c>
      <c r="N40" s="115">
        <v>219706356.59</v>
      </c>
      <c r="O40" s="115">
        <v>64000000</v>
      </c>
      <c r="P40" s="115">
        <v>2667887174.46</v>
      </c>
      <c r="Q40" s="115">
        <v>2660577717.63</v>
      </c>
      <c r="R40" s="115">
        <v>0</v>
      </c>
      <c r="S40" s="115">
        <v>7309456.83</v>
      </c>
      <c r="T40" s="115">
        <v>278357525.2</v>
      </c>
      <c r="U40" s="115">
        <v>421005876.59000003</v>
      </c>
      <c r="V40" s="115">
        <v>59776324</v>
      </c>
      <c r="W40" s="142">
        <v>51.17307587514479</v>
      </c>
      <c r="X40" s="143">
        <v>7.735927155688261</v>
      </c>
    </row>
    <row r="41" spans="1:24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11">
        <v>99521532</v>
      </c>
      <c r="I41" s="11">
        <v>3237907</v>
      </c>
      <c r="J41" s="11">
        <v>78878980</v>
      </c>
      <c r="K41" s="11">
        <v>0</v>
      </c>
      <c r="L41" s="11">
        <v>11875048</v>
      </c>
      <c r="M41" s="11">
        <v>48608950</v>
      </c>
      <c r="N41" s="11">
        <v>37357822</v>
      </c>
      <c r="O41" s="11">
        <v>10000000</v>
      </c>
      <c r="P41" s="11">
        <v>153409414.52</v>
      </c>
      <c r="Q41" s="11">
        <v>146436467.97</v>
      </c>
      <c r="R41" s="11">
        <v>0</v>
      </c>
      <c r="S41" s="11">
        <v>6972946.55</v>
      </c>
      <c r="T41" s="11">
        <v>111369360.23</v>
      </c>
      <c r="U41" s="11">
        <v>58157342</v>
      </c>
      <c r="V41" s="11">
        <v>35412639</v>
      </c>
      <c r="W41" s="74">
        <v>10.82</v>
      </c>
      <c r="X41" s="75">
        <v>5.85</v>
      </c>
    </row>
    <row r="42" spans="1:24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11">
        <v>19800990.59</v>
      </c>
      <c r="I42" s="11">
        <v>19800990.59</v>
      </c>
      <c r="J42" s="11">
        <v>0</v>
      </c>
      <c r="K42" s="11">
        <v>0</v>
      </c>
      <c r="L42" s="11">
        <v>0</v>
      </c>
      <c r="M42" s="11">
        <v>10714990.59</v>
      </c>
      <c r="N42" s="11">
        <v>10714990.59</v>
      </c>
      <c r="O42" s="11">
        <v>0</v>
      </c>
      <c r="P42" s="11">
        <v>189675225.54</v>
      </c>
      <c r="Q42" s="11">
        <v>189675225.54</v>
      </c>
      <c r="R42" s="11">
        <v>0</v>
      </c>
      <c r="S42" s="11">
        <v>0</v>
      </c>
      <c r="T42" s="11">
        <v>0</v>
      </c>
      <c r="U42" s="11">
        <v>23214990.59</v>
      </c>
      <c r="V42" s="11">
        <v>0</v>
      </c>
      <c r="W42" s="74">
        <v>47.46</v>
      </c>
      <c r="X42" s="75">
        <v>5.8</v>
      </c>
    </row>
    <row r="43" spans="1:24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11">
        <v>271633544</v>
      </c>
      <c r="I43" s="11">
        <v>230313645</v>
      </c>
      <c r="J43" s="11">
        <v>0</v>
      </c>
      <c r="K43" s="11">
        <v>0</v>
      </c>
      <c r="L43" s="11">
        <v>41319899</v>
      </c>
      <c r="M43" s="11">
        <v>225633544</v>
      </c>
      <c r="N43" s="11">
        <v>171633544</v>
      </c>
      <c r="O43" s="11">
        <v>54000000</v>
      </c>
      <c r="P43" s="11">
        <v>2324802534.4</v>
      </c>
      <c r="Q43" s="11">
        <v>2324466024.12</v>
      </c>
      <c r="R43" s="11">
        <v>0</v>
      </c>
      <c r="S43" s="11">
        <v>336510.28</v>
      </c>
      <c r="T43" s="11">
        <v>166988164.97</v>
      </c>
      <c r="U43" s="11">
        <v>339633544</v>
      </c>
      <c r="V43" s="11">
        <v>24363685</v>
      </c>
      <c r="W43" s="74">
        <v>55.59</v>
      </c>
      <c r="X43" s="75">
        <v>8.12</v>
      </c>
    </row>
    <row r="44" spans="1:24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5">
        <v>726231229.92</v>
      </c>
      <c r="I44" s="115">
        <v>358414915.92</v>
      </c>
      <c r="J44" s="115">
        <v>192983463</v>
      </c>
      <c r="K44" s="115">
        <v>27120093.84</v>
      </c>
      <c r="L44" s="115">
        <v>137970944.16</v>
      </c>
      <c r="M44" s="115">
        <v>473263598.02000004</v>
      </c>
      <c r="N44" s="115">
        <v>370089405.89</v>
      </c>
      <c r="O44" s="115">
        <v>88996000</v>
      </c>
      <c r="P44" s="115">
        <v>2574772533.33</v>
      </c>
      <c r="Q44" s="115">
        <v>2540960311.58</v>
      </c>
      <c r="R44" s="115">
        <v>0</v>
      </c>
      <c r="S44" s="115">
        <v>33812221.75</v>
      </c>
      <c r="T44" s="115">
        <v>205807723.98000002</v>
      </c>
      <c r="U44" s="115">
        <v>633185010.5</v>
      </c>
      <c r="V44" s="115">
        <v>94821069.63</v>
      </c>
      <c r="W44" s="142">
        <v>34.12848486344141</v>
      </c>
      <c r="X44" s="143">
        <v>7.755938600052832</v>
      </c>
    </row>
    <row r="45" spans="1:24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5">
        <v>241512276.7</v>
      </c>
      <c r="I45" s="115">
        <v>106604145</v>
      </c>
      <c r="J45" s="115">
        <v>93754000</v>
      </c>
      <c r="K45" s="115">
        <v>1153962</v>
      </c>
      <c r="L45" s="115">
        <v>32149200.7</v>
      </c>
      <c r="M45" s="115">
        <v>182685519.91</v>
      </c>
      <c r="N45" s="115">
        <v>136044146.77999997</v>
      </c>
      <c r="O45" s="115">
        <v>38280000</v>
      </c>
      <c r="P45" s="115">
        <v>1050984529.7800001</v>
      </c>
      <c r="Q45" s="115">
        <v>1038540797.49</v>
      </c>
      <c r="R45" s="115">
        <v>0</v>
      </c>
      <c r="S45" s="115">
        <v>12443732.290000001</v>
      </c>
      <c r="T45" s="115">
        <v>102236314.39000002</v>
      </c>
      <c r="U45" s="115">
        <v>254751453.64999998</v>
      </c>
      <c r="V45" s="115">
        <v>18202546</v>
      </c>
      <c r="W45" s="142">
        <v>36.78695410227874</v>
      </c>
      <c r="X45" s="143">
        <v>9.171994916572931</v>
      </c>
    </row>
    <row r="46" spans="1:24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11">
        <v>5589596</v>
      </c>
      <c r="I46" s="11">
        <v>0</v>
      </c>
      <c r="J46" s="11">
        <v>1500000</v>
      </c>
      <c r="K46" s="11">
        <v>0</v>
      </c>
      <c r="L46" s="11">
        <v>4089596</v>
      </c>
      <c r="M46" s="11">
        <v>3228916</v>
      </c>
      <c r="N46" s="11">
        <v>228916</v>
      </c>
      <c r="O46" s="11">
        <v>3000000</v>
      </c>
      <c r="P46" s="11">
        <v>42408020</v>
      </c>
      <c r="Q46" s="11">
        <v>42408020</v>
      </c>
      <c r="R46" s="11">
        <v>0</v>
      </c>
      <c r="S46" s="11">
        <v>0</v>
      </c>
      <c r="T46" s="11">
        <v>0</v>
      </c>
      <c r="U46" s="11">
        <v>6117689</v>
      </c>
      <c r="V46" s="11">
        <v>0</v>
      </c>
      <c r="W46" s="74">
        <v>43.01</v>
      </c>
      <c r="X46" s="75">
        <v>6.2</v>
      </c>
    </row>
    <row r="47" spans="1:24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1148838.72</v>
      </c>
      <c r="N47" s="11">
        <v>1148838.72</v>
      </c>
      <c r="O47" s="11">
        <v>0</v>
      </c>
      <c r="P47" s="11">
        <v>10563195.81</v>
      </c>
      <c r="Q47" s="11">
        <v>10563195.81</v>
      </c>
      <c r="R47" s="11">
        <v>0</v>
      </c>
      <c r="S47" s="11">
        <v>0</v>
      </c>
      <c r="T47" s="11">
        <v>0</v>
      </c>
      <c r="U47" s="11">
        <v>3292436.72</v>
      </c>
      <c r="V47" s="11">
        <v>105366</v>
      </c>
      <c r="W47" s="74">
        <v>20.03</v>
      </c>
      <c r="X47" s="75">
        <v>6.04</v>
      </c>
    </row>
    <row r="48" spans="1:24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11">
        <v>18194798</v>
      </c>
      <c r="I48" s="11">
        <v>0</v>
      </c>
      <c r="J48" s="11">
        <v>10500000</v>
      </c>
      <c r="K48" s="11">
        <v>0</v>
      </c>
      <c r="L48" s="11">
        <v>2357858</v>
      </c>
      <c r="M48" s="11">
        <v>9126334</v>
      </c>
      <c r="N48" s="11">
        <v>4029274</v>
      </c>
      <c r="O48" s="11">
        <v>2800000</v>
      </c>
      <c r="P48" s="11">
        <v>55246524.08</v>
      </c>
      <c r="Q48" s="11">
        <v>55246524.08</v>
      </c>
      <c r="R48" s="11">
        <v>0</v>
      </c>
      <c r="S48" s="11">
        <v>0</v>
      </c>
      <c r="T48" s="11">
        <v>8655563</v>
      </c>
      <c r="U48" s="11">
        <v>9919737</v>
      </c>
      <c r="V48" s="11">
        <v>1410730</v>
      </c>
      <c r="W48" s="74">
        <v>35.4</v>
      </c>
      <c r="X48" s="75">
        <v>6.46</v>
      </c>
    </row>
    <row r="49" spans="1:24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11">
        <v>2987247</v>
      </c>
      <c r="I49" s="11">
        <v>2987247</v>
      </c>
      <c r="J49" s="11">
        <v>0</v>
      </c>
      <c r="K49" s="11">
        <v>0</v>
      </c>
      <c r="L49" s="11">
        <v>0</v>
      </c>
      <c r="M49" s="11">
        <v>920930</v>
      </c>
      <c r="N49" s="11">
        <v>920930</v>
      </c>
      <c r="O49" s="11">
        <v>0</v>
      </c>
      <c r="P49" s="11">
        <v>5268178.9</v>
      </c>
      <c r="Q49" s="11">
        <v>5267601.28</v>
      </c>
      <c r="R49" s="11">
        <v>0</v>
      </c>
      <c r="S49" s="11">
        <v>577.62</v>
      </c>
      <c r="T49" s="11">
        <v>0</v>
      </c>
      <c r="U49" s="11">
        <v>1185157</v>
      </c>
      <c r="V49" s="11">
        <v>0</v>
      </c>
      <c r="W49" s="74">
        <v>13.75</v>
      </c>
      <c r="X49" s="75">
        <v>3.09</v>
      </c>
    </row>
    <row r="50" spans="1:24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11">
        <v>1500000</v>
      </c>
      <c r="I50" s="11">
        <v>1500000</v>
      </c>
      <c r="J50" s="11">
        <v>0</v>
      </c>
      <c r="K50" s="11">
        <v>0</v>
      </c>
      <c r="L50" s="11">
        <v>0</v>
      </c>
      <c r="M50" s="11">
        <v>1445400</v>
      </c>
      <c r="N50" s="11">
        <v>1145400</v>
      </c>
      <c r="O50" s="11">
        <v>300000</v>
      </c>
      <c r="P50" s="11">
        <v>7549692.56</v>
      </c>
      <c r="Q50" s="11">
        <v>7363233.89</v>
      </c>
      <c r="R50" s="11">
        <v>0</v>
      </c>
      <c r="S50" s="11">
        <v>186458.67</v>
      </c>
      <c r="T50" s="11">
        <v>0</v>
      </c>
      <c r="U50" s="11">
        <v>1887400</v>
      </c>
      <c r="V50" s="11">
        <v>120900</v>
      </c>
      <c r="W50" s="74">
        <v>36.15</v>
      </c>
      <c r="X50" s="75">
        <v>8.46</v>
      </c>
    </row>
    <row r="51" spans="1:24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11">
        <v>5700000</v>
      </c>
      <c r="I51" s="11">
        <v>5700000</v>
      </c>
      <c r="J51" s="11">
        <v>0</v>
      </c>
      <c r="K51" s="11">
        <v>0</v>
      </c>
      <c r="L51" s="11">
        <v>0</v>
      </c>
      <c r="M51" s="11">
        <v>7406776</v>
      </c>
      <c r="N51" s="11">
        <v>7406776</v>
      </c>
      <c r="O51" s="11">
        <v>0</v>
      </c>
      <c r="P51" s="11">
        <v>41965413.29</v>
      </c>
      <c r="Q51" s="11">
        <v>41914794.29</v>
      </c>
      <c r="R51" s="11">
        <v>0</v>
      </c>
      <c r="S51" s="11">
        <v>50619</v>
      </c>
      <c r="T51" s="11">
        <v>0</v>
      </c>
      <c r="U51" s="11">
        <v>10286000</v>
      </c>
      <c r="V51" s="11">
        <v>0</v>
      </c>
      <c r="W51" s="74">
        <v>37.62</v>
      </c>
      <c r="X51" s="75">
        <v>9.22</v>
      </c>
    </row>
    <row r="52" spans="1:24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11">
        <v>24162195.08</v>
      </c>
      <c r="I52" s="11">
        <v>21000000</v>
      </c>
      <c r="J52" s="11">
        <v>0</v>
      </c>
      <c r="K52" s="11">
        <v>0</v>
      </c>
      <c r="L52" s="11">
        <v>3162195.08</v>
      </c>
      <c r="M52" s="11">
        <v>9388973</v>
      </c>
      <c r="N52" s="11">
        <v>9388973</v>
      </c>
      <c r="O52" s="11">
        <v>0</v>
      </c>
      <c r="P52" s="11">
        <v>66792703.38</v>
      </c>
      <c r="Q52" s="11">
        <v>66792703.38</v>
      </c>
      <c r="R52" s="11">
        <v>0</v>
      </c>
      <c r="S52" s="11">
        <v>0</v>
      </c>
      <c r="T52" s="11">
        <v>0</v>
      </c>
      <c r="U52" s="11">
        <v>19543384</v>
      </c>
      <c r="V52" s="11">
        <v>0</v>
      </c>
      <c r="W52" s="74">
        <v>29.07</v>
      </c>
      <c r="X52" s="75">
        <v>8.5</v>
      </c>
    </row>
    <row r="53" spans="1:24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11">
        <v>1358181.89</v>
      </c>
      <c r="I53" s="11">
        <v>0</v>
      </c>
      <c r="J53" s="11">
        <v>1000000</v>
      </c>
      <c r="K53" s="11">
        <v>0</v>
      </c>
      <c r="L53" s="11">
        <v>358181.89</v>
      </c>
      <c r="M53" s="11">
        <v>2097136</v>
      </c>
      <c r="N53" s="11">
        <v>597136</v>
      </c>
      <c r="O53" s="11">
        <v>1500000</v>
      </c>
      <c r="P53" s="11">
        <v>25996933.08</v>
      </c>
      <c r="Q53" s="11">
        <v>25875048</v>
      </c>
      <c r="R53" s="11">
        <v>0</v>
      </c>
      <c r="S53" s="11">
        <v>121885.08</v>
      </c>
      <c r="T53" s="11">
        <v>0</v>
      </c>
      <c r="U53" s="11">
        <v>3530650</v>
      </c>
      <c r="V53" s="11">
        <v>0</v>
      </c>
      <c r="W53" s="74">
        <v>39.77</v>
      </c>
      <c r="X53" s="75">
        <v>5.4</v>
      </c>
    </row>
    <row r="54" spans="1:24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11">
        <v>1829000</v>
      </c>
      <c r="I54" s="11">
        <v>1329000</v>
      </c>
      <c r="J54" s="11">
        <v>500000</v>
      </c>
      <c r="K54" s="11">
        <v>0</v>
      </c>
      <c r="L54" s="11">
        <v>0</v>
      </c>
      <c r="M54" s="11">
        <v>2321457</v>
      </c>
      <c r="N54" s="11">
        <v>1871457</v>
      </c>
      <c r="O54" s="11">
        <v>450000</v>
      </c>
      <c r="P54" s="11">
        <v>12609095.02</v>
      </c>
      <c r="Q54" s="11">
        <v>12130062.24</v>
      </c>
      <c r="R54" s="11">
        <v>0</v>
      </c>
      <c r="S54" s="11">
        <v>479032.78</v>
      </c>
      <c r="T54" s="11">
        <v>2171541.16</v>
      </c>
      <c r="U54" s="11">
        <v>3043393</v>
      </c>
      <c r="V54" s="11">
        <v>1357369</v>
      </c>
      <c r="W54" s="74">
        <v>55.44</v>
      </c>
      <c r="X54" s="75">
        <v>8.95</v>
      </c>
    </row>
    <row r="55" spans="1:24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11">
        <v>3958252</v>
      </c>
      <c r="I55" s="11">
        <v>3708252</v>
      </c>
      <c r="J55" s="11">
        <v>0</v>
      </c>
      <c r="K55" s="11">
        <v>0</v>
      </c>
      <c r="L55" s="11">
        <v>250000</v>
      </c>
      <c r="M55" s="11">
        <v>4855154</v>
      </c>
      <c r="N55" s="11">
        <v>4855154</v>
      </c>
      <c r="O55" s="11">
        <v>0</v>
      </c>
      <c r="P55" s="11">
        <v>25602717.95</v>
      </c>
      <c r="Q55" s="11">
        <v>24414736.98</v>
      </c>
      <c r="R55" s="11">
        <v>0</v>
      </c>
      <c r="S55" s="11">
        <v>1187980.97</v>
      </c>
      <c r="T55" s="11">
        <v>0</v>
      </c>
      <c r="U55" s="11">
        <v>6349846</v>
      </c>
      <c r="V55" s="11">
        <v>0</v>
      </c>
      <c r="W55" s="74">
        <v>48.9</v>
      </c>
      <c r="X55" s="75">
        <v>12.12</v>
      </c>
    </row>
    <row r="56" spans="1:24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11">
        <v>92876</v>
      </c>
      <c r="I56" s="11">
        <v>0</v>
      </c>
      <c r="J56" s="11">
        <v>0</v>
      </c>
      <c r="K56" s="11">
        <v>0</v>
      </c>
      <c r="L56" s="11">
        <v>92876</v>
      </c>
      <c r="M56" s="11">
        <v>3436165</v>
      </c>
      <c r="N56" s="11">
        <v>3436165</v>
      </c>
      <c r="O56" s="11">
        <v>0</v>
      </c>
      <c r="P56" s="11">
        <v>25642030.62</v>
      </c>
      <c r="Q56" s="11">
        <v>24966129.96</v>
      </c>
      <c r="R56" s="11">
        <v>0</v>
      </c>
      <c r="S56" s="11">
        <v>675900.66</v>
      </c>
      <c r="T56" s="11">
        <v>2512700</v>
      </c>
      <c r="U56" s="11">
        <v>4079765</v>
      </c>
      <c r="V56" s="11">
        <v>2260371</v>
      </c>
      <c r="W56" s="74">
        <v>62.34</v>
      </c>
      <c r="X56" s="75">
        <v>4.9</v>
      </c>
    </row>
    <row r="57" spans="1:24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11">
        <v>1601152.22</v>
      </c>
      <c r="I57" s="11">
        <v>0</v>
      </c>
      <c r="J57" s="11">
        <v>0</v>
      </c>
      <c r="K57" s="11">
        <v>0</v>
      </c>
      <c r="L57" s="11">
        <v>1601152.22</v>
      </c>
      <c r="M57" s="11">
        <v>9434688.6</v>
      </c>
      <c r="N57" s="11">
        <v>9434688.6</v>
      </c>
      <c r="O57" s="11">
        <v>0</v>
      </c>
      <c r="P57" s="11">
        <v>50798055.1</v>
      </c>
      <c r="Q57" s="11">
        <v>50798055.1</v>
      </c>
      <c r="R57" s="11">
        <v>0</v>
      </c>
      <c r="S57" s="11">
        <v>0</v>
      </c>
      <c r="T57" s="11">
        <v>1315355.71</v>
      </c>
      <c r="U57" s="11">
        <v>12581288.6</v>
      </c>
      <c r="V57" s="11">
        <v>0</v>
      </c>
      <c r="W57" s="74">
        <v>56.63</v>
      </c>
      <c r="X57" s="75">
        <v>14.39</v>
      </c>
    </row>
    <row r="58" spans="1:24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11">
        <v>4000000</v>
      </c>
      <c r="I58" s="11">
        <v>0</v>
      </c>
      <c r="J58" s="11">
        <v>4000000</v>
      </c>
      <c r="K58" s="11">
        <v>0</v>
      </c>
      <c r="L58" s="11">
        <v>0</v>
      </c>
      <c r="M58" s="11">
        <v>3591000</v>
      </c>
      <c r="N58" s="11">
        <v>3591000</v>
      </c>
      <c r="O58" s="11">
        <v>0</v>
      </c>
      <c r="P58" s="11">
        <v>10898740.52</v>
      </c>
      <c r="Q58" s="11">
        <v>9675000</v>
      </c>
      <c r="R58" s="11">
        <v>0</v>
      </c>
      <c r="S58" s="11">
        <v>1223740.52</v>
      </c>
      <c r="T58" s="11">
        <v>0</v>
      </c>
      <c r="U58" s="11">
        <v>3995362</v>
      </c>
      <c r="V58" s="11">
        <v>0</v>
      </c>
      <c r="W58" s="74">
        <v>33.36</v>
      </c>
      <c r="X58" s="75">
        <v>12.23</v>
      </c>
    </row>
    <row r="59" spans="1:24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11">
        <v>4619018</v>
      </c>
      <c r="I59" s="11">
        <v>4548000</v>
      </c>
      <c r="J59" s="11">
        <v>0</v>
      </c>
      <c r="K59" s="11">
        <v>0</v>
      </c>
      <c r="L59" s="11">
        <v>71018</v>
      </c>
      <c r="M59" s="11">
        <v>3933000</v>
      </c>
      <c r="N59" s="11">
        <v>3933000</v>
      </c>
      <c r="O59" s="11">
        <v>0</v>
      </c>
      <c r="P59" s="11">
        <v>16405856.08</v>
      </c>
      <c r="Q59" s="11">
        <v>16061830.65</v>
      </c>
      <c r="R59" s="11">
        <v>0</v>
      </c>
      <c r="S59" s="11">
        <v>344025.43</v>
      </c>
      <c r="T59" s="11">
        <v>3750000</v>
      </c>
      <c r="U59" s="11">
        <v>4878444</v>
      </c>
      <c r="V59" s="11">
        <v>1300000</v>
      </c>
      <c r="W59" s="74">
        <v>37.74</v>
      </c>
      <c r="X59" s="75">
        <v>10.67</v>
      </c>
    </row>
    <row r="60" spans="1:24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4458997.13</v>
      </c>
      <c r="N60" s="11">
        <v>4089815</v>
      </c>
      <c r="O60" s="11">
        <v>0</v>
      </c>
      <c r="P60" s="11">
        <v>25429404.48</v>
      </c>
      <c r="Q60" s="11">
        <v>22704855.7</v>
      </c>
      <c r="R60" s="11">
        <v>0</v>
      </c>
      <c r="S60" s="11">
        <v>2724548.78</v>
      </c>
      <c r="T60" s="11">
        <v>0</v>
      </c>
      <c r="U60" s="11">
        <v>5303206.87</v>
      </c>
      <c r="V60" s="11">
        <v>0</v>
      </c>
      <c r="W60" s="74">
        <v>42.55</v>
      </c>
      <c r="X60" s="75">
        <v>8.87</v>
      </c>
    </row>
    <row r="61" spans="1:24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11">
        <v>6371486.2</v>
      </c>
      <c r="I61" s="11">
        <v>0</v>
      </c>
      <c r="J61" s="11">
        <v>0</v>
      </c>
      <c r="K61" s="11">
        <v>0</v>
      </c>
      <c r="L61" s="11">
        <v>4371486.2</v>
      </c>
      <c r="M61" s="11">
        <v>16950071</v>
      </c>
      <c r="N61" s="11">
        <v>12000071</v>
      </c>
      <c r="O61" s="11">
        <v>0</v>
      </c>
      <c r="P61" s="11">
        <v>105175475.69</v>
      </c>
      <c r="Q61" s="11">
        <v>105175475.69</v>
      </c>
      <c r="R61" s="11">
        <v>0</v>
      </c>
      <c r="S61" s="11">
        <v>0</v>
      </c>
      <c r="T61" s="11">
        <v>0</v>
      </c>
      <c r="U61" s="11">
        <v>18849823</v>
      </c>
      <c r="V61" s="11">
        <v>0</v>
      </c>
      <c r="W61" s="74">
        <v>34.71</v>
      </c>
      <c r="X61" s="75">
        <v>6.22</v>
      </c>
    </row>
    <row r="62" spans="1:24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11">
        <v>2504758</v>
      </c>
      <c r="I62" s="11">
        <v>0</v>
      </c>
      <c r="J62" s="11">
        <v>2500000</v>
      </c>
      <c r="K62" s="11">
        <v>0</v>
      </c>
      <c r="L62" s="11">
        <v>4758</v>
      </c>
      <c r="M62" s="11">
        <v>5100579</v>
      </c>
      <c r="N62" s="11">
        <v>700579</v>
      </c>
      <c r="O62" s="11">
        <v>4400000</v>
      </c>
      <c r="P62" s="11">
        <v>26724847.79</v>
      </c>
      <c r="Q62" s="11">
        <v>25776542.21</v>
      </c>
      <c r="R62" s="11">
        <v>0</v>
      </c>
      <c r="S62" s="11">
        <v>948305.58</v>
      </c>
      <c r="T62" s="11">
        <v>0</v>
      </c>
      <c r="U62" s="11">
        <v>7052221</v>
      </c>
      <c r="V62" s="11">
        <v>0</v>
      </c>
      <c r="W62" s="74">
        <v>48.56</v>
      </c>
      <c r="X62" s="75">
        <v>12.81</v>
      </c>
    </row>
    <row r="63" spans="1:24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11">
        <v>11422955</v>
      </c>
      <c r="I63" s="11">
        <v>0</v>
      </c>
      <c r="J63" s="11">
        <v>8000000</v>
      </c>
      <c r="K63" s="11">
        <v>0</v>
      </c>
      <c r="L63" s="11">
        <v>3422955</v>
      </c>
      <c r="M63" s="11">
        <v>131975</v>
      </c>
      <c r="N63" s="11">
        <v>131975</v>
      </c>
      <c r="O63" s="11">
        <v>0</v>
      </c>
      <c r="P63" s="11">
        <v>15071339.04</v>
      </c>
      <c r="Q63" s="11">
        <v>15065987.5</v>
      </c>
      <c r="R63" s="11">
        <v>0</v>
      </c>
      <c r="S63" s="11">
        <v>5351.54</v>
      </c>
      <c r="T63" s="11">
        <v>65987.5</v>
      </c>
      <c r="U63" s="11">
        <v>1132903</v>
      </c>
      <c r="V63" s="11">
        <v>131975</v>
      </c>
      <c r="W63" s="74">
        <v>14.25</v>
      </c>
      <c r="X63" s="75">
        <v>0.95</v>
      </c>
    </row>
    <row r="64" spans="1:24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11">
        <v>13877140</v>
      </c>
      <c r="I64" s="11">
        <v>10831160</v>
      </c>
      <c r="J64" s="11">
        <v>0</v>
      </c>
      <c r="K64" s="11">
        <v>0</v>
      </c>
      <c r="L64" s="11">
        <v>3045980</v>
      </c>
      <c r="M64" s="11">
        <v>5831160</v>
      </c>
      <c r="N64" s="11">
        <v>5831160</v>
      </c>
      <c r="O64" s="11">
        <v>0</v>
      </c>
      <c r="P64" s="11">
        <v>36550890</v>
      </c>
      <c r="Q64" s="11">
        <v>36550890</v>
      </c>
      <c r="R64" s="11">
        <v>0</v>
      </c>
      <c r="S64" s="11">
        <v>0</v>
      </c>
      <c r="T64" s="11">
        <v>0</v>
      </c>
      <c r="U64" s="11">
        <v>7231160</v>
      </c>
      <c r="V64" s="11">
        <v>0</v>
      </c>
      <c r="W64" s="74">
        <v>40.06</v>
      </c>
      <c r="X64" s="75">
        <v>7.92</v>
      </c>
    </row>
    <row r="65" spans="1:24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11">
        <v>2929076.31</v>
      </c>
      <c r="I65" s="11">
        <v>2889698</v>
      </c>
      <c r="J65" s="11">
        <v>0</v>
      </c>
      <c r="K65" s="11">
        <v>0</v>
      </c>
      <c r="L65" s="11">
        <v>39378.31</v>
      </c>
      <c r="M65" s="11">
        <v>1751522.46</v>
      </c>
      <c r="N65" s="11">
        <v>1751522.46</v>
      </c>
      <c r="O65" s="11">
        <v>0</v>
      </c>
      <c r="P65" s="11">
        <v>6926940.38</v>
      </c>
      <c r="Q65" s="11">
        <v>6692183.37</v>
      </c>
      <c r="R65" s="11">
        <v>0</v>
      </c>
      <c r="S65" s="11">
        <v>234757.01</v>
      </c>
      <c r="T65" s="11">
        <v>0</v>
      </c>
      <c r="U65" s="11">
        <v>2106508.46</v>
      </c>
      <c r="V65" s="11">
        <v>300000</v>
      </c>
      <c r="W65" s="74">
        <v>36.15</v>
      </c>
      <c r="X65" s="75">
        <v>9.42</v>
      </c>
    </row>
    <row r="66" spans="1:24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11">
        <v>3203175</v>
      </c>
      <c r="I66" s="11">
        <v>2500000</v>
      </c>
      <c r="J66" s="11">
        <v>0</v>
      </c>
      <c r="K66" s="11">
        <v>0</v>
      </c>
      <c r="L66" s="11">
        <v>703175</v>
      </c>
      <c r="M66" s="11">
        <v>1673314</v>
      </c>
      <c r="N66" s="11">
        <v>1673314</v>
      </c>
      <c r="O66" s="11">
        <v>0</v>
      </c>
      <c r="P66" s="11">
        <v>10560897.5</v>
      </c>
      <c r="Q66" s="11">
        <v>10560897.5</v>
      </c>
      <c r="R66" s="11">
        <v>0</v>
      </c>
      <c r="S66" s="11">
        <v>0</v>
      </c>
      <c r="T66" s="11">
        <v>0</v>
      </c>
      <c r="U66" s="11">
        <v>2115881</v>
      </c>
      <c r="V66" s="11">
        <v>0</v>
      </c>
      <c r="W66" s="74">
        <v>50.8</v>
      </c>
      <c r="X66" s="75">
        <v>10.17</v>
      </c>
    </row>
    <row r="67" spans="1:24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11">
        <v>2175000</v>
      </c>
      <c r="I67" s="11">
        <v>1645000</v>
      </c>
      <c r="J67" s="11">
        <v>0</v>
      </c>
      <c r="K67" s="11">
        <v>0</v>
      </c>
      <c r="L67" s="11">
        <v>530000</v>
      </c>
      <c r="M67" s="11">
        <v>835496</v>
      </c>
      <c r="N67" s="11">
        <v>355496</v>
      </c>
      <c r="O67" s="11">
        <v>480000</v>
      </c>
      <c r="P67" s="11">
        <v>2935037.57</v>
      </c>
      <c r="Q67" s="11">
        <v>2935037.57</v>
      </c>
      <c r="R67" s="11">
        <v>0</v>
      </c>
      <c r="S67" s="11">
        <v>0</v>
      </c>
      <c r="T67" s="11">
        <v>0</v>
      </c>
      <c r="U67" s="11">
        <v>1051609</v>
      </c>
      <c r="V67" s="11">
        <v>0</v>
      </c>
      <c r="W67" s="74">
        <v>19.26</v>
      </c>
      <c r="X67" s="75">
        <v>6.9</v>
      </c>
    </row>
    <row r="68" spans="1:24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11">
        <v>892229</v>
      </c>
      <c r="I68" s="11">
        <v>0</v>
      </c>
      <c r="J68" s="11">
        <v>600000</v>
      </c>
      <c r="K68" s="11">
        <v>0</v>
      </c>
      <c r="L68" s="11">
        <v>284838</v>
      </c>
      <c r="M68" s="11">
        <v>2854947</v>
      </c>
      <c r="N68" s="11">
        <v>59816</v>
      </c>
      <c r="O68" s="11">
        <v>2650000</v>
      </c>
      <c r="P68" s="11">
        <v>9306528.2</v>
      </c>
      <c r="Q68" s="11">
        <v>9305844</v>
      </c>
      <c r="R68" s="11">
        <v>0</v>
      </c>
      <c r="S68" s="11">
        <v>684.2</v>
      </c>
      <c r="T68" s="11">
        <v>0</v>
      </c>
      <c r="U68" s="11">
        <v>3449816</v>
      </c>
      <c r="V68" s="11">
        <v>0</v>
      </c>
      <c r="W68" s="74">
        <v>40.04</v>
      </c>
      <c r="X68" s="75">
        <v>14.84</v>
      </c>
    </row>
    <row r="69" spans="1:24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11">
        <v>1153962</v>
      </c>
      <c r="I69" s="11">
        <v>0</v>
      </c>
      <c r="J69" s="11">
        <v>0</v>
      </c>
      <c r="K69" s="11">
        <v>1153962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231067</v>
      </c>
      <c r="V69" s="11">
        <v>0</v>
      </c>
      <c r="W69" s="74">
        <v>0</v>
      </c>
      <c r="X69" s="75">
        <v>1.13</v>
      </c>
    </row>
    <row r="70" spans="1:24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11">
        <v>3477507</v>
      </c>
      <c r="I70" s="11">
        <v>2800000</v>
      </c>
      <c r="J70" s="11">
        <v>0</v>
      </c>
      <c r="K70" s="11">
        <v>0</v>
      </c>
      <c r="L70" s="11">
        <v>677507</v>
      </c>
      <c r="M70" s="11">
        <v>2838240</v>
      </c>
      <c r="N70" s="11">
        <v>2838240</v>
      </c>
      <c r="O70" s="11">
        <v>0</v>
      </c>
      <c r="P70" s="11">
        <v>11776153.74</v>
      </c>
      <c r="Q70" s="11">
        <v>10977350.18</v>
      </c>
      <c r="R70" s="11">
        <v>0</v>
      </c>
      <c r="S70" s="11">
        <v>798803.56</v>
      </c>
      <c r="T70" s="11">
        <v>0</v>
      </c>
      <c r="U70" s="11">
        <v>3602285</v>
      </c>
      <c r="V70" s="11">
        <v>620279</v>
      </c>
      <c r="W70" s="74">
        <v>34.53</v>
      </c>
      <c r="X70" s="75">
        <v>8.74</v>
      </c>
    </row>
    <row r="71" spans="1:24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11">
        <v>11600000</v>
      </c>
      <c r="I71" s="11">
        <v>11600000</v>
      </c>
      <c r="J71" s="11">
        <v>0</v>
      </c>
      <c r="K71" s="11">
        <v>0</v>
      </c>
      <c r="L71" s="11">
        <v>0</v>
      </c>
      <c r="M71" s="11">
        <v>9411156</v>
      </c>
      <c r="N71" s="11">
        <v>9411156</v>
      </c>
      <c r="O71" s="11">
        <v>0</v>
      </c>
      <c r="P71" s="11">
        <v>73856016.73</v>
      </c>
      <c r="Q71" s="11">
        <v>70440031.6</v>
      </c>
      <c r="R71" s="11">
        <v>0</v>
      </c>
      <c r="S71" s="11">
        <v>3415985.13</v>
      </c>
      <c r="T71" s="11">
        <v>0</v>
      </c>
      <c r="U71" s="11">
        <v>15289819</v>
      </c>
      <c r="V71" s="11">
        <v>0</v>
      </c>
      <c r="W71" s="74">
        <v>45.01</v>
      </c>
      <c r="X71" s="75">
        <v>9.31</v>
      </c>
    </row>
    <row r="72" spans="1:24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11">
        <v>2864568</v>
      </c>
      <c r="I72" s="11">
        <v>220000</v>
      </c>
      <c r="J72" s="11">
        <v>0</v>
      </c>
      <c r="K72" s="11">
        <v>0</v>
      </c>
      <c r="L72" s="11">
        <v>2644568</v>
      </c>
      <c r="M72" s="11">
        <v>4250000</v>
      </c>
      <c r="N72" s="11">
        <v>4250000</v>
      </c>
      <c r="O72" s="11">
        <v>0</v>
      </c>
      <c r="P72" s="11">
        <v>15906100</v>
      </c>
      <c r="Q72" s="11">
        <v>15906100</v>
      </c>
      <c r="R72" s="11">
        <v>0</v>
      </c>
      <c r="S72" s="11">
        <v>0</v>
      </c>
      <c r="T72" s="11">
        <v>5000000</v>
      </c>
      <c r="U72" s="11">
        <v>7763651</v>
      </c>
      <c r="V72" s="11">
        <v>0</v>
      </c>
      <c r="W72" s="74">
        <v>15.8</v>
      </c>
      <c r="X72" s="75">
        <v>11.25</v>
      </c>
    </row>
    <row r="73" spans="1:24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11">
        <v>4820000</v>
      </c>
      <c r="I73" s="11">
        <v>1400000</v>
      </c>
      <c r="J73" s="11">
        <v>3300000</v>
      </c>
      <c r="K73" s="11">
        <v>0</v>
      </c>
      <c r="L73" s="11">
        <v>120000</v>
      </c>
      <c r="M73" s="11">
        <v>6302375</v>
      </c>
      <c r="N73" s="11">
        <v>1702375</v>
      </c>
      <c r="O73" s="11">
        <v>4600000</v>
      </c>
      <c r="P73" s="11">
        <v>16747865.24</v>
      </c>
      <c r="Q73" s="11">
        <v>16747865.24</v>
      </c>
      <c r="R73" s="11">
        <v>0</v>
      </c>
      <c r="S73" s="11">
        <v>0</v>
      </c>
      <c r="T73" s="11">
        <v>7359000</v>
      </c>
      <c r="U73" s="11">
        <v>7445575</v>
      </c>
      <c r="V73" s="11">
        <v>5230000</v>
      </c>
      <c r="W73" s="74">
        <v>34.95</v>
      </c>
      <c r="X73" s="75">
        <v>8.24</v>
      </c>
    </row>
    <row r="74" spans="1:24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11">
        <v>89027870</v>
      </c>
      <c r="I74" s="11">
        <v>28852484</v>
      </c>
      <c r="J74" s="11">
        <v>57000000</v>
      </c>
      <c r="K74" s="11">
        <v>0</v>
      </c>
      <c r="L74" s="11">
        <v>3175386</v>
      </c>
      <c r="M74" s="11">
        <v>46295946</v>
      </c>
      <c r="N74" s="11">
        <v>32495946</v>
      </c>
      <c r="O74" s="11">
        <v>13800000</v>
      </c>
      <c r="P74" s="11">
        <v>209430827.36</v>
      </c>
      <c r="Q74" s="11">
        <v>209430827.36</v>
      </c>
      <c r="R74" s="11">
        <v>0</v>
      </c>
      <c r="S74" s="11">
        <v>0</v>
      </c>
      <c r="T74" s="11">
        <v>51953264.56</v>
      </c>
      <c r="U74" s="11">
        <v>65594642</v>
      </c>
      <c r="V74" s="11">
        <v>3054948</v>
      </c>
      <c r="W74" s="74">
        <v>41.22</v>
      </c>
      <c r="X74" s="75">
        <v>16.37</v>
      </c>
    </row>
    <row r="75" spans="1:24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11">
        <v>2006498</v>
      </c>
      <c r="I75" s="11">
        <v>1945867</v>
      </c>
      <c r="J75" s="11">
        <v>0</v>
      </c>
      <c r="K75" s="11">
        <v>0</v>
      </c>
      <c r="L75" s="11">
        <v>60631</v>
      </c>
      <c r="M75" s="11">
        <v>2157820</v>
      </c>
      <c r="N75" s="11">
        <v>2157820</v>
      </c>
      <c r="O75" s="11">
        <v>0</v>
      </c>
      <c r="P75" s="11">
        <v>4231965</v>
      </c>
      <c r="Q75" s="11">
        <v>4231965</v>
      </c>
      <c r="R75" s="11">
        <v>0</v>
      </c>
      <c r="S75" s="11">
        <v>0</v>
      </c>
      <c r="T75" s="11">
        <v>3476282</v>
      </c>
      <c r="U75" s="11">
        <v>2382504</v>
      </c>
      <c r="V75" s="11">
        <v>1631820</v>
      </c>
      <c r="W75" s="74">
        <v>5.36</v>
      </c>
      <c r="X75" s="75">
        <v>5.32</v>
      </c>
    </row>
    <row r="76" spans="1:24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11">
        <v>1089378</v>
      </c>
      <c r="I76" s="11">
        <v>1030337</v>
      </c>
      <c r="J76" s="11">
        <v>0</v>
      </c>
      <c r="K76" s="11">
        <v>0</v>
      </c>
      <c r="L76" s="11">
        <v>59041</v>
      </c>
      <c r="M76" s="11">
        <v>1729314</v>
      </c>
      <c r="N76" s="11">
        <v>1729314</v>
      </c>
      <c r="O76" s="11">
        <v>0</v>
      </c>
      <c r="P76" s="11">
        <v>5027661.89</v>
      </c>
      <c r="Q76" s="11">
        <v>5027661.89</v>
      </c>
      <c r="R76" s="11">
        <v>0</v>
      </c>
      <c r="S76" s="11">
        <v>0</v>
      </c>
      <c r="T76" s="11">
        <v>0</v>
      </c>
      <c r="U76" s="11">
        <v>2095391</v>
      </c>
      <c r="V76" s="11">
        <v>678788</v>
      </c>
      <c r="W76" s="74">
        <v>46.26</v>
      </c>
      <c r="X76" s="75">
        <v>13.03</v>
      </c>
    </row>
    <row r="77" spans="1:24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11">
        <v>5263258</v>
      </c>
      <c r="I77" s="11">
        <v>0</v>
      </c>
      <c r="J77" s="11">
        <v>3730000</v>
      </c>
      <c r="K77" s="11">
        <v>0</v>
      </c>
      <c r="L77" s="11">
        <v>1026620</v>
      </c>
      <c r="M77" s="11">
        <v>4900000</v>
      </c>
      <c r="N77" s="11">
        <v>0</v>
      </c>
      <c r="O77" s="11">
        <v>4300000</v>
      </c>
      <c r="P77" s="11">
        <v>50425075.76</v>
      </c>
      <c r="Q77" s="11">
        <v>50380000</v>
      </c>
      <c r="R77" s="11">
        <v>0</v>
      </c>
      <c r="S77" s="11">
        <v>45075.76</v>
      </c>
      <c r="T77" s="11">
        <v>15976620.46</v>
      </c>
      <c r="U77" s="11">
        <v>6980000</v>
      </c>
      <c r="V77" s="11">
        <v>0</v>
      </c>
      <c r="W77" s="74">
        <v>32.53</v>
      </c>
      <c r="X77" s="75">
        <v>6.59</v>
      </c>
    </row>
    <row r="78" spans="1:24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11">
        <v>1241100</v>
      </c>
      <c r="I78" s="11">
        <v>117100</v>
      </c>
      <c r="J78" s="11">
        <v>1124000</v>
      </c>
      <c r="K78" s="11">
        <v>0</v>
      </c>
      <c r="L78" s="11">
        <v>0</v>
      </c>
      <c r="M78" s="11">
        <v>2877839</v>
      </c>
      <c r="N78" s="11">
        <v>2877839</v>
      </c>
      <c r="O78" s="11">
        <v>0</v>
      </c>
      <c r="P78" s="11">
        <v>27154347.02</v>
      </c>
      <c r="Q78" s="11">
        <v>27154347.02</v>
      </c>
      <c r="R78" s="11">
        <v>0</v>
      </c>
      <c r="S78" s="11">
        <v>0</v>
      </c>
      <c r="T78" s="11">
        <v>0</v>
      </c>
      <c r="U78" s="11">
        <v>4382839</v>
      </c>
      <c r="V78" s="11">
        <v>0</v>
      </c>
      <c r="W78" s="74">
        <v>56.01</v>
      </c>
      <c r="X78" s="75">
        <v>9.04</v>
      </c>
    </row>
    <row r="79" spans="1:24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5">
        <v>232994432.44999996</v>
      </c>
      <c r="I79" s="115">
        <v>111191032.62</v>
      </c>
      <c r="J79" s="115">
        <v>48370400</v>
      </c>
      <c r="K79" s="115">
        <v>25966131.84</v>
      </c>
      <c r="L79" s="115">
        <v>46639161.989999995</v>
      </c>
      <c r="M79" s="115">
        <v>115827351.16000001</v>
      </c>
      <c r="N79" s="115">
        <v>99097662.16000001</v>
      </c>
      <c r="O79" s="115">
        <v>15231000</v>
      </c>
      <c r="P79" s="115">
        <v>586553082.6299998</v>
      </c>
      <c r="Q79" s="115">
        <v>579601972.71</v>
      </c>
      <c r="R79" s="115">
        <v>0</v>
      </c>
      <c r="S79" s="115">
        <v>6951109.92</v>
      </c>
      <c r="T79" s="115">
        <v>45197224.27</v>
      </c>
      <c r="U79" s="115">
        <v>147511958.43</v>
      </c>
      <c r="V79" s="115">
        <v>38733998.099999994</v>
      </c>
      <c r="W79" s="142">
        <v>29.330666646132347</v>
      </c>
      <c r="X79" s="143">
        <v>5.893591144558645</v>
      </c>
    </row>
    <row r="80" spans="1:24" ht="12.75">
      <c r="A80" s="244">
        <v>2</v>
      </c>
      <c r="B80" s="245">
        <v>1</v>
      </c>
      <c r="C80" s="245">
        <v>2</v>
      </c>
      <c r="D80" s="16">
        <v>2</v>
      </c>
      <c r="E80" s="16">
        <v>0</v>
      </c>
      <c r="F80" s="23"/>
      <c r="G80" s="21" t="s">
        <v>321</v>
      </c>
      <c r="H80" s="11">
        <v>3793000</v>
      </c>
      <c r="I80" s="11">
        <v>0</v>
      </c>
      <c r="J80" s="11">
        <v>0</v>
      </c>
      <c r="K80" s="11">
        <v>3793000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11100</v>
      </c>
      <c r="V80" s="11">
        <v>0</v>
      </c>
      <c r="W80" s="74">
        <v>0</v>
      </c>
      <c r="X80" s="75">
        <v>0.03</v>
      </c>
    </row>
    <row r="81" spans="1:24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11">
        <v>1179273</v>
      </c>
      <c r="I81" s="11">
        <v>1000000</v>
      </c>
      <c r="J81" s="11">
        <v>0</v>
      </c>
      <c r="K81" s="11">
        <v>0</v>
      </c>
      <c r="L81" s="11">
        <v>179273</v>
      </c>
      <c r="M81" s="11">
        <v>417260</v>
      </c>
      <c r="N81" s="11">
        <v>417260</v>
      </c>
      <c r="O81" s="11">
        <v>0</v>
      </c>
      <c r="P81" s="11">
        <v>4124003.84</v>
      </c>
      <c r="Q81" s="11">
        <v>4124003.84</v>
      </c>
      <c r="R81" s="11">
        <v>0</v>
      </c>
      <c r="S81" s="11">
        <v>0</v>
      </c>
      <c r="T81" s="11">
        <v>114343.44</v>
      </c>
      <c r="U81" s="11">
        <v>569260</v>
      </c>
      <c r="V81" s="11">
        <v>217260</v>
      </c>
      <c r="W81" s="74">
        <v>26.56</v>
      </c>
      <c r="X81" s="75">
        <v>2.33</v>
      </c>
    </row>
    <row r="82" spans="1:24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11">
        <v>3250814</v>
      </c>
      <c r="I82" s="11">
        <v>2605236</v>
      </c>
      <c r="J82" s="11">
        <v>0</v>
      </c>
      <c r="K82" s="11">
        <v>0</v>
      </c>
      <c r="L82" s="11">
        <v>645578</v>
      </c>
      <c r="M82" s="11">
        <v>1567062</v>
      </c>
      <c r="N82" s="11">
        <v>817062</v>
      </c>
      <c r="O82" s="11">
        <v>750000</v>
      </c>
      <c r="P82" s="11">
        <v>11609323.99</v>
      </c>
      <c r="Q82" s="11">
        <v>11416084</v>
      </c>
      <c r="R82" s="11">
        <v>0</v>
      </c>
      <c r="S82" s="11">
        <v>193239.99</v>
      </c>
      <c r="T82" s="11">
        <v>0</v>
      </c>
      <c r="U82" s="11">
        <v>2022062</v>
      </c>
      <c r="V82" s="11">
        <v>0</v>
      </c>
      <c r="W82" s="74">
        <v>45.92</v>
      </c>
      <c r="X82" s="75">
        <v>7.99</v>
      </c>
    </row>
    <row r="83" spans="1:24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878993</v>
      </c>
      <c r="N83" s="11">
        <v>878993</v>
      </c>
      <c r="O83" s="11">
        <v>0</v>
      </c>
      <c r="P83" s="11">
        <v>2311000.19</v>
      </c>
      <c r="Q83" s="11">
        <v>2310999.99</v>
      </c>
      <c r="R83" s="11">
        <v>0</v>
      </c>
      <c r="S83" s="11">
        <v>0.2</v>
      </c>
      <c r="T83" s="11">
        <v>0</v>
      </c>
      <c r="U83" s="11">
        <v>1025993</v>
      </c>
      <c r="V83" s="11">
        <v>0</v>
      </c>
      <c r="W83" s="74">
        <v>24.21</v>
      </c>
      <c r="X83" s="75">
        <v>10.74</v>
      </c>
    </row>
    <row r="84" spans="1:24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11">
        <v>405745</v>
      </c>
      <c r="I84" s="11">
        <v>0</v>
      </c>
      <c r="J84" s="11">
        <v>0</v>
      </c>
      <c r="K84" s="11">
        <v>0</v>
      </c>
      <c r="L84" s="11">
        <v>405745</v>
      </c>
      <c r="M84" s="11">
        <v>295600</v>
      </c>
      <c r="N84" s="11">
        <v>165600</v>
      </c>
      <c r="O84" s="11">
        <v>130000</v>
      </c>
      <c r="P84" s="11">
        <v>7177000</v>
      </c>
      <c r="Q84" s="11">
        <v>7177000</v>
      </c>
      <c r="R84" s="11">
        <v>0</v>
      </c>
      <c r="S84" s="11">
        <v>0</v>
      </c>
      <c r="T84" s="11">
        <v>0</v>
      </c>
      <c r="U84" s="11">
        <v>1036362</v>
      </c>
      <c r="V84" s="11">
        <v>0</v>
      </c>
      <c r="W84" s="74">
        <v>52.86</v>
      </c>
      <c r="X84" s="75">
        <v>7.63</v>
      </c>
    </row>
    <row r="85" spans="1:24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11">
        <v>2000000</v>
      </c>
      <c r="I85" s="11">
        <v>2000000</v>
      </c>
      <c r="J85" s="11">
        <v>0</v>
      </c>
      <c r="K85" s="11">
        <v>0</v>
      </c>
      <c r="L85" s="11">
        <v>0</v>
      </c>
      <c r="M85" s="11">
        <v>2600000</v>
      </c>
      <c r="N85" s="11">
        <v>2600000</v>
      </c>
      <c r="O85" s="11">
        <v>0</v>
      </c>
      <c r="P85" s="11">
        <v>250000</v>
      </c>
      <c r="Q85" s="11">
        <v>250000</v>
      </c>
      <c r="R85" s="11">
        <v>0</v>
      </c>
      <c r="S85" s="11">
        <v>0</v>
      </c>
      <c r="T85" s="11">
        <v>0</v>
      </c>
      <c r="U85" s="11">
        <v>2661533</v>
      </c>
      <c r="V85" s="11">
        <v>0</v>
      </c>
      <c r="W85" s="74">
        <v>1.33</v>
      </c>
      <c r="X85" s="75">
        <v>14.16</v>
      </c>
    </row>
    <row r="86" spans="1:24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11">
        <v>5120900</v>
      </c>
      <c r="I86" s="11">
        <v>5000000</v>
      </c>
      <c r="J86" s="11">
        <v>0</v>
      </c>
      <c r="K86" s="11">
        <v>0</v>
      </c>
      <c r="L86" s="11">
        <v>100000</v>
      </c>
      <c r="M86" s="11">
        <v>1850000</v>
      </c>
      <c r="N86" s="11">
        <v>1850000</v>
      </c>
      <c r="O86" s="11">
        <v>0</v>
      </c>
      <c r="P86" s="11">
        <v>12987191.46</v>
      </c>
      <c r="Q86" s="11">
        <v>12389901.29</v>
      </c>
      <c r="R86" s="11">
        <v>0</v>
      </c>
      <c r="S86" s="11">
        <v>597290.17</v>
      </c>
      <c r="T86" s="11">
        <v>0</v>
      </c>
      <c r="U86" s="11">
        <v>2434800</v>
      </c>
      <c r="V86" s="11">
        <v>0</v>
      </c>
      <c r="W86" s="74">
        <v>34.99</v>
      </c>
      <c r="X86" s="75">
        <v>6.56</v>
      </c>
    </row>
    <row r="87" spans="1:24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11">
        <v>22244300</v>
      </c>
      <c r="I87" s="11">
        <v>1692000</v>
      </c>
      <c r="J87" s="11">
        <v>14108000</v>
      </c>
      <c r="K87" s="11">
        <v>0</v>
      </c>
      <c r="L87" s="11">
        <v>6444300</v>
      </c>
      <c r="M87" s="11">
        <v>3624800</v>
      </c>
      <c r="N87" s="11">
        <v>3624800</v>
      </c>
      <c r="O87" s="11">
        <v>0</v>
      </c>
      <c r="P87" s="11">
        <v>37046000</v>
      </c>
      <c r="Q87" s="11">
        <v>37046000</v>
      </c>
      <c r="R87" s="11">
        <v>0</v>
      </c>
      <c r="S87" s="11">
        <v>0</v>
      </c>
      <c r="T87" s="11">
        <v>0</v>
      </c>
      <c r="U87" s="11">
        <v>5424800</v>
      </c>
      <c r="V87" s="11">
        <v>0</v>
      </c>
      <c r="W87" s="74">
        <v>43.19</v>
      </c>
      <c r="X87" s="75">
        <v>6.32</v>
      </c>
    </row>
    <row r="88" spans="1:24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11">
        <v>2588567</v>
      </c>
      <c r="I88" s="11">
        <v>2588567</v>
      </c>
      <c r="J88" s="11">
        <v>0</v>
      </c>
      <c r="K88" s="11">
        <v>0</v>
      </c>
      <c r="L88" s="11">
        <v>0</v>
      </c>
      <c r="M88" s="11">
        <v>2851238</v>
      </c>
      <c r="N88" s="11">
        <v>2851238</v>
      </c>
      <c r="O88" s="11">
        <v>0</v>
      </c>
      <c r="P88" s="11">
        <v>8262977.07</v>
      </c>
      <c r="Q88" s="11">
        <v>8230257.69</v>
      </c>
      <c r="R88" s="11">
        <v>0</v>
      </c>
      <c r="S88" s="11">
        <v>32719.38</v>
      </c>
      <c r="T88" s="11">
        <v>394893</v>
      </c>
      <c r="U88" s="11">
        <v>3381238</v>
      </c>
      <c r="V88" s="11">
        <v>1828453</v>
      </c>
      <c r="W88" s="74">
        <v>35.33</v>
      </c>
      <c r="X88" s="75">
        <v>6.97</v>
      </c>
    </row>
    <row r="89" spans="1:24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11">
        <v>723334</v>
      </c>
      <c r="I89" s="11">
        <v>0</v>
      </c>
      <c r="J89" s="11">
        <v>0</v>
      </c>
      <c r="K89" s="11">
        <v>0</v>
      </c>
      <c r="L89" s="11">
        <v>723334</v>
      </c>
      <c r="M89" s="11">
        <v>1500000</v>
      </c>
      <c r="N89" s="11">
        <v>0</v>
      </c>
      <c r="O89" s="11">
        <v>1500000</v>
      </c>
      <c r="P89" s="11">
        <v>7000000</v>
      </c>
      <c r="Q89" s="11">
        <v>7000000</v>
      </c>
      <c r="R89" s="11">
        <v>0</v>
      </c>
      <c r="S89" s="11">
        <v>0</v>
      </c>
      <c r="T89" s="11">
        <v>7000000</v>
      </c>
      <c r="U89" s="11">
        <v>1950000</v>
      </c>
      <c r="V89" s="11">
        <v>0</v>
      </c>
      <c r="W89" s="74">
        <v>0</v>
      </c>
      <c r="X89" s="75">
        <v>7.72</v>
      </c>
    </row>
    <row r="90" spans="1:24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11">
        <v>2033108</v>
      </c>
      <c r="I90" s="11">
        <v>2033108</v>
      </c>
      <c r="J90" s="11">
        <v>0</v>
      </c>
      <c r="K90" s="11">
        <v>0</v>
      </c>
      <c r="L90" s="11">
        <v>0</v>
      </c>
      <c r="M90" s="11">
        <v>918152</v>
      </c>
      <c r="N90" s="11">
        <v>918152</v>
      </c>
      <c r="O90" s="11">
        <v>0</v>
      </c>
      <c r="P90" s="11">
        <v>8603049.77</v>
      </c>
      <c r="Q90" s="11">
        <v>8603049.77</v>
      </c>
      <c r="R90" s="11">
        <v>0</v>
      </c>
      <c r="S90" s="11">
        <v>0</v>
      </c>
      <c r="T90" s="11">
        <v>2426870.77</v>
      </c>
      <c r="U90" s="11">
        <v>1369241</v>
      </c>
      <c r="V90" s="11">
        <v>0</v>
      </c>
      <c r="W90" s="74">
        <v>40.55</v>
      </c>
      <c r="X90" s="75">
        <v>8.99</v>
      </c>
    </row>
    <row r="91" spans="1:24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11">
        <v>1312757</v>
      </c>
      <c r="I91" s="11">
        <v>586100</v>
      </c>
      <c r="J91" s="11">
        <v>0</v>
      </c>
      <c r="K91" s="11">
        <v>0</v>
      </c>
      <c r="L91" s="11">
        <v>726657</v>
      </c>
      <c r="M91" s="11">
        <v>991934</v>
      </c>
      <c r="N91" s="11">
        <v>991934</v>
      </c>
      <c r="O91" s="11">
        <v>0</v>
      </c>
      <c r="P91" s="11">
        <v>7122449</v>
      </c>
      <c r="Q91" s="11">
        <v>7122449</v>
      </c>
      <c r="R91" s="11">
        <v>0</v>
      </c>
      <c r="S91" s="11">
        <v>0</v>
      </c>
      <c r="T91" s="11">
        <v>0</v>
      </c>
      <c r="U91" s="11">
        <v>1493350</v>
      </c>
      <c r="V91" s="11">
        <v>0</v>
      </c>
      <c r="W91" s="74">
        <v>50.56</v>
      </c>
      <c r="X91" s="75">
        <v>10.6</v>
      </c>
    </row>
    <row r="92" spans="1:24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11">
        <v>2717125</v>
      </c>
      <c r="I92" s="11">
        <v>1014000</v>
      </c>
      <c r="J92" s="11">
        <v>0</v>
      </c>
      <c r="K92" s="11">
        <v>0</v>
      </c>
      <c r="L92" s="11">
        <v>1703125</v>
      </c>
      <c r="M92" s="11">
        <v>1504934</v>
      </c>
      <c r="N92" s="11">
        <v>1504934</v>
      </c>
      <c r="O92" s="11">
        <v>0</v>
      </c>
      <c r="P92" s="11">
        <v>9249946</v>
      </c>
      <c r="Q92" s="11">
        <v>9249946</v>
      </c>
      <c r="R92" s="11">
        <v>0</v>
      </c>
      <c r="S92" s="11">
        <v>0</v>
      </c>
      <c r="T92" s="11">
        <v>0</v>
      </c>
      <c r="U92" s="11">
        <v>2069550</v>
      </c>
      <c r="V92" s="11">
        <v>0</v>
      </c>
      <c r="W92" s="74">
        <v>36.04</v>
      </c>
      <c r="X92" s="75">
        <v>8.06</v>
      </c>
    </row>
    <row r="93" spans="1:24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11">
        <v>480000</v>
      </c>
      <c r="I93" s="11">
        <v>180000</v>
      </c>
      <c r="J93" s="11">
        <v>0</v>
      </c>
      <c r="K93" s="11">
        <v>0</v>
      </c>
      <c r="L93" s="11">
        <v>300000</v>
      </c>
      <c r="M93" s="11">
        <v>1136782.75</v>
      </c>
      <c r="N93" s="11">
        <v>1136782.75</v>
      </c>
      <c r="O93" s="11">
        <v>0</v>
      </c>
      <c r="P93" s="11">
        <v>2481742.44</v>
      </c>
      <c r="Q93" s="11">
        <v>2429714.48</v>
      </c>
      <c r="R93" s="11">
        <v>0</v>
      </c>
      <c r="S93" s="11">
        <v>52027.96</v>
      </c>
      <c r="T93" s="11">
        <v>0</v>
      </c>
      <c r="U93" s="11">
        <v>1236105.75</v>
      </c>
      <c r="V93" s="11">
        <v>0</v>
      </c>
      <c r="W93" s="74">
        <v>20.83</v>
      </c>
      <c r="X93" s="75">
        <v>10.37</v>
      </c>
    </row>
    <row r="94" spans="1:24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11">
        <v>1604585.75</v>
      </c>
      <c r="I94" s="11">
        <v>0</v>
      </c>
      <c r="J94" s="11">
        <v>0</v>
      </c>
      <c r="K94" s="11">
        <v>0</v>
      </c>
      <c r="L94" s="11">
        <v>1604585.75</v>
      </c>
      <c r="M94" s="11">
        <v>1831337.9</v>
      </c>
      <c r="N94" s="11">
        <v>1831337.9</v>
      </c>
      <c r="O94" s="11">
        <v>0</v>
      </c>
      <c r="P94" s="11">
        <v>5475000</v>
      </c>
      <c r="Q94" s="11">
        <v>5475000</v>
      </c>
      <c r="R94" s="11">
        <v>0</v>
      </c>
      <c r="S94" s="11">
        <v>0</v>
      </c>
      <c r="T94" s="11">
        <v>0</v>
      </c>
      <c r="U94" s="11">
        <v>2163787.9</v>
      </c>
      <c r="V94" s="11">
        <v>934687.9</v>
      </c>
      <c r="W94" s="74">
        <v>27.69</v>
      </c>
      <c r="X94" s="75">
        <v>6.21</v>
      </c>
    </row>
    <row r="95" spans="1:24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11">
        <v>9571762.36</v>
      </c>
      <c r="I95" s="11">
        <v>580000</v>
      </c>
      <c r="J95" s="11">
        <v>0</v>
      </c>
      <c r="K95" s="11">
        <v>8991762.36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25000</v>
      </c>
      <c r="V95" s="11">
        <v>0</v>
      </c>
      <c r="W95" s="74">
        <v>0</v>
      </c>
      <c r="X95" s="75">
        <v>0.08</v>
      </c>
    </row>
    <row r="96" spans="1:24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11">
        <v>3460753.09</v>
      </c>
      <c r="I96" s="11">
        <v>2954654</v>
      </c>
      <c r="J96" s="11">
        <v>0</v>
      </c>
      <c r="K96" s="11">
        <v>0</v>
      </c>
      <c r="L96" s="11">
        <v>506099.09</v>
      </c>
      <c r="M96" s="11">
        <v>1189020</v>
      </c>
      <c r="N96" s="11">
        <v>1189020</v>
      </c>
      <c r="O96" s="11">
        <v>0</v>
      </c>
      <c r="P96" s="11">
        <v>5000722.5</v>
      </c>
      <c r="Q96" s="11">
        <v>5000722.5</v>
      </c>
      <c r="R96" s="11">
        <v>0</v>
      </c>
      <c r="S96" s="11">
        <v>0</v>
      </c>
      <c r="T96" s="11">
        <v>2062500</v>
      </c>
      <c r="U96" s="11">
        <v>1613420</v>
      </c>
      <c r="V96" s="11">
        <v>250000</v>
      </c>
      <c r="W96" s="74">
        <v>15.11</v>
      </c>
      <c r="X96" s="75">
        <v>7.01</v>
      </c>
    </row>
    <row r="97" spans="1:24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11">
        <v>235780</v>
      </c>
      <c r="I97" s="11">
        <v>235780</v>
      </c>
      <c r="J97" s="11">
        <v>0</v>
      </c>
      <c r="K97" s="11">
        <v>0</v>
      </c>
      <c r="L97" s="11">
        <v>0</v>
      </c>
      <c r="M97" s="11">
        <v>4850800</v>
      </c>
      <c r="N97" s="11">
        <v>4850800</v>
      </c>
      <c r="O97" s="11">
        <v>0</v>
      </c>
      <c r="P97" s="11">
        <v>11750779.09</v>
      </c>
      <c r="Q97" s="11">
        <v>11280080.67</v>
      </c>
      <c r="R97" s="11">
        <v>0</v>
      </c>
      <c r="S97" s="11">
        <v>470698.42</v>
      </c>
      <c r="T97" s="11">
        <v>2657701.28</v>
      </c>
      <c r="U97" s="11">
        <v>5451103</v>
      </c>
      <c r="V97" s="11">
        <v>3977767</v>
      </c>
      <c r="W97" s="74">
        <v>61.68</v>
      </c>
      <c r="X97" s="75">
        <v>9.99</v>
      </c>
    </row>
    <row r="98" spans="1:24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11">
        <v>1483500</v>
      </c>
      <c r="I98" s="11">
        <v>1483500</v>
      </c>
      <c r="J98" s="11">
        <v>0</v>
      </c>
      <c r="K98" s="11">
        <v>0</v>
      </c>
      <c r="L98" s="11">
        <v>0</v>
      </c>
      <c r="M98" s="11">
        <v>1311247</v>
      </c>
      <c r="N98" s="11">
        <v>1311247</v>
      </c>
      <c r="O98" s="11">
        <v>0</v>
      </c>
      <c r="P98" s="11">
        <v>4235051.87</v>
      </c>
      <c r="Q98" s="11">
        <v>4235051.87</v>
      </c>
      <c r="R98" s="11">
        <v>0</v>
      </c>
      <c r="S98" s="11">
        <v>0</v>
      </c>
      <c r="T98" s="11">
        <v>0</v>
      </c>
      <c r="U98" s="11">
        <v>1629247</v>
      </c>
      <c r="V98" s="11">
        <v>916247</v>
      </c>
      <c r="W98" s="74">
        <v>35.87</v>
      </c>
      <c r="X98" s="75">
        <v>6.03</v>
      </c>
    </row>
    <row r="99" spans="1:24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11">
        <v>3852300</v>
      </c>
      <c r="I99" s="11">
        <v>1000000</v>
      </c>
      <c r="J99" s="11">
        <v>2000000</v>
      </c>
      <c r="K99" s="11">
        <v>0</v>
      </c>
      <c r="L99" s="11">
        <v>852300</v>
      </c>
      <c r="M99" s="11">
        <v>1632300</v>
      </c>
      <c r="N99" s="11">
        <v>662300</v>
      </c>
      <c r="O99" s="11">
        <v>400000</v>
      </c>
      <c r="P99" s="11">
        <v>5190455.21</v>
      </c>
      <c r="Q99" s="11">
        <v>5190455.21</v>
      </c>
      <c r="R99" s="11">
        <v>0</v>
      </c>
      <c r="S99" s="11">
        <v>0</v>
      </c>
      <c r="T99" s="11">
        <v>0</v>
      </c>
      <c r="U99" s="11">
        <v>1585105</v>
      </c>
      <c r="V99" s="11">
        <v>0</v>
      </c>
      <c r="W99" s="74">
        <v>20.45</v>
      </c>
      <c r="X99" s="75">
        <v>6.24</v>
      </c>
    </row>
    <row r="100" spans="1:24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11">
        <v>4544938</v>
      </c>
      <c r="I100" s="11">
        <v>4486000</v>
      </c>
      <c r="J100" s="11">
        <v>0</v>
      </c>
      <c r="K100" s="11">
        <v>0</v>
      </c>
      <c r="L100" s="11">
        <v>58938</v>
      </c>
      <c r="M100" s="11">
        <v>3910780</v>
      </c>
      <c r="N100" s="11">
        <v>3910780</v>
      </c>
      <c r="O100" s="11">
        <v>0</v>
      </c>
      <c r="P100" s="11">
        <v>11585866.12</v>
      </c>
      <c r="Q100" s="11">
        <v>11585866.12</v>
      </c>
      <c r="R100" s="11">
        <v>0</v>
      </c>
      <c r="S100" s="11">
        <v>0</v>
      </c>
      <c r="T100" s="11">
        <v>3211141.12</v>
      </c>
      <c r="U100" s="11">
        <v>4307980</v>
      </c>
      <c r="V100" s="11">
        <v>2875000</v>
      </c>
      <c r="W100" s="74">
        <v>40.59</v>
      </c>
      <c r="X100" s="75">
        <v>6.94</v>
      </c>
    </row>
    <row r="101" spans="1:24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11">
        <v>473365.14</v>
      </c>
      <c r="I101" s="11">
        <v>0</v>
      </c>
      <c r="J101" s="11">
        <v>0</v>
      </c>
      <c r="K101" s="11">
        <v>0</v>
      </c>
      <c r="L101" s="11">
        <v>473365.14</v>
      </c>
      <c r="M101" s="11">
        <v>247936</v>
      </c>
      <c r="N101" s="11">
        <v>247936</v>
      </c>
      <c r="O101" s="11">
        <v>0</v>
      </c>
      <c r="P101" s="11">
        <v>3285112</v>
      </c>
      <c r="Q101" s="11">
        <v>3285112</v>
      </c>
      <c r="R101" s="11">
        <v>0</v>
      </c>
      <c r="S101" s="11">
        <v>0</v>
      </c>
      <c r="T101" s="11">
        <v>0</v>
      </c>
      <c r="U101" s="11">
        <v>366131</v>
      </c>
      <c r="V101" s="11">
        <v>0</v>
      </c>
      <c r="W101" s="74">
        <v>38.89</v>
      </c>
      <c r="X101" s="75">
        <v>4.33</v>
      </c>
    </row>
    <row r="102" spans="1:24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11">
        <v>726697.47</v>
      </c>
      <c r="I102" s="11">
        <v>0</v>
      </c>
      <c r="J102" s="11">
        <v>0</v>
      </c>
      <c r="K102" s="11">
        <v>538008</v>
      </c>
      <c r="L102" s="11">
        <v>188689.47</v>
      </c>
      <c r="M102" s="11">
        <v>188689.47</v>
      </c>
      <c r="N102" s="11">
        <v>188689.47</v>
      </c>
      <c r="O102" s="11">
        <v>0</v>
      </c>
      <c r="P102" s="11">
        <v>85126.47</v>
      </c>
      <c r="Q102" s="11">
        <v>85126.47</v>
      </c>
      <c r="R102" s="11">
        <v>0</v>
      </c>
      <c r="S102" s="11">
        <v>0</v>
      </c>
      <c r="T102" s="11">
        <v>0</v>
      </c>
      <c r="U102" s="11">
        <v>218689.47</v>
      </c>
      <c r="V102" s="11">
        <v>0</v>
      </c>
      <c r="W102" s="74">
        <v>0.35</v>
      </c>
      <c r="X102" s="75">
        <v>0.91</v>
      </c>
    </row>
    <row r="103" spans="1:24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11">
        <v>2329821.45</v>
      </c>
      <c r="I103" s="11">
        <v>2100000</v>
      </c>
      <c r="J103" s="11">
        <v>0</v>
      </c>
      <c r="K103" s="11">
        <v>0</v>
      </c>
      <c r="L103" s="11">
        <v>229821.45</v>
      </c>
      <c r="M103" s="11">
        <v>2212348</v>
      </c>
      <c r="N103" s="11">
        <v>2212348</v>
      </c>
      <c r="O103" s="11">
        <v>0</v>
      </c>
      <c r="P103" s="11">
        <v>2848943.28</v>
      </c>
      <c r="Q103" s="11">
        <v>2847936.95</v>
      </c>
      <c r="R103" s="11">
        <v>0</v>
      </c>
      <c r="S103" s="11">
        <v>1006.33</v>
      </c>
      <c r="T103" s="11">
        <v>0</v>
      </c>
      <c r="U103" s="11">
        <v>2598951</v>
      </c>
      <c r="V103" s="11">
        <v>1676189</v>
      </c>
      <c r="W103" s="74">
        <v>10.23</v>
      </c>
      <c r="X103" s="75">
        <v>3.31</v>
      </c>
    </row>
    <row r="104" spans="1:24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11">
        <v>6048578</v>
      </c>
      <c r="I104" s="11">
        <v>6048578</v>
      </c>
      <c r="J104" s="11">
        <v>0</v>
      </c>
      <c r="K104" s="11">
        <v>0</v>
      </c>
      <c r="L104" s="11">
        <v>0</v>
      </c>
      <c r="M104" s="11">
        <v>4610357</v>
      </c>
      <c r="N104" s="11">
        <v>4216189</v>
      </c>
      <c r="O104" s="11">
        <v>0</v>
      </c>
      <c r="P104" s="11">
        <v>30408044.84</v>
      </c>
      <c r="Q104" s="11">
        <v>29536912.47</v>
      </c>
      <c r="R104" s="11">
        <v>0</v>
      </c>
      <c r="S104" s="11">
        <v>871132.37</v>
      </c>
      <c r="T104" s="11">
        <v>1100000</v>
      </c>
      <c r="U104" s="11">
        <v>5940189</v>
      </c>
      <c r="V104" s="11">
        <v>700000</v>
      </c>
      <c r="W104" s="74">
        <v>60.94</v>
      </c>
      <c r="X104" s="75">
        <v>10.89</v>
      </c>
    </row>
    <row r="105" spans="1:24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11">
        <v>9150467.69</v>
      </c>
      <c r="I105" s="11">
        <v>2522839.85</v>
      </c>
      <c r="J105" s="11">
        <v>0</v>
      </c>
      <c r="K105" s="11">
        <v>1553400</v>
      </c>
      <c r="L105" s="11">
        <v>5074227.84</v>
      </c>
      <c r="M105" s="11">
        <v>1553400</v>
      </c>
      <c r="N105" s="11">
        <v>1553400</v>
      </c>
      <c r="O105" s="11">
        <v>0</v>
      </c>
      <c r="P105" s="11">
        <v>6527346.51</v>
      </c>
      <c r="Q105" s="11">
        <v>6527346.51</v>
      </c>
      <c r="R105" s="11">
        <v>0</v>
      </c>
      <c r="S105" s="11">
        <v>0</v>
      </c>
      <c r="T105" s="11">
        <v>0</v>
      </c>
      <c r="U105" s="11">
        <v>1803400</v>
      </c>
      <c r="V105" s="11">
        <v>0</v>
      </c>
      <c r="W105" s="74">
        <v>6.59</v>
      </c>
      <c r="X105" s="75">
        <v>1.82</v>
      </c>
    </row>
    <row r="106" spans="1:24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11">
        <v>1473414</v>
      </c>
      <c r="I106" s="11">
        <v>1341014</v>
      </c>
      <c r="J106" s="11">
        <v>0</v>
      </c>
      <c r="K106" s="11">
        <v>0</v>
      </c>
      <c r="L106" s="11">
        <v>0</v>
      </c>
      <c r="M106" s="11">
        <v>468580</v>
      </c>
      <c r="N106" s="11">
        <v>468580</v>
      </c>
      <c r="O106" s="11">
        <v>0</v>
      </c>
      <c r="P106" s="11">
        <v>4599730.4</v>
      </c>
      <c r="Q106" s="11">
        <v>4505395.4</v>
      </c>
      <c r="R106" s="11">
        <v>0</v>
      </c>
      <c r="S106" s="11">
        <v>94335</v>
      </c>
      <c r="T106" s="11">
        <v>0</v>
      </c>
      <c r="U106" s="11">
        <v>1354680</v>
      </c>
      <c r="V106" s="11">
        <v>0</v>
      </c>
      <c r="W106" s="74">
        <v>22.93</v>
      </c>
      <c r="X106" s="75">
        <v>6.75</v>
      </c>
    </row>
    <row r="107" spans="1:24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11">
        <v>3167608</v>
      </c>
      <c r="I107" s="11">
        <v>183414</v>
      </c>
      <c r="J107" s="11">
        <v>2700000</v>
      </c>
      <c r="K107" s="11">
        <v>0</v>
      </c>
      <c r="L107" s="11">
        <v>284194</v>
      </c>
      <c r="M107" s="11">
        <v>2920304</v>
      </c>
      <c r="N107" s="11">
        <v>2640304</v>
      </c>
      <c r="O107" s="11">
        <v>0</v>
      </c>
      <c r="P107" s="11">
        <v>6582731.46</v>
      </c>
      <c r="Q107" s="11">
        <v>6582731.46</v>
      </c>
      <c r="R107" s="11">
        <v>0</v>
      </c>
      <c r="S107" s="11">
        <v>0</v>
      </c>
      <c r="T107" s="11">
        <v>141119.33</v>
      </c>
      <c r="U107" s="11">
        <v>3265304</v>
      </c>
      <c r="V107" s="11">
        <v>1303241</v>
      </c>
      <c r="W107" s="74">
        <v>31.61</v>
      </c>
      <c r="X107" s="75">
        <v>9.62</v>
      </c>
    </row>
    <row r="108" spans="1:24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11">
        <v>1539970</v>
      </c>
      <c r="I108" s="11">
        <v>760796</v>
      </c>
      <c r="J108" s="11">
        <v>0</v>
      </c>
      <c r="K108" s="11">
        <v>0</v>
      </c>
      <c r="L108" s="11">
        <v>779174</v>
      </c>
      <c r="M108" s="11">
        <v>776772.76</v>
      </c>
      <c r="N108" s="11">
        <v>476772.76</v>
      </c>
      <c r="O108" s="11">
        <v>300000</v>
      </c>
      <c r="P108" s="11">
        <v>3700231.66</v>
      </c>
      <c r="Q108" s="11">
        <v>3700231.66</v>
      </c>
      <c r="R108" s="11">
        <v>0</v>
      </c>
      <c r="S108" s="11">
        <v>0</v>
      </c>
      <c r="T108" s="11">
        <v>55956.66</v>
      </c>
      <c r="U108" s="11">
        <v>1005272.76</v>
      </c>
      <c r="V108" s="11">
        <v>223194.84</v>
      </c>
      <c r="W108" s="74">
        <v>27.03</v>
      </c>
      <c r="X108" s="75">
        <v>5.8</v>
      </c>
    </row>
    <row r="109" spans="1:24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11">
        <v>1452140</v>
      </c>
      <c r="I109" s="11">
        <v>1379400</v>
      </c>
      <c r="J109" s="11">
        <v>0</v>
      </c>
      <c r="K109" s="11">
        <v>0</v>
      </c>
      <c r="L109" s="11">
        <v>72740</v>
      </c>
      <c r="M109" s="11">
        <v>2913448</v>
      </c>
      <c r="N109" s="11">
        <v>2013448</v>
      </c>
      <c r="O109" s="11">
        <v>900000</v>
      </c>
      <c r="P109" s="11">
        <v>27354284.95</v>
      </c>
      <c r="Q109" s="11">
        <v>27354284.95</v>
      </c>
      <c r="R109" s="11">
        <v>0</v>
      </c>
      <c r="S109" s="11">
        <v>0</v>
      </c>
      <c r="T109" s="11">
        <v>0</v>
      </c>
      <c r="U109" s="11">
        <v>4084354</v>
      </c>
      <c r="V109" s="11">
        <v>1039358</v>
      </c>
      <c r="W109" s="74">
        <v>66.03</v>
      </c>
      <c r="X109" s="75">
        <v>7.35</v>
      </c>
    </row>
    <row r="110" spans="1:24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11">
        <v>1773027.29</v>
      </c>
      <c r="I110" s="11">
        <v>1610000</v>
      </c>
      <c r="J110" s="11">
        <v>0</v>
      </c>
      <c r="K110" s="11">
        <v>0</v>
      </c>
      <c r="L110" s="11">
        <v>163027.29</v>
      </c>
      <c r="M110" s="11">
        <v>782468</v>
      </c>
      <c r="N110" s="11">
        <v>782468</v>
      </c>
      <c r="O110" s="11">
        <v>0</v>
      </c>
      <c r="P110" s="11">
        <v>1406901.77</v>
      </c>
      <c r="Q110" s="11">
        <v>1406901.77</v>
      </c>
      <c r="R110" s="11">
        <v>0</v>
      </c>
      <c r="S110" s="11">
        <v>0</v>
      </c>
      <c r="T110" s="11">
        <v>157725</v>
      </c>
      <c r="U110" s="11">
        <v>863180</v>
      </c>
      <c r="V110" s="11">
        <v>200000</v>
      </c>
      <c r="W110" s="74">
        <v>10.12</v>
      </c>
      <c r="X110" s="75">
        <v>5.37</v>
      </c>
    </row>
    <row r="111" spans="1:24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11">
        <v>4989027.48</v>
      </c>
      <c r="I111" s="11">
        <v>1849828.48</v>
      </c>
      <c r="J111" s="11">
        <v>2500000</v>
      </c>
      <c r="K111" s="11">
        <v>0</v>
      </c>
      <c r="L111" s="11">
        <v>600799</v>
      </c>
      <c r="M111" s="11">
        <v>800400</v>
      </c>
      <c r="N111" s="11">
        <v>62000</v>
      </c>
      <c r="O111" s="11">
        <v>700000</v>
      </c>
      <c r="P111" s="11">
        <v>6917000</v>
      </c>
      <c r="Q111" s="11">
        <v>6917000</v>
      </c>
      <c r="R111" s="11">
        <v>0</v>
      </c>
      <c r="S111" s="11">
        <v>0</v>
      </c>
      <c r="T111" s="11">
        <v>0</v>
      </c>
      <c r="U111" s="11">
        <v>1262000</v>
      </c>
      <c r="V111" s="11">
        <v>0</v>
      </c>
      <c r="W111" s="74">
        <v>35.23</v>
      </c>
      <c r="X111" s="75">
        <v>6.42</v>
      </c>
    </row>
    <row r="112" spans="1:24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11">
        <v>68000</v>
      </c>
      <c r="I112" s="11">
        <v>0</v>
      </c>
      <c r="J112" s="11">
        <v>0</v>
      </c>
      <c r="K112" s="11">
        <v>0</v>
      </c>
      <c r="L112" s="11">
        <v>68000</v>
      </c>
      <c r="M112" s="11">
        <v>1261263</v>
      </c>
      <c r="N112" s="11">
        <v>1261263</v>
      </c>
      <c r="O112" s="11">
        <v>0</v>
      </c>
      <c r="P112" s="11">
        <v>5616899.63</v>
      </c>
      <c r="Q112" s="11">
        <v>5616899.63</v>
      </c>
      <c r="R112" s="11">
        <v>0</v>
      </c>
      <c r="S112" s="11">
        <v>0</v>
      </c>
      <c r="T112" s="11">
        <v>0</v>
      </c>
      <c r="U112" s="11">
        <v>1571260</v>
      </c>
      <c r="V112" s="11">
        <v>0</v>
      </c>
      <c r="W112" s="74">
        <v>27.99</v>
      </c>
      <c r="X112" s="75">
        <v>7.83</v>
      </c>
    </row>
    <row r="113" spans="1:24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11">
        <v>1260601</v>
      </c>
      <c r="I113" s="11">
        <v>1260601</v>
      </c>
      <c r="J113" s="11">
        <v>0</v>
      </c>
      <c r="K113" s="11">
        <v>0</v>
      </c>
      <c r="L113" s="11">
        <v>0</v>
      </c>
      <c r="M113" s="11">
        <v>2021720</v>
      </c>
      <c r="N113" s="11">
        <v>2021720</v>
      </c>
      <c r="O113" s="11">
        <v>0</v>
      </c>
      <c r="P113" s="11">
        <v>3365066.72</v>
      </c>
      <c r="Q113" s="11">
        <v>3087808.66</v>
      </c>
      <c r="R113" s="11">
        <v>0</v>
      </c>
      <c r="S113" s="11">
        <v>277258.06</v>
      </c>
      <c r="T113" s="11">
        <v>0</v>
      </c>
      <c r="U113" s="11">
        <v>2281620</v>
      </c>
      <c r="V113" s="11">
        <v>1314700</v>
      </c>
      <c r="W113" s="74">
        <v>27.94</v>
      </c>
      <c r="X113" s="75">
        <v>8.03</v>
      </c>
    </row>
    <row r="114" spans="1:24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11">
        <v>1753159</v>
      </c>
      <c r="I114" s="11">
        <v>1753159</v>
      </c>
      <c r="J114" s="11">
        <v>0</v>
      </c>
      <c r="K114" s="11">
        <v>0</v>
      </c>
      <c r="L114" s="11">
        <v>0</v>
      </c>
      <c r="M114" s="11">
        <v>3337695</v>
      </c>
      <c r="N114" s="11">
        <v>3337695</v>
      </c>
      <c r="O114" s="11">
        <v>0</v>
      </c>
      <c r="P114" s="11">
        <v>4467963.26</v>
      </c>
      <c r="Q114" s="11">
        <v>4467963.26</v>
      </c>
      <c r="R114" s="11">
        <v>0</v>
      </c>
      <c r="S114" s="11">
        <v>0</v>
      </c>
      <c r="T114" s="11">
        <v>767984.35</v>
      </c>
      <c r="U114" s="11">
        <v>3546910</v>
      </c>
      <c r="V114" s="11">
        <v>2730684</v>
      </c>
      <c r="W114" s="74">
        <v>15.28</v>
      </c>
      <c r="X114" s="75">
        <v>3.37</v>
      </c>
    </row>
    <row r="115" spans="1:24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11">
        <v>4056680.36</v>
      </c>
      <c r="I115" s="11">
        <v>0</v>
      </c>
      <c r="J115" s="11">
        <v>2500000</v>
      </c>
      <c r="K115" s="11">
        <v>0</v>
      </c>
      <c r="L115" s="11">
        <v>1556680.36</v>
      </c>
      <c r="M115" s="11">
        <v>1577800</v>
      </c>
      <c r="N115" s="11">
        <v>1577800</v>
      </c>
      <c r="O115" s="11">
        <v>0</v>
      </c>
      <c r="P115" s="11">
        <v>7278941.72</v>
      </c>
      <c r="Q115" s="11">
        <v>7278941.72</v>
      </c>
      <c r="R115" s="11">
        <v>0</v>
      </c>
      <c r="S115" s="11">
        <v>0</v>
      </c>
      <c r="T115" s="11">
        <v>0</v>
      </c>
      <c r="U115" s="11">
        <v>2008900</v>
      </c>
      <c r="V115" s="11">
        <v>0</v>
      </c>
      <c r="W115" s="74">
        <v>15.32</v>
      </c>
      <c r="X115" s="75">
        <v>4.23</v>
      </c>
    </row>
    <row r="116" spans="1:24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11">
        <v>7879436</v>
      </c>
      <c r="I116" s="11">
        <v>6469436</v>
      </c>
      <c r="J116" s="11">
        <v>0</v>
      </c>
      <c r="K116" s="11">
        <v>0</v>
      </c>
      <c r="L116" s="11">
        <v>1410000</v>
      </c>
      <c r="M116" s="11">
        <v>436496</v>
      </c>
      <c r="N116" s="11">
        <v>436496</v>
      </c>
      <c r="O116" s="11">
        <v>0</v>
      </c>
      <c r="P116" s="11">
        <v>3381645.77</v>
      </c>
      <c r="Q116" s="11">
        <v>3341100</v>
      </c>
      <c r="R116" s="11">
        <v>0</v>
      </c>
      <c r="S116" s="11">
        <v>40545.77</v>
      </c>
      <c r="T116" s="11">
        <v>341100</v>
      </c>
      <c r="U116" s="11">
        <v>737988.32</v>
      </c>
      <c r="V116" s="11">
        <v>0</v>
      </c>
      <c r="W116" s="74">
        <v>13.65</v>
      </c>
      <c r="X116" s="75">
        <v>3.31</v>
      </c>
    </row>
    <row r="117" spans="1:24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11">
        <v>5882073</v>
      </c>
      <c r="I117" s="11">
        <v>2696270</v>
      </c>
      <c r="J117" s="11">
        <v>0</v>
      </c>
      <c r="K117" s="11">
        <v>0</v>
      </c>
      <c r="L117" s="11">
        <v>3185803</v>
      </c>
      <c r="M117" s="11">
        <v>0</v>
      </c>
      <c r="N117" s="11">
        <v>0</v>
      </c>
      <c r="O117" s="11">
        <v>0</v>
      </c>
      <c r="P117" s="11">
        <v>5173000</v>
      </c>
      <c r="Q117" s="11">
        <v>5173000</v>
      </c>
      <c r="R117" s="11">
        <v>0</v>
      </c>
      <c r="S117" s="11">
        <v>0</v>
      </c>
      <c r="T117" s="11">
        <v>0</v>
      </c>
      <c r="U117" s="11">
        <v>280000</v>
      </c>
      <c r="V117" s="11">
        <v>0</v>
      </c>
      <c r="W117" s="74">
        <v>35.95</v>
      </c>
      <c r="X117" s="75">
        <v>1.94</v>
      </c>
    </row>
    <row r="118" spans="1:24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11">
        <v>4064300</v>
      </c>
      <c r="I118" s="11">
        <v>0</v>
      </c>
      <c r="J118" s="11">
        <v>3000000</v>
      </c>
      <c r="K118" s="11">
        <v>0</v>
      </c>
      <c r="L118" s="11">
        <v>1064300</v>
      </c>
      <c r="M118" s="11">
        <v>1951000</v>
      </c>
      <c r="N118" s="11">
        <v>1151000</v>
      </c>
      <c r="O118" s="11">
        <v>800000</v>
      </c>
      <c r="P118" s="11">
        <v>7252750</v>
      </c>
      <c r="Q118" s="11">
        <v>7252750</v>
      </c>
      <c r="R118" s="11">
        <v>0</v>
      </c>
      <c r="S118" s="11">
        <v>0</v>
      </c>
      <c r="T118" s="11">
        <v>2340000</v>
      </c>
      <c r="U118" s="11">
        <v>2795341</v>
      </c>
      <c r="V118" s="11">
        <v>720000</v>
      </c>
      <c r="W118" s="74">
        <v>24.19</v>
      </c>
      <c r="X118" s="75">
        <v>10.21</v>
      </c>
    </row>
    <row r="119" spans="1:24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11">
        <v>1142889.72</v>
      </c>
      <c r="I119" s="11">
        <v>0</v>
      </c>
      <c r="J119" s="11">
        <v>0</v>
      </c>
      <c r="K119" s="11">
        <v>0</v>
      </c>
      <c r="L119" s="11">
        <v>1142889.72</v>
      </c>
      <c r="M119" s="11">
        <v>2042900</v>
      </c>
      <c r="N119" s="11">
        <v>2042900</v>
      </c>
      <c r="O119" s="11">
        <v>0</v>
      </c>
      <c r="P119" s="11">
        <v>6400574.2</v>
      </c>
      <c r="Q119" s="11">
        <v>6400574.2</v>
      </c>
      <c r="R119" s="11">
        <v>0</v>
      </c>
      <c r="S119" s="11">
        <v>0</v>
      </c>
      <c r="T119" s="11">
        <v>0</v>
      </c>
      <c r="U119" s="11">
        <v>2475845.72</v>
      </c>
      <c r="V119" s="11">
        <v>1000000</v>
      </c>
      <c r="W119" s="74">
        <v>44</v>
      </c>
      <c r="X119" s="75">
        <v>10.14</v>
      </c>
    </row>
    <row r="120" spans="1:24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11">
        <v>1637578.97</v>
      </c>
      <c r="I120" s="11">
        <v>0</v>
      </c>
      <c r="J120" s="11">
        <v>0</v>
      </c>
      <c r="K120" s="11">
        <v>0</v>
      </c>
      <c r="L120" s="11">
        <v>1637578.97</v>
      </c>
      <c r="M120" s="11">
        <v>1536500</v>
      </c>
      <c r="N120" s="11">
        <v>136500</v>
      </c>
      <c r="O120" s="11">
        <v>1400000</v>
      </c>
      <c r="P120" s="11">
        <v>7949200</v>
      </c>
      <c r="Q120" s="11">
        <v>7949200</v>
      </c>
      <c r="R120" s="11">
        <v>0</v>
      </c>
      <c r="S120" s="11">
        <v>0</v>
      </c>
      <c r="T120" s="11">
        <v>0</v>
      </c>
      <c r="U120" s="11">
        <v>2001500</v>
      </c>
      <c r="V120" s="11">
        <v>0</v>
      </c>
      <c r="W120" s="74">
        <v>44.97</v>
      </c>
      <c r="X120" s="75">
        <v>11.32</v>
      </c>
    </row>
    <row r="121" spans="1:24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11">
        <v>2965927</v>
      </c>
      <c r="I121" s="11">
        <v>2665927</v>
      </c>
      <c r="J121" s="11">
        <v>0</v>
      </c>
      <c r="K121" s="11">
        <v>0</v>
      </c>
      <c r="L121" s="11">
        <v>300000</v>
      </c>
      <c r="M121" s="11">
        <v>440216</v>
      </c>
      <c r="N121" s="11">
        <v>440216</v>
      </c>
      <c r="O121" s="11">
        <v>0</v>
      </c>
      <c r="P121" s="11">
        <v>917800</v>
      </c>
      <c r="Q121" s="11">
        <v>917800</v>
      </c>
      <c r="R121" s="11">
        <v>0</v>
      </c>
      <c r="S121" s="11">
        <v>0</v>
      </c>
      <c r="T121" s="11">
        <v>0</v>
      </c>
      <c r="U121" s="11">
        <v>510216</v>
      </c>
      <c r="V121" s="11">
        <v>91016</v>
      </c>
      <c r="W121" s="74">
        <v>7.06</v>
      </c>
      <c r="X121" s="75">
        <v>3.22</v>
      </c>
    </row>
    <row r="122" spans="1:24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11">
        <v>9647155.43</v>
      </c>
      <c r="I122" s="11">
        <v>113100</v>
      </c>
      <c r="J122" s="11">
        <v>8000000</v>
      </c>
      <c r="K122" s="11">
        <v>0</v>
      </c>
      <c r="L122" s="11">
        <v>1534055.43</v>
      </c>
      <c r="M122" s="11">
        <v>1070726</v>
      </c>
      <c r="N122" s="11">
        <v>70726</v>
      </c>
      <c r="O122" s="11">
        <v>1000000</v>
      </c>
      <c r="P122" s="11">
        <v>15462493.53</v>
      </c>
      <c r="Q122" s="11">
        <v>15462493.53</v>
      </c>
      <c r="R122" s="11">
        <v>0</v>
      </c>
      <c r="S122" s="11">
        <v>0</v>
      </c>
      <c r="T122" s="11">
        <v>0</v>
      </c>
      <c r="U122" s="11">
        <v>1892846</v>
      </c>
      <c r="V122" s="11">
        <v>0</v>
      </c>
      <c r="W122" s="74">
        <v>34.74</v>
      </c>
      <c r="X122" s="75">
        <v>4.25</v>
      </c>
    </row>
    <row r="123" spans="1:24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11">
        <v>1873455.98</v>
      </c>
      <c r="I123" s="11">
        <v>1498173</v>
      </c>
      <c r="J123" s="11">
        <v>0</v>
      </c>
      <c r="K123" s="11">
        <v>0</v>
      </c>
      <c r="L123" s="11">
        <v>375282.98</v>
      </c>
      <c r="M123" s="11">
        <v>840480</v>
      </c>
      <c r="N123" s="11">
        <v>340480</v>
      </c>
      <c r="O123" s="11">
        <v>500000</v>
      </c>
      <c r="P123" s="11">
        <v>7517112.32</v>
      </c>
      <c r="Q123" s="11">
        <v>7288280</v>
      </c>
      <c r="R123" s="11">
        <v>0</v>
      </c>
      <c r="S123" s="11">
        <v>228832.32</v>
      </c>
      <c r="T123" s="11">
        <v>0</v>
      </c>
      <c r="U123" s="11">
        <v>1288580</v>
      </c>
      <c r="V123" s="11">
        <v>0</v>
      </c>
      <c r="W123" s="74">
        <v>44.28</v>
      </c>
      <c r="X123" s="75">
        <v>7.59</v>
      </c>
    </row>
    <row r="124" spans="1:24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926924</v>
      </c>
      <c r="N124" s="11">
        <v>826924</v>
      </c>
      <c r="O124" s="11">
        <v>100000</v>
      </c>
      <c r="P124" s="11">
        <v>7183917.91</v>
      </c>
      <c r="Q124" s="11">
        <v>7183143</v>
      </c>
      <c r="R124" s="11">
        <v>0</v>
      </c>
      <c r="S124" s="11">
        <v>774.91</v>
      </c>
      <c r="T124" s="11">
        <v>2100000</v>
      </c>
      <c r="U124" s="11">
        <v>1382424</v>
      </c>
      <c r="V124" s="11">
        <v>0</v>
      </c>
      <c r="W124" s="74">
        <v>33.28</v>
      </c>
      <c r="X124" s="75">
        <v>9.05</v>
      </c>
    </row>
    <row r="125" spans="1:24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11">
        <v>2936440</v>
      </c>
      <c r="I125" s="11">
        <v>2936440</v>
      </c>
      <c r="J125" s="11">
        <v>0</v>
      </c>
      <c r="K125" s="11">
        <v>0</v>
      </c>
      <c r="L125" s="11">
        <v>0</v>
      </c>
      <c r="M125" s="11">
        <v>3392542</v>
      </c>
      <c r="N125" s="11">
        <v>3392542</v>
      </c>
      <c r="O125" s="11">
        <v>0</v>
      </c>
      <c r="P125" s="11">
        <v>7977294.88</v>
      </c>
      <c r="Q125" s="11">
        <v>7050884</v>
      </c>
      <c r="R125" s="11">
        <v>0</v>
      </c>
      <c r="S125" s="11">
        <v>926410.88</v>
      </c>
      <c r="T125" s="11">
        <v>3036810</v>
      </c>
      <c r="U125" s="11">
        <v>4039142</v>
      </c>
      <c r="V125" s="11">
        <v>1839278</v>
      </c>
      <c r="W125" s="74">
        <v>14.63</v>
      </c>
      <c r="X125" s="75">
        <v>6.51</v>
      </c>
    </row>
    <row r="126" spans="1:24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11">
        <v>1132184</v>
      </c>
      <c r="I126" s="11">
        <v>900000</v>
      </c>
      <c r="J126" s="11">
        <v>0</v>
      </c>
      <c r="K126" s="11">
        <v>0</v>
      </c>
      <c r="L126" s="11">
        <v>232184</v>
      </c>
      <c r="M126" s="11">
        <v>831304</v>
      </c>
      <c r="N126" s="11">
        <v>831304</v>
      </c>
      <c r="O126" s="11">
        <v>0</v>
      </c>
      <c r="P126" s="11">
        <v>4299205.26</v>
      </c>
      <c r="Q126" s="11">
        <v>4299205.26</v>
      </c>
      <c r="R126" s="11">
        <v>0</v>
      </c>
      <c r="S126" s="11">
        <v>0</v>
      </c>
      <c r="T126" s="11">
        <v>0</v>
      </c>
      <c r="U126" s="11">
        <v>1094004</v>
      </c>
      <c r="V126" s="11">
        <v>0</v>
      </c>
      <c r="W126" s="74">
        <v>28.94</v>
      </c>
      <c r="X126" s="75">
        <v>7.36</v>
      </c>
    </row>
    <row r="127" spans="1:24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11">
        <v>1435075.98</v>
      </c>
      <c r="I127" s="11">
        <v>405075.98</v>
      </c>
      <c r="J127" s="11">
        <v>1030000</v>
      </c>
      <c r="K127" s="11">
        <v>0</v>
      </c>
      <c r="L127" s="11">
        <v>0</v>
      </c>
      <c r="M127" s="11">
        <v>1517047</v>
      </c>
      <c r="N127" s="11">
        <v>617047</v>
      </c>
      <c r="O127" s="11">
        <v>900000</v>
      </c>
      <c r="P127" s="11">
        <v>19897326.19</v>
      </c>
      <c r="Q127" s="11">
        <v>19786253.81</v>
      </c>
      <c r="R127" s="11">
        <v>0</v>
      </c>
      <c r="S127" s="11">
        <v>111072.38</v>
      </c>
      <c r="T127" s="11">
        <v>4424125.44</v>
      </c>
      <c r="U127" s="11">
        <v>2624492</v>
      </c>
      <c r="V127" s="11">
        <v>524547</v>
      </c>
      <c r="W127" s="74">
        <v>43.07</v>
      </c>
      <c r="X127" s="75">
        <v>5.84</v>
      </c>
    </row>
    <row r="128" spans="1:24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11">
        <v>3797790</v>
      </c>
      <c r="I128" s="11">
        <v>0</v>
      </c>
      <c r="J128" s="11">
        <v>3000000</v>
      </c>
      <c r="K128" s="11">
        <v>0</v>
      </c>
      <c r="L128" s="11">
        <v>797790</v>
      </c>
      <c r="M128" s="11">
        <v>797790</v>
      </c>
      <c r="N128" s="11">
        <v>297790</v>
      </c>
      <c r="O128" s="11">
        <v>500000</v>
      </c>
      <c r="P128" s="11">
        <v>16198560.01</v>
      </c>
      <c r="Q128" s="11">
        <v>16198560.01</v>
      </c>
      <c r="R128" s="11">
        <v>0</v>
      </c>
      <c r="S128" s="11">
        <v>0</v>
      </c>
      <c r="T128" s="11">
        <v>0</v>
      </c>
      <c r="U128" s="11">
        <v>1598558</v>
      </c>
      <c r="V128" s="11">
        <v>0</v>
      </c>
      <c r="W128" s="74">
        <v>48.1</v>
      </c>
      <c r="X128" s="75">
        <v>4.74</v>
      </c>
    </row>
    <row r="129" spans="1:24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11">
        <v>3051069</v>
      </c>
      <c r="I129" s="11">
        <v>2593150</v>
      </c>
      <c r="J129" s="11">
        <v>0</v>
      </c>
      <c r="K129" s="11">
        <v>0</v>
      </c>
      <c r="L129" s="11">
        <v>457919</v>
      </c>
      <c r="M129" s="11">
        <v>2080108</v>
      </c>
      <c r="N129" s="11">
        <v>1384108</v>
      </c>
      <c r="O129" s="11">
        <v>696000</v>
      </c>
      <c r="P129" s="11">
        <v>24091412.01</v>
      </c>
      <c r="Q129" s="11">
        <v>23942940</v>
      </c>
      <c r="R129" s="11">
        <v>0</v>
      </c>
      <c r="S129" s="11">
        <v>148472.01</v>
      </c>
      <c r="T129" s="11">
        <v>0</v>
      </c>
      <c r="U129" s="11">
        <v>3089811</v>
      </c>
      <c r="V129" s="11">
        <v>0</v>
      </c>
      <c r="W129" s="74">
        <v>41.74</v>
      </c>
      <c r="X129" s="75">
        <v>5.35</v>
      </c>
    </row>
    <row r="130" spans="1:24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370000</v>
      </c>
      <c r="N130" s="11">
        <v>370000</v>
      </c>
      <c r="O130" s="11">
        <v>0</v>
      </c>
      <c r="P130" s="11">
        <v>6530000</v>
      </c>
      <c r="Q130" s="11">
        <v>6530000</v>
      </c>
      <c r="R130" s="11">
        <v>0</v>
      </c>
      <c r="S130" s="11">
        <v>0</v>
      </c>
      <c r="T130" s="11">
        <v>0</v>
      </c>
      <c r="U130" s="11">
        <v>609620</v>
      </c>
      <c r="V130" s="11">
        <v>0</v>
      </c>
      <c r="W130" s="74">
        <v>24.95</v>
      </c>
      <c r="X130" s="75">
        <v>2.32</v>
      </c>
    </row>
    <row r="131" spans="1:24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11">
        <v>2154777</v>
      </c>
      <c r="I131" s="11">
        <v>2126824</v>
      </c>
      <c r="J131" s="11">
        <v>0</v>
      </c>
      <c r="K131" s="11">
        <v>0</v>
      </c>
      <c r="L131" s="11">
        <v>27953</v>
      </c>
      <c r="M131" s="11">
        <v>1136987</v>
      </c>
      <c r="N131" s="11">
        <v>1136987</v>
      </c>
      <c r="O131" s="11">
        <v>0</v>
      </c>
      <c r="P131" s="11">
        <v>5860860.28</v>
      </c>
      <c r="Q131" s="11">
        <v>5860860.28</v>
      </c>
      <c r="R131" s="11">
        <v>0</v>
      </c>
      <c r="S131" s="11">
        <v>0</v>
      </c>
      <c r="T131" s="11">
        <v>1881482.28</v>
      </c>
      <c r="U131" s="11">
        <v>1326987</v>
      </c>
      <c r="V131" s="11">
        <v>53193</v>
      </c>
      <c r="W131" s="74">
        <v>37.09</v>
      </c>
      <c r="X131" s="75">
        <v>11.87</v>
      </c>
    </row>
    <row r="132" spans="1:24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11">
        <v>1188510</v>
      </c>
      <c r="I132" s="11">
        <v>1133800</v>
      </c>
      <c r="J132" s="11">
        <v>0</v>
      </c>
      <c r="K132" s="11">
        <v>0</v>
      </c>
      <c r="L132" s="11">
        <v>54710</v>
      </c>
      <c r="M132" s="11">
        <v>560487</v>
      </c>
      <c r="N132" s="11">
        <v>560487</v>
      </c>
      <c r="O132" s="11">
        <v>0</v>
      </c>
      <c r="P132" s="11">
        <v>5422966.11</v>
      </c>
      <c r="Q132" s="11">
        <v>5261783.67</v>
      </c>
      <c r="R132" s="11">
        <v>0</v>
      </c>
      <c r="S132" s="11">
        <v>161182.44</v>
      </c>
      <c r="T132" s="11">
        <v>0</v>
      </c>
      <c r="U132" s="11">
        <v>823274</v>
      </c>
      <c r="V132" s="11">
        <v>0</v>
      </c>
      <c r="W132" s="74">
        <v>58.29</v>
      </c>
      <c r="X132" s="75">
        <v>8.84</v>
      </c>
    </row>
    <row r="133" spans="1:24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11">
        <v>1182950.92</v>
      </c>
      <c r="I133" s="11">
        <v>1005979.92</v>
      </c>
      <c r="J133" s="11">
        <v>0</v>
      </c>
      <c r="K133" s="11">
        <v>0</v>
      </c>
      <c r="L133" s="11">
        <v>176971</v>
      </c>
      <c r="M133" s="11">
        <v>666372.92</v>
      </c>
      <c r="N133" s="11">
        <v>666372.92</v>
      </c>
      <c r="O133" s="11">
        <v>0</v>
      </c>
      <c r="P133" s="11">
        <v>6027907.99</v>
      </c>
      <c r="Q133" s="11">
        <v>5927907.99</v>
      </c>
      <c r="R133" s="11">
        <v>0</v>
      </c>
      <c r="S133" s="11">
        <v>100000</v>
      </c>
      <c r="T133" s="11">
        <v>0</v>
      </c>
      <c r="U133" s="11">
        <v>1022190.92</v>
      </c>
      <c r="V133" s="11">
        <v>0</v>
      </c>
      <c r="W133" s="74">
        <v>33.86</v>
      </c>
      <c r="X133" s="75">
        <v>5.74</v>
      </c>
    </row>
    <row r="134" spans="1:24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11">
        <v>249000</v>
      </c>
      <c r="I134" s="11">
        <v>0</v>
      </c>
      <c r="J134" s="11">
        <v>0</v>
      </c>
      <c r="K134" s="11">
        <v>0</v>
      </c>
      <c r="L134" s="11">
        <v>249000</v>
      </c>
      <c r="M134" s="11">
        <v>424251</v>
      </c>
      <c r="N134" s="11">
        <v>424251</v>
      </c>
      <c r="O134" s="11">
        <v>0</v>
      </c>
      <c r="P134" s="11">
        <v>376628.95</v>
      </c>
      <c r="Q134" s="11">
        <v>376628.95</v>
      </c>
      <c r="R134" s="11">
        <v>0</v>
      </c>
      <c r="S134" s="11">
        <v>0</v>
      </c>
      <c r="T134" s="11">
        <v>190000</v>
      </c>
      <c r="U134" s="11">
        <v>483789</v>
      </c>
      <c r="V134" s="11">
        <v>394251</v>
      </c>
      <c r="W134" s="74">
        <v>3.15</v>
      </c>
      <c r="X134" s="75">
        <v>1.51</v>
      </c>
    </row>
    <row r="135" spans="1:24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11">
        <v>4592400</v>
      </c>
      <c r="I135" s="11">
        <v>300000</v>
      </c>
      <c r="J135" s="11">
        <v>4292400</v>
      </c>
      <c r="K135" s="11">
        <v>0</v>
      </c>
      <c r="L135" s="11">
        <v>0</v>
      </c>
      <c r="M135" s="11">
        <v>2537600</v>
      </c>
      <c r="N135" s="11">
        <v>1857600</v>
      </c>
      <c r="O135" s="11">
        <v>680000</v>
      </c>
      <c r="P135" s="11">
        <v>13234616.32</v>
      </c>
      <c r="Q135" s="11">
        <v>11977947.82</v>
      </c>
      <c r="R135" s="11">
        <v>0</v>
      </c>
      <c r="S135" s="11">
        <v>1256668.5</v>
      </c>
      <c r="T135" s="11">
        <v>3175236.61</v>
      </c>
      <c r="U135" s="11">
        <v>3037600</v>
      </c>
      <c r="V135" s="11">
        <v>840000</v>
      </c>
      <c r="W135" s="74">
        <v>41.56</v>
      </c>
      <c r="X135" s="75">
        <v>9.07</v>
      </c>
    </row>
    <row r="136" spans="1:24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11">
        <v>559858</v>
      </c>
      <c r="I136" s="11">
        <v>559858</v>
      </c>
      <c r="J136" s="11">
        <v>0</v>
      </c>
      <c r="K136" s="11">
        <v>0</v>
      </c>
      <c r="L136" s="11">
        <v>0</v>
      </c>
      <c r="M136" s="11">
        <v>427875</v>
      </c>
      <c r="N136" s="11">
        <v>427875</v>
      </c>
      <c r="O136" s="11">
        <v>0</v>
      </c>
      <c r="P136" s="11">
        <v>1793750</v>
      </c>
      <c r="Q136" s="11">
        <v>1793750</v>
      </c>
      <c r="R136" s="11">
        <v>0</v>
      </c>
      <c r="S136" s="11">
        <v>0</v>
      </c>
      <c r="T136" s="11">
        <v>0</v>
      </c>
      <c r="U136" s="11">
        <v>597875</v>
      </c>
      <c r="V136" s="11">
        <v>0</v>
      </c>
      <c r="W136" s="74">
        <v>12.49</v>
      </c>
      <c r="X136" s="75">
        <v>4.16</v>
      </c>
    </row>
    <row r="137" spans="1:24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11">
        <v>99617</v>
      </c>
      <c r="I137" s="11">
        <v>0</v>
      </c>
      <c r="J137" s="11">
        <v>0</v>
      </c>
      <c r="K137" s="11">
        <v>0</v>
      </c>
      <c r="L137" s="11">
        <v>99617</v>
      </c>
      <c r="M137" s="11">
        <v>1697600</v>
      </c>
      <c r="N137" s="11">
        <v>1697600</v>
      </c>
      <c r="O137" s="11">
        <v>0</v>
      </c>
      <c r="P137" s="11">
        <v>4827952.01</v>
      </c>
      <c r="Q137" s="11">
        <v>4827400</v>
      </c>
      <c r="R137" s="11">
        <v>0</v>
      </c>
      <c r="S137" s="11">
        <v>552.01</v>
      </c>
      <c r="T137" s="11">
        <v>0</v>
      </c>
      <c r="U137" s="11">
        <v>1950653.66</v>
      </c>
      <c r="V137" s="11">
        <v>0</v>
      </c>
      <c r="W137" s="74">
        <v>29.76</v>
      </c>
      <c r="X137" s="75">
        <v>12.02</v>
      </c>
    </row>
    <row r="138" spans="1:24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11">
        <v>8000000</v>
      </c>
      <c r="I138" s="11">
        <v>0</v>
      </c>
      <c r="J138" s="11">
        <v>0</v>
      </c>
      <c r="K138" s="11">
        <v>8000000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74">
        <v>0</v>
      </c>
      <c r="X138" s="75">
        <v>0</v>
      </c>
    </row>
    <row r="139" spans="1:24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11">
        <v>2382684</v>
      </c>
      <c r="I139" s="11">
        <v>2382684</v>
      </c>
      <c r="J139" s="11">
        <v>0</v>
      </c>
      <c r="K139" s="11">
        <v>0</v>
      </c>
      <c r="L139" s="11">
        <v>0</v>
      </c>
      <c r="M139" s="11">
        <v>293322</v>
      </c>
      <c r="N139" s="11">
        <v>293322</v>
      </c>
      <c r="O139" s="11">
        <v>0</v>
      </c>
      <c r="P139" s="11">
        <v>2432570</v>
      </c>
      <c r="Q139" s="11">
        <v>2432570</v>
      </c>
      <c r="R139" s="11">
        <v>0</v>
      </c>
      <c r="S139" s="11">
        <v>0</v>
      </c>
      <c r="T139" s="11">
        <v>0</v>
      </c>
      <c r="U139" s="11">
        <v>493322</v>
      </c>
      <c r="V139" s="11">
        <v>0</v>
      </c>
      <c r="W139" s="74">
        <v>27.84</v>
      </c>
      <c r="X139" s="75">
        <v>5.64</v>
      </c>
    </row>
    <row r="140" spans="1:24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11">
        <v>1030000</v>
      </c>
      <c r="I140" s="11">
        <v>1015000</v>
      </c>
      <c r="J140" s="11">
        <v>0</v>
      </c>
      <c r="K140" s="11">
        <v>0</v>
      </c>
      <c r="L140" s="11">
        <v>0</v>
      </c>
      <c r="M140" s="11">
        <v>1671606.14</v>
      </c>
      <c r="N140" s="11">
        <v>1671606.14</v>
      </c>
      <c r="O140" s="11">
        <v>0</v>
      </c>
      <c r="P140" s="11">
        <v>2999794.39</v>
      </c>
      <c r="Q140" s="11">
        <v>2999794.39</v>
      </c>
      <c r="R140" s="11">
        <v>0</v>
      </c>
      <c r="S140" s="11">
        <v>0</v>
      </c>
      <c r="T140" s="11">
        <v>0</v>
      </c>
      <c r="U140" s="11">
        <v>1851606.14</v>
      </c>
      <c r="V140" s="11">
        <v>1211576.14</v>
      </c>
      <c r="W140" s="74">
        <v>20.37</v>
      </c>
      <c r="X140" s="75">
        <v>4.34</v>
      </c>
    </row>
    <row r="141" spans="1:24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11">
        <v>6192222</v>
      </c>
      <c r="I141" s="11">
        <v>5576780</v>
      </c>
      <c r="J141" s="11">
        <v>0</v>
      </c>
      <c r="K141" s="11">
        <v>0</v>
      </c>
      <c r="L141" s="11">
        <v>210557</v>
      </c>
      <c r="M141" s="11">
        <v>4208829.14</v>
      </c>
      <c r="N141" s="11">
        <v>4208829.14</v>
      </c>
      <c r="O141" s="11">
        <v>0</v>
      </c>
      <c r="P141" s="11">
        <v>13472740.46</v>
      </c>
      <c r="Q141" s="11">
        <v>13404738.27</v>
      </c>
      <c r="R141" s="11">
        <v>0</v>
      </c>
      <c r="S141" s="11">
        <v>68002.19</v>
      </c>
      <c r="T141" s="11">
        <v>5958957</v>
      </c>
      <c r="U141" s="11">
        <v>4639156.7</v>
      </c>
      <c r="V141" s="11">
        <v>4208829.14</v>
      </c>
      <c r="W141" s="74">
        <v>33.36</v>
      </c>
      <c r="X141" s="75">
        <v>1.91</v>
      </c>
    </row>
    <row r="142" spans="1:24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11">
        <v>1081908</v>
      </c>
      <c r="I142" s="11">
        <v>0</v>
      </c>
      <c r="J142" s="11">
        <v>0</v>
      </c>
      <c r="K142" s="11">
        <v>796860</v>
      </c>
      <c r="L142" s="11">
        <v>285048</v>
      </c>
      <c r="M142" s="11">
        <v>285048</v>
      </c>
      <c r="N142" s="11">
        <v>285048</v>
      </c>
      <c r="O142" s="11">
        <v>0</v>
      </c>
      <c r="P142" s="11">
        <v>1645651.73</v>
      </c>
      <c r="Q142" s="11">
        <v>1645651.73</v>
      </c>
      <c r="R142" s="11">
        <v>0</v>
      </c>
      <c r="S142" s="11">
        <v>0</v>
      </c>
      <c r="T142" s="11">
        <v>0</v>
      </c>
      <c r="U142" s="11">
        <v>431274</v>
      </c>
      <c r="V142" s="11">
        <v>0</v>
      </c>
      <c r="W142" s="74">
        <v>15.06</v>
      </c>
      <c r="X142" s="75">
        <v>3.94</v>
      </c>
    </row>
    <row r="143" spans="1:24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11">
        <v>2016276</v>
      </c>
      <c r="I143" s="11">
        <v>1207386</v>
      </c>
      <c r="J143" s="11">
        <v>0</v>
      </c>
      <c r="K143" s="11">
        <v>0</v>
      </c>
      <c r="L143" s="11">
        <v>808890</v>
      </c>
      <c r="M143" s="11">
        <v>1011522</v>
      </c>
      <c r="N143" s="11">
        <v>1011522</v>
      </c>
      <c r="O143" s="11">
        <v>0</v>
      </c>
      <c r="P143" s="11">
        <v>8117756.25</v>
      </c>
      <c r="Q143" s="11">
        <v>8117756.25</v>
      </c>
      <c r="R143" s="11">
        <v>0</v>
      </c>
      <c r="S143" s="11">
        <v>0</v>
      </c>
      <c r="T143" s="11">
        <v>0</v>
      </c>
      <c r="U143" s="11">
        <v>1344168.01</v>
      </c>
      <c r="V143" s="11">
        <v>0</v>
      </c>
      <c r="W143" s="74">
        <v>48.94</v>
      </c>
      <c r="X143" s="75">
        <v>8.1</v>
      </c>
    </row>
    <row r="144" spans="1:24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11">
        <v>2403767.06</v>
      </c>
      <c r="I144" s="11">
        <v>1500000</v>
      </c>
      <c r="J144" s="11">
        <v>0</v>
      </c>
      <c r="K144" s="11">
        <v>0</v>
      </c>
      <c r="L144" s="11">
        <v>903767.06</v>
      </c>
      <c r="M144" s="11">
        <v>1248988.45</v>
      </c>
      <c r="N144" s="11">
        <v>908988.45</v>
      </c>
      <c r="O144" s="11">
        <v>340000</v>
      </c>
      <c r="P144" s="11">
        <v>7019975.42</v>
      </c>
      <c r="Q144" s="11">
        <v>6975107</v>
      </c>
      <c r="R144" s="11">
        <v>0</v>
      </c>
      <c r="S144" s="11">
        <v>44868.42</v>
      </c>
      <c r="T144" s="11">
        <v>0</v>
      </c>
      <c r="U144" s="11">
        <v>1570988.45</v>
      </c>
      <c r="V144" s="11">
        <v>264488.45</v>
      </c>
      <c r="W144" s="74">
        <v>34.77</v>
      </c>
      <c r="X144" s="75">
        <v>6.47</v>
      </c>
    </row>
    <row r="145" spans="1:24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11">
        <v>9795949</v>
      </c>
      <c r="I145" s="11">
        <v>7129099</v>
      </c>
      <c r="J145" s="11">
        <v>2000000</v>
      </c>
      <c r="K145" s="11">
        <v>0</v>
      </c>
      <c r="L145" s="11">
        <v>666850</v>
      </c>
      <c r="M145" s="11">
        <v>6542397</v>
      </c>
      <c r="N145" s="11">
        <v>5242397</v>
      </c>
      <c r="O145" s="11">
        <v>1300000</v>
      </c>
      <c r="P145" s="11">
        <v>18132054.22</v>
      </c>
      <c r="Q145" s="11">
        <v>18132054.22</v>
      </c>
      <c r="R145" s="11">
        <v>0</v>
      </c>
      <c r="S145" s="11">
        <v>0</v>
      </c>
      <c r="T145" s="11">
        <v>0</v>
      </c>
      <c r="U145" s="11">
        <v>7345397</v>
      </c>
      <c r="V145" s="11">
        <v>2826861</v>
      </c>
      <c r="W145" s="74">
        <v>35.51</v>
      </c>
      <c r="X145" s="75">
        <v>8.84</v>
      </c>
    </row>
    <row r="146" spans="1:24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11">
        <v>2329960</v>
      </c>
      <c r="I146" s="11">
        <v>1486960</v>
      </c>
      <c r="J146" s="11">
        <v>0</v>
      </c>
      <c r="K146" s="11">
        <v>0</v>
      </c>
      <c r="L146" s="11">
        <v>843000</v>
      </c>
      <c r="M146" s="11">
        <v>1844808</v>
      </c>
      <c r="N146" s="11">
        <v>1844808</v>
      </c>
      <c r="O146" s="11">
        <v>0</v>
      </c>
      <c r="P146" s="11">
        <v>6468967.76</v>
      </c>
      <c r="Q146" s="11">
        <v>6468967.76</v>
      </c>
      <c r="R146" s="11">
        <v>0</v>
      </c>
      <c r="S146" s="11">
        <v>0</v>
      </c>
      <c r="T146" s="11">
        <v>0</v>
      </c>
      <c r="U146" s="11">
        <v>2160768</v>
      </c>
      <c r="V146" s="11">
        <v>1105399</v>
      </c>
      <c r="W146" s="74">
        <v>36.18</v>
      </c>
      <c r="X146" s="75">
        <v>5.9</v>
      </c>
    </row>
    <row r="147" spans="1:24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11">
        <v>1000000</v>
      </c>
      <c r="I147" s="11">
        <v>1000000</v>
      </c>
      <c r="J147" s="11">
        <v>0</v>
      </c>
      <c r="K147" s="11">
        <v>0</v>
      </c>
      <c r="L147" s="11">
        <v>0</v>
      </c>
      <c r="M147" s="11">
        <v>915194.9</v>
      </c>
      <c r="N147" s="11">
        <v>915194.9</v>
      </c>
      <c r="O147" s="11">
        <v>0</v>
      </c>
      <c r="P147" s="11">
        <v>6834954.44</v>
      </c>
      <c r="Q147" s="11">
        <v>6699945.51</v>
      </c>
      <c r="R147" s="11">
        <v>0</v>
      </c>
      <c r="S147" s="11">
        <v>135008.93</v>
      </c>
      <c r="T147" s="11">
        <v>0</v>
      </c>
      <c r="U147" s="11">
        <v>1573070.9</v>
      </c>
      <c r="V147" s="11">
        <v>278212.9</v>
      </c>
      <c r="W147" s="74">
        <v>37.82</v>
      </c>
      <c r="X147" s="75">
        <v>7.16</v>
      </c>
    </row>
    <row r="148" spans="1:24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11">
        <v>2293101.48</v>
      </c>
      <c r="I148" s="11">
        <v>0</v>
      </c>
      <c r="J148" s="11">
        <v>0</v>
      </c>
      <c r="K148" s="11">
        <v>2293101.48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74">
        <v>0</v>
      </c>
      <c r="X148" s="75">
        <v>0</v>
      </c>
    </row>
    <row r="149" spans="1:24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11">
        <v>520863.39</v>
      </c>
      <c r="I149" s="11">
        <v>520863.39</v>
      </c>
      <c r="J149" s="11">
        <v>0</v>
      </c>
      <c r="K149" s="11">
        <v>0</v>
      </c>
      <c r="L149" s="11">
        <v>0</v>
      </c>
      <c r="M149" s="11">
        <v>2231442.73</v>
      </c>
      <c r="N149" s="11">
        <v>2231442.73</v>
      </c>
      <c r="O149" s="11">
        <v>0</v>
      </c>
      <c r="P149" s="11">
        <v>5122864.05</v>
      </c>
      <c r="Q149" s="11">
        <v>5088206.36</v>
      </c>
      <c r="R149" s="11">
        <v>0</v>
      </c>
      <c r="S149" s="11">
        <v>34657.69</v>
      </c>
      <c r="T149" s="11">
        <v>0</v>
      </c>
      <c r="U149" s="11">
        <v>2582076.73</v>
      </c>
      <c r="V149" s="11">
        <v>1537338.73</v>
      </c>
      <c r="W149" s="74">
        <v>39.78</v>
      </c>
      <c r="X149" s="75">
        <v>8.11</v>
      </c>
    </row>
    <row r="150" spans="1:24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11">
        <v>1282513</v>
      </c>
      <c r="I150" s="11">
        <v>1135078</v>
      </c>
      <c r="J150" s="11">
        <v>0</v>
      </c>
      <c r="K150" s="11">
        <v>0</v>
      </c>
      <c r="L150" s="11">
        <v>147435</v>
      </c>
      <c r="M150" s="11">
        <v>1250556</v>
      </c>
      <c r="N150" s="11">
        <v>1250556</v>
      </c>
      <c r="O150" s="11">
        <v>0</v>
      </c>
      <c r="P150" s="11">
        <v>9436386.25</v>
      </c>
      <c r="Q150" s="11">
        <v>9423502</v>
      </c>
      <c r="R150" s="11">
        <v>0</v>
      </c>
      <c r="S150" s="11">
        <v>12884.25</v>
      </c>
      <c r="T150" s="11">
        <v>0</v>
      </c>
      <c r="U150" s="11">
        <v>1780556</v>
      </c>
      <c r="V150" s="11">
        <v>0</v>
      </c>
      <c r="W150" s="74">
        <v>38.68</v>
      </c>
      <c r="X150" s="75">
        <v>7.3</v>
      </c>
    </row>
    <row r="151" spans="1:24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11">
        <v>3004664</v>
      </c>
      <c r="I151" s="11">
        <v>0</v>
      </c>
      <c r="J151" s="11">
        <v>550000</v>
      </c>
      <c r="K151" s="11">
        <v>0</v>
      </c>
      <c r="L151" s="11">
        <v>2454664</v>
      </c>
      <c r="M151" s="11">
        <v>1130000</v>
      </c>
      <c r="N151" s="11">
        <v>130000</v>
      </c>
      <c r="O151" s="11">
        <v>1000000</v>
      </c>
      <c r="P151" s="11">
        <v>12621900</v>
      </c>
      <c r="Q151" s="11">
        <v>12621900</v>
      </c>
      <c r="R151" s="11">
        <v>0</v>
      </c>
      <c r="S151" s="11">
        <v>0</v>
      </c>
      <c r="T151" s="11">
        <v>0</v>
      </c>
      <c r="U151" s="11">
        <v>1659546</v>
      </c>
      <c r="V151" s="11">
        <v>0</v>
      </c>
      <c r="W151" s="74">
        <v>48.99</v>
      </c>
      <c r="X151" s="75">
        <v>6.44</v>
      </c>
    </row>
    <row r="152" spans="1:24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11">
        <v>2698040</v>
      </c>
      <c r="I152" s="11">
        <v>1070048</v>
      </c>
      <c r="J152" s="11">
        <v>0</v>
      </c>
      <c r="K152" s="11">
        <v>0</v>
      </c>
      <c r="L152" s="11">
        <v>1627992</v>
      </c>
      <c r="M152" s="11">
        <v>250866</v>
      </c>
      <c r="N152" s="11">
        <v>250866</v>
      </c>
      <c r="O152" s="11">
        <v>0</v>
      </c>
      <c r="P152" s="11">
        <v>1952036.14</v>
      </c>
      <c r="Q152" s="11">
        <v>1947677.83</v>
      </c>
      <c r="R152" s="11">
        <v>0</v>
      </c>
      <c r="S152" s="11">
        <v>4358.31</v>
      </c>
      <c r="T152" s="11">
        <v>0</v>
      </c>
      <c r="U152" s="11">
        <v>389930</v>
      </c>
      <c r="V152" s="11">
        <v>0</v>
      </c>
      <c r="W152" s="74">
        <v>11.25</v>
      </c>
      <c r="X152" s="75">
        <v>2.24</v>
      </c>
    </row>
    <row r="153" spans="1:24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11">
        <v>2456422.44</v>
      </c>
      <c r="I153" s="11">
        <v>0</v>
      </c>
      <c r="J153" s="11">
        <v>1990000</v>
      </c>
      <c r="K153" s="11">
        <v>0</v>
      </c>
      <c r="L153" s="11">
        <v>466422.44</v>
      </c>
      <c r="M153" s="11">
        <v>645000</v>
      </c>
      <c r="N153" s="11">
        <v>10000</v>
      </c>
      <c r="O153" s="11">
        <v>635000</v>
      </c>
      <c r="P153" s="11">
        <v>3140000</v>
      </c>
      <c r="Q153" s="11">
        <v>3140000</v>
      </c>
      <c r="R153" s="11">
        <v>0</v>
      </c>
      <c r="S153" s="11">
        <v>0</v>
      </c>
      <c r="T153" s="11">
        <v>36960</v>
      </c>
      <c r="U153" s="11">
        <v>865000</v>
      </c>
      <c r="V153" s="11">
        <v>9240</v>
      </c>
      <c r="W153" s="74">
        <v>18.89</v>
      </c>
      <c r="X153" s="75">
        <v>5.21</v>
      </c>
    </row>
    <row r="154" spans="1:24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11">
        <v>4304079</v>
      </c>
      <c r="I154" s="11">
        <v>3366250</v>
      </c>
      <c r="J154" s="11">
        <v>700000</v>
      </c>
      <c r="K154" s="11">
        <v>0</v>
      </c>
      <c r="L154" s="11">
        <v>237829</v>
      </c>
      <c r="M154" s="11">
        <v>2081079</v>
      </c>
      <c r="N154" s="11">
        <v>1381079</v>
      </c>
      <c r="O154" s="11">
        <v>700000</v>
      </c>
      <c r="P154" s="11">
        <v>14374986.42</v>
      </c>
      <c r="Q154" s="11">
        <v>14374623.57</v>
      </c>
      <c r="R154" s="11">
        <v>0</v>
      </c>
      <c r="S154" s="11">
        <v>362.85</v>
      </c>
      <c r="T154" s="11">
        <v>577479.13</v>
      </c>
      <c r="U154" s="11">
        <v>2678079</v>
      </c>
      <c r="V154" s="11">
        <v>937579</v>
      </c>
      <c r="W154" s="74">
        <v>45.59</v>
      </c>
      <c r="X154" s="75">
        <v>5.75</v>
      </c>
    </row>
    <row r="155" spans="1:24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11">
        <v>9364396</v>
      </c>
      <c r="I155" s="11">
        <v>7648275</v>
      </c>
      <c r="J155" s="11">
        <v>0</v>
      </c>
      <c r="K155" s="11">
        <v>0</v>
      </c>
      <c r="L155" s="11">
        <v>1500000</v>
      </c>
      <c r="M155" s="11">
        <v>1852712</v>
      </c>
      <c r="N155" s="11">
        <v>1636591</v>
      </c>
      <c r="O155" s="11">
        <v>0</v>
      </c>
      <c r="P155" s="11">
        <v>6947660.93</v>
      </c>
      <c r="Q155" s="11">
        <v>6770040.96</v>
      </c>
      <c r="R155" s="11">
        <v>0</v>
      </c>
      <c r="S155" s="11">
        <v>177619.97</v>
      </c>
      <c r="T155" s="11">
        <v>1044838.86</v>
      </c>
      <c r="U155" s="11">
        <v>2036591</v>
      </c>
      <c r="V155" s="11">
        <v>705407</v>
      </c>
      <c r="W155" s="74">
        <v>24.94</v>
      </c>
      <c r="X155" s="75">
        <v>5.62</v>
      </c>
    </row>
    <row r="156" spans="1:24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1654700</v>
      </c>
      <c r="N156" s="11">
        <v>1654700</v>
      </c>
      <c r="O156" s="11">
        <v>0</v>
      </c>
      <c r="P156" s="11">
        <v>9781017.67</v>
      </c>
      <c r="Q156" s="11">
        <v>8873125</v>
      </c>
      <c r="R156" s="11">
        <v>0</v>
      </c>
      <c r="S156" s="11">
        <v>907892.67</v>
      </c>
      <c r="T156" s="11">
        <v>0</v>
      </c>
      <c r="U156" s="11">
        <v>2154700</v>
      </c>
      <c r="V156" s="11">
        <v>0</v>
      </c>
      <c r="W156" s="74">
        <v>36.31</v>
      </c>
      <c r="X156" s="75">
        <v>7.99</v>
      </c>
    </row>
    <row r="157" spans="1:24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11">
        <v>500000</v>
      </c>
      <c r="I157" s="11">
        <v>500000</v>
      </c>
      <c r="J157" s="11">
        <v>0</v>
      </c>
      <c r="K157" s="11">
        <v>0</v>
      </c>
      <c r="L157" s="11">
        <v>0</v>
      </c>
      <c r="M157" s="11">
        <v>488652</v>
      </c>
      <c r="N157" s="11">
        <v>488652</v>
      </c>
      <c r="O157" s="11">
        <v>0</v>
      </c>
      <c r="P157" s="11">
        <v>2367909.54</v>
      </c>
      <c r="Q157" s="11">
        <v>2366674</v>
      </c>
      <c r="R157" s="11">
        <v>0</v>
      </c>
      <c r="S157" s="11">
        <v>1235.54</v>
      </c>
      <c r="T157" s="11">
        <v>0</v>
      </c>
      <c r="U157" s="11">
        <v>661112</v>
      </c>
      <c r="V157" s="11">
        <v>0</v>
      </c>
      <c r="W157" s="74">
        <v>21.93</v>
      </c>
      <c r="X157" s="75">
        <v>6.12</v>
      </c>
    </row>
    <row r="158" spans="1:24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5">
        <v>251724520.76999998</v>
      </c>
      <c r="I158" s="115">
        <v>140619738.3</v>
      </c>
      <c r="J158" s="115">
        <v>50859063</v>
      </c>
      <c r="K158" s="115">
        <v>0</v>
      </c>
      <c r="L158" s="115">
        <v>59182581.46999999</v>
      </c>
      <c r="M158" s="115">
        <v>174750726.95000005</v>
      </c>
      <c r="N158" s="115">
        <v>134947596.95000002</v>
      </c>
      <c r="O158" s="115">
        <v>35485000</v>
      </c>
      <c r="P158" s="115">
        <v>937234920.92</v>
      </c>
      <c r="Q158" s="115">
        <v>922817541.38</v>
      </c>
      <c r="R158" s="115">
        <v>0</v>
      </c>
      <c r="S158" s="115">
        <v>14417379.539999997</v>
      </c>
      <c r="T158" s="115">
        <v>58374185.31999999</v>
      </c>
      <c r="U158" s="115">
        <v>230921598.42000002</v>
      </c>
      <c r="V158" s="115">
        <v>37884525.53</v>
      </c>
      <c r="W158" s="142">
        <v>34.92283511960931</v>
      </c>
      <c r="X158" s="143">
        <v>7.670614461922807</v>
      </c>
    </row>
    <row r="159" spans="1:24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11">
        <v>1589775</v>
      </c>
      <c r="I159" s="11">
        <v>927775</v>
      </c>
      <c r="J159" s="11">
        <v>0</v>
      </c>
      <c r="K159" s="11">
        <v>0</v>
      </c>
      <c r="L159" s="11">
        <v>662000</v>
      </c>
      <c r="M159" s="11">
        <v>5151977</v>
      </c>
      <c r="N159" s="11">
        <v>1501977</v>
      </c>
      <c r="O159" s="11">
        <v>3650000</v>
      </c>
      <c r="P159" s="11">
        <v>9147662.85</v>
      </c>
      <c r="Q159" s="11">
        <v>9147644.85</v>
      </c>
      <c r="R159" s="11">
        <v>0</v>
      </c>
      <c r="S159" s="11">
        <v>18</v>
      </c>
      <c r="T159" s="11">
        <v>4629445.85</v>
      </c>
      <c r="U159" s="11">
        <v>5813977</v>
      </c>
      <c r="V159" s="11">
        <v>4635569</v>
      </c>
      <c r="W159" s="74">
        <v>23.99</v>
      </c>
      <c r="X159" s="75">
        <v>6.25</v>
      </c>
    </row>
    <row r="160" spans="1:24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11">
        <v>2600000</v>
      </c>
      <c r="I160" s="11">
        <v>2600000</v>
      </c>
      <c r="J160" s="11">
        <v>0</v>
      </c>
      <c r="K160" s="11">
        <v>0</v>
      </c>
      <c r="L160" s="11">
        <v>0</v>
      </c>
      <c r="M160" s="11">
        <v>3947962</v>
      </c>
      <c r="N160" s="11">
        <v>3947962</v>
      </c>
      <c r="O160" s="11">
        <v>0</v>
      </c>
      <c r="P160" s="11">
        <v>18469218.61</v>
      </c>
      <c r="Q160" s="11">
        <v>18109243.25</v>
      </c>
      <c r="R160" s="11">
        <v>0</v>
      </c>
      <c r="S160" s="11">
        <v>359975.36</v>
      </c>
      <c r="T160" s="11">
        <v>152824.25</v>
      </c>
      <c r="U160" s="11">
        <v>5017962</v>
      </c>
      <c r="V160" s="11">
        <v>803630</v>
      </c>
      <c r="W160" s="74">
        <v>58.01</v>
      </c>
      <c r="X160" s="75">
        <v>13.34</v>
      </c>
    </row>
    <row r="161" spans="1:24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11">
        <v>23212107.07</v>
      </c>
      <c r="I161" s="11">
        <v>22000000</v>
      </c>
      <c r="J161" s="11">
        <v>0</v>
      </c>
      <c r="K161" s="11">
        <v>0</v>
      </c>
      <c r="L161" s="11">
        <v>1212107.07</v>
      </c>
      <c r="M161" s="11">
        <v>7791941</v>
      </c>
      <c r="N161" s="11">
        <v>7791941</v>
      </c>
      <c r="O161" s="11">
        <v>0</v>
      </c>
      <c r="P161" s="11">
        <v>52245770.08</v>
      </c>
      <c r="Q161" s="11">
        <v>51074317.68</v>
      </c>
      <c r="R161" s="11">
        <v>0</v>
      </c>
      <c r="S161" s="11">
        <v>1171452.4</v>
      </c>
      <c r="T161" s="11">
        <v>0</v>
      </c>
      <c r="U161" s="11">
        <v>11557550</v>
      </c>
      <c r="V161" s="11">
        <v>0</v>
      </c>
      <c r="W161" s="74">
        <v>30.56</v>
      </c>
      <c r="X161" s="75">
        <v>6.76</v>
      </c>
    </row>
    <row r="162" spans="1:24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11">
        <v>1697644</v>
      </c>
      <c r="I162" s="11">
        <v>1000000</v>
      </c>
      <c r="J162" s="11">
        <v>0</v>
      </c>
      <c r="K162" s="11">
        <v>0</v>
      </c>
      <c r="L162" s="11">
        <v>697644</v>
      </c>
      <c r="M162" s="11">
        <v>2873090</v>
      </c>
      <c r="N162" s="11">
        <v>2873090</v>
      </c>
      <c r="O162" s="11">
        <v>0</v>
      </c>
      <c r="P162" s="11">
        <v>14481157.57</v>
      </c>
      <c r="Q162" s="11">
        <v>14481157.57</v>
      </c>
      <c r="R162" s="11">
        <v>0</v>
      </c>
      <c r="S162" s="11">
        <v>0</v>
      </c>
      <c r="T162" s="11">
        <v>0</v>
      </c>
      <c r="U162" s="11">
        <v>3563090</v>
      </c>
      <c r="V162" s="11">
        <v>0</v>
      </c>
      <c r="W162" s="74">
        <v>53.56</v>
      </c>
      <c r="X162" s="75">
        <v>13.17</v>
      </c>
    </row>
    <row r="163" spans="1:24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11">
        <v>974374</v>
      </c>
      <c r="I163" s="11">
        <v>188100</v>
      </c>
      <c r="J163" s="11">
        <v>0</v>
      </c>
      <c r="K163" s="11">
        <v>0</v>
      </c>
      <c r="L163" s="11">
        <v>786274</v>
      </c>
      <c r="M163" s="11">
        <v>1658150</v>
      </c>
      <c r="N163" s="11">
        <v>158150</v>
      </c>
      <c r="O163" s="11">
        <v>1500000</v>
      </c>
      <c r="P163" s="11">
        <v>17922203.72</v>
      </c>
      <c r="Q163" s="11">
        <v>17921458.61</v>
      </c>
      <c r="R163" s="11">
        <v>0</v>
      </c>
      <c r="S163" s="11">
        <v>745.11</v>
      </c>
      <c r="T163" s="11">
        <v>0</v>
      </c>
      <c r="U163" s="11">
        <v>2538150</v>
      </c>
      <c r="V163" s="11">
        <v>0</v>
      </c>
      <c r="W163" s="74">
        <v>32.69</v>
      </c>
      <c r="X163" s="75">
        <v>4.63</v>
      </c>
    </row>
    <row r="164" spans="1:24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11">
        <v>7091414</v>
      </c>
      <c r="I164" s="11">
        <v>6700000</v>
      </c>
      <c r="J164" s="11">
        <v>0</v>
      </c>
      <c r="K164" s="11">
        <v>0</v>
      </c>
      <c r="L164" s="11">
        <v>0</v>
      </c>
      <c r="M164" s="11">
        <v>3173782</v>
      </c>
      <c r="N164" s="11">
        <v>2529702</v>
      </c>
      <c r="O164" s="11">
        <v>0</v>
      </c>
      <c r="P164" s="11">
        <v>23349046.77</v>
      </c>
      <c r="Q164" s="11">
        <v>23349046.77</v>
      </c>
      <c r="R164" s="11">
        <v>0</v>
      </c>
      <c r="S164" s="11">
        <v>0</v>
      </c>
      <c r="T164" s="11">
        <v>3382419</v>
      </c>
      <c r="U164" s="11">
        <v>4796790</v>
      </c>
      <c r="V164" s="11">
        <v>120000</v>
      </c>
      <c r="W164" s="74">
        <v>36.24</v>
      </c>
      <c r="X164" s="75">
        <v>8.49</v>
      </c>
    </row>
    <row r="165" spans="1:24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11">
        <v>1410000</v>
      </c>
      <c r="I165" s="11">
        <v>1410000</v>
      </c>
      <c r="J165" s="11">
        <v>0</v>
      </c>
      <c r="K165" s="11">
        <v>0</v>
      </c>
      <c r="L165" s="11">
        <v>0</v>
      </c>
      <c r="M165" s="11">
        <v>1527600</v>
      </c>
      <c r="N165" s="11">
        <v>517600</v>
      </c>
      <c r="O165" s="11">
        <v>1010000</v>
      </c>
      <c r="P165" s="11">
        <v>15349545.45</v>
      </c>
      <c r="Q165" s="11">
        <v>15182516.14</v>
      </c>
      <c r="R165" s="11">
        <v>0</v>
      </c>
      <c r="S165" s="11">
        <v>167029.31</v>
      </c>
      <c r="T165" s="11">
        <v>0</v>
      </c>
      <c r="U165" s="11">
        <v>2377600</v>
      </c>
      <c r="V165" s="11">
        <v>0</v>
      </c>
      <c r="W165" s="74">
        <v>44.69</v>
      </c>
      <c r="X165" s="75">
        <v>6.92</v>
      </c>
    </row>
    <row r="166" spans="1:24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11">
        <v>2319377.19</v>
      </c>
      <c r="I166" s="11">
        <v>0</v>
      </c>
      <c r="J166" s="11">
        <v>0</v>
      </c>
      <c r="K166" s="11">
        <v>0</v>
      </c>
      <c r="L166" s="11">
        <v>2319377.19</v>
      </c>
      <c r="M166" s="11">
        <v>3506137.64</v>
      </c>
      <c r="N166" s="11">
        <v>2766137.64</v>
      </c>
      <c r="O166" s="11">
        <v>740000</v>
      </c>
      <c r="P166" s="11">
        <v>12247117.82</v>
      </c>
      <c r="Q166" s="11">
        <v>12240315</v>
      </c>
      <c r="R166" s="11">
        <v>0</v>
      </c>
      <c r="S166" s="11">
        <v>6802.82</v>
      </c>
      <c r="T166" s="11">
        <v>0</v>
      </c>
      <c r="U166" s="11">
        <v>4549906.64</v>
      </c>
      <c r="V166" s="11">
        <v>0</v>
      </c>
      <c r="W166" s="74">
        <v>42.66</v>
      </c>
      <c r="X166" s="75">
        <v>15.84</v>
      </c>
    </row>
    <row r="167" spans="1:24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11">
        <v>9034546.96</v>
      </c>
      <c r="I167" s="11">
        <v>6942623.68</v>
      </c>
      <c r="J167" s="11">
        <v>0</v>
      </c>
      <c r="K167" s="11">
        <v>0</v>
      </c>
      <c r="L167" s="11">
        <v>2091923.28</v>
      </c>
      <c r="M167" s="11">
        <v>6583700</v>
      </c>
      <c r="N167" s="11">
        <v>6583700</v>
      </c>
      <c r="O167" s="11">
        <v>0</v>
      </c>
      <c r="P167" s="11">
        <v>26284381.59</v>
      </c>
      <c r="Q167" s="11">
        <v>26284381.59</v>
      </c>
      <c r="R167" s="11">
        <v>0</v>
      </c>
      <c r="S167" s="11">
        <v>0</v>
      </c>
      <c r="T167" s="11">
        <v>0</v>
      </c>
      <c r="U167" s="11">
        <v>7613700</v>
      </c>
      <c r="V167" s="11">
        <v>0</v>
      </c>
      <c r="W167" s="74">
        <v>38.31</v>
      </c>
      <c r="X167" s="75">
        <v>11.09</v>
      </c>
    </row>
    <row r="168" spans="1:24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11">
        <v>225000</v>
      </c>
      <c r="I168" s="11">
        <v>225000</v>
      </c>
      <c r="J168" s="11">
        <v>0</v>
      </c>
      <c r="K168" s="11">
        <v>0</v>
      </c>
      <c r="L168" s="11">
        <v>0</v>
      </c>
      <c r="M168" s="11">
        <v>1579761.2</v>
      </c>
      <c r="N168" s="11">
        <v>1579761.2</v>
      </c>
      <c r="O168" s="11">
        <v>0</v>
      </c>
      <c r="P168" s="11">
        <v>9274338.4</v>
      </c>
      <c r="Q168" s="11">
        <v>9019726.37</v>
      </c>
      <c r="R168" s="11">
        <v>0</v>
      </c>
      <c r="S168" s="11">
        <v>254612.03</v>
      </c>
      <c r="T168" s="11">
        <v>108750</v>
      </c>
      <c r="U168" s="11">
        <v>2196761.2</v>
      </c>
      <c r="V168" s="11">
        <v>87000</v>
      </c>
      <c r="W168" s="74">
        <v>35.32</v>
      </c>
      <c r="X168" s="75">
        <v>8.13</v>
      </c>
    </row>
    <row r="169" spans="1:24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11">
        <v>322732</v>
      </c>
      <c r="I169" s="11">
        <v>322732</v>
      </c>
      <c r="J169" s="11">
        <v>0</v>
      </c>
      <c r="K169" s="11">
        <v>0</v>
      </c>
      <c r="L169" s="11">
        <v>0</v>
      </c>
      <c r="M169" s="11">
        <v>933588</v>
      </c>
      <c r="N169" s="11">
        <v>322732</v>
      </c>
      <c r="O169" s="11">
        <v>600000</v>
      </c>
      <c r="P169" s="11">
        <v>10602918.7</v>
      </c>
      <c r="Q169" s="11">
        <v>9824066.96</v>
      </c>
      <c r="R169" s="11">
        <v>0</v>
      </c>
      <c r="S169" s="11">
        <v>778851.74</v>
      </c>
      <c r="T169" s="11">
        <v>0</v>
      </c>
      <c r="U169" s="11">
        <v>1882382</v>
      </c>
      <c r="V169" s="11">
        <v>322732</v>
      </c>
      <c r="W169" s="74">
        <v>41.12</v>
      </c>
      <c r="X169" s="75">
        <v>6.04</v>
      </c>
    </row>
    <row r="170" spans="1:24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11">
        <v>6979679</v>
      </c>
      <c r="I170" s="11">
        <v>5000750</v>
      </c>
      <c r="J170" s="11">
        <v>0</v>
      </c>
      <c r="K170" s="11">
        <v>0</v>
      </c>
      <c r="L170" s="11">
        <v>1978929</v>
      </c>
      <c r="M170" s="11">
        <v>4469000</v>
      </c>
      <c r="N170" s="11">
        <v>3844000</v>
      </c>
      <c r="O170" s="11">
        <v>625000</v>
      </c>
      <c r="P170" s="11">
        <v>11707112.61</v>
      </c>
      <c r="Q170" s="11">
        <v>11680985</v>
      </c>
      <c r="R170" s="11">
        <v>0</v>
      </c>
      <c r="S170" s="11">
        <v>26127.61</v>
      </c>
      <c r="T170" s="11">
        <v>0</v>
      </c>
      <c r="U170" s="11">
        <v>5735240</v>
      </c>
      <c r="V170" s="11">
        <v>0</v>
      </c>
      <c r="W170" s="74">
        <v>15.19</v>
      </c>
      <c r="X170" s="75">
        <v>7.44</v>
      </c>
    </row>
    <row r="171" spans="1:24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11">
        <v>6382800</v>
      </c>
      <c r="I171" s="11">
        <v>2765900</v>
      </c>
      <c r="J171" s="11">
        <v>0</v>
      </c>
      <c r="K171" s="11">
        <v>0</v>
      </c>
      <c r="L171" s="11">
        <v>3616900</v>
      </c>
      <c r="M171" s="11">
        <v>4565000</v>
      </c>
      <c r="N171" s="11">
        <v>4565000</v>
      </c>
      <c r="O171" s="11">
        <v>0</v>
      </c>
      <c r="P171" s="11">
        <v>22215198</v>
      </c>
      <c r="Q171" s="11">
        <v>22215198</v>
      </c>
      <c r="R171" s="11">
        <v>0</v>
      </c>
      <c r="S171" s="11">
        <v>0</v>
      </c>
      <c r="T171" s="11">
        <v>6609120</v>
      </c>
      <c r="U171" s="11">
        <v>5795000</v>
      </c>
      <c r="V171" s="11">
        <v>656572</v>
      </c>
      <c r="W171" s="74">
        <v>20.05</v>
      </c>
      <c r="X171" s="75">
        <v>6.6</v>
      </c>
    </row>
    <row r="172" spans="1:24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11">
        <v>2615441</v>
      </c>
      <c r="I172" s="11">
        <v>2432651</v>
      </c>
      <c r="J172" s="11">
        <v>0</v>
      </c>
      <c r="K172" s="11">
        <v>0</v>
      </c>
      <c r="L172" s="11">
        <v>182790</v>
      </c>
      <c r="M172" s="11">
        <v>2432651</v>
      </c>
      <c r="N172" s="11">
        <v>2432651</v>
      </c>
      <c r="O172" s="11">
        <v>0</v>
      </c>
      <c r="P172" s="11">
        <v>14158481.98</v>
      </c>
      <c r="Q172" s="11">
        <v>13610792.39</v>
      </c>
      <c r="R172" s="11">
        <v>0</v>
      </c>
      <c r="S172" s="11">
        <v>547689.59</v>
      </c>
      <c r="T172" s="11">
        <v>2111043.84</v>
      </c>
      <c r="U172" s="11">
        <v>3306804</v>
      </c>
      <c r="V172" s="11">
        <v>0</v>
      </c>
      <c r="W172" s="74">
        <v>46.91</v>
      </c>
      <c r="X172" s="75">
        <v>12.87</v>
      </c>
    </row>
    <row r="173" spans="1:24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11">
        <v>7524120.36</v>
      </c>
      <c r="I173" s="11">
        <v>3880000</v>
      </c>
      <c r="J173" s="11">
        <v>0</v>
      </c>
      <c r="K173" s="11">
        <v>0</v>
      </c>
      <c r="L173" s="11">
        <v>3644120.36</v>
      </c>
      <c r="M173" s="11">
        <v>1791025.74</v>
      </c>
      <c r="N173" s="11">
        <v>1791025.74</v>
      </c>
      <c r="O173" s="11">
        <v>0</v>
      </c>
      <c r="P173" s="11">
        <v>5898412.59</v>
      </c>
      <c r="Q173" s="11">
        <v>5872117.94</v>
      </c>
      <c r="R173" s="11">
        <v>0</v>
      </c>
      <c r="S173" s="11">
        <v>26294.65</v>
      </c>
      <c r="T173" s="11">
        <v>0</v>
      </c>
      <c r="U173" s="11">
        <v>2185713.54</v>
      </c>
      <c r="V173" s="11">
        <v>0</v>
      </c>
      <c r="W173" s="74">
        <v>19.44</v>
      </c>
      <c r="X173" s="75">
        <v>7.2</v>
      </c>
    </row>
    <row r="174" spans="1:24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11">
        <v>2849142</v>
      </c>
      <c r="I174" s="11">
        <v>2115354</v>
      </c>
      <c r="J174" s="11">
        <v>0</v>
      </c>
      <c r="K174" s="11">
        <v>0</v>
      </c>
      <c r="L174" s="11">
        <v>733788</v>
      </c>
      <c r="M174" s="11">
        <v>1552509</v>
      </c>
      <c r="N174" s="11">
        <v>1552509</v>
      </c>
      <c r="O174" s="11">
        <v>0</v>
      </c>
      <c r="P174" s="11">
        <v>8711310</v>
      </c>
      <c r="Q174" s="11">
        <v>8711310</v>
      </c>
      <c r="R174" s="11">
        <v>0</v>
      </c>
      <c r="S174" s="11">
        <v>0</v>
      </c>
      <c r="T174" s="11">
        <v>1791310</v>
      </c>
      <c r="U174" s="11">
        <v>2057468</v>
      </c>
      <c r="V174" s="11">
        <v>871259</v>
      </c>
      <c r="W174" s="74">
        <v>24.77</v>
      </c>
      <c r="X174" s="75">
        <v>4.24</v>
      </c>
    </row>
    <row r="175" spans="1:24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11">
        <v>2933958.31</v>
      </c>
      <c r="I175" s="11">
        <v>2300000</v>
      </c>
      <c r="J175" s="11">
        <v>0</v>
      </c>
      <c r="K175" s="11">
        <v>0</v>
      </c>
      <c r="L175" s="11">
        <v>633958.31</v>
      </c>
      <c r="M175" s="11">
        <v>826000</v>
      </c>
      <c r="N175" s="11">
        <v>826000</v>
      </c>
      <c r="O175" s="11">
        <v>0</v>
      </c>
      <c r="P175" s="11">
        <v>5376020</v>
      </c>
      <c r="Q175" s="11">
        <v>5371587</v>
      </c>
      <c r="R175" s="11">
        <v>0</v>
      </c>
      <c r="S175" s="11">
        <v>4433</v>
      </c>
      <c r="T175" s="11">
        <v>0</v>
      </c>
      <c r="U175" s="11">
        <v>1148000</v>
      </c>
      <c r="V175" s="11">
        <v>0</v>
      </c>
      <c r="W175" s="74">
        <v>25.62</v>
      </c>
      <c r="X175" s="75">
        <v>5.47</v>
      </c>
    </row>
    <row r="176" spans="1:24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11">
        <v>9768950</v>
      </c>
      <c r="I176" s="11">
        <v>9768950</v>
      </c>
      <c r="J176" s="11">
        <v>0</v>
      </c>
      <c r="K176" s="11">
        <v>0</v>
      </c>
      <c r="L176" s="11">
        <v>0</v>
      </c>
      <c r="M176" s="11">
        <v>2158450</v>
      </c>
      <c r="N176" s="11">
        <v>2158450</v>
      </c>
      <c r="O176" s="11">
        <v>0</v>
      </c>
      <c r="P176" s="11">
        <v>24140487.17</v>
      </c>
      <c r="Q176" s="11">
        <v>23562949.58</v>
      </c>
      <c r="R176" s="11">
        <v>0</v>
      </c>
      <c r="S176" s="11">
        <v>577537.59</v>
      </c>
      <c r="T176" s="11">
        <v>0</v>
      </c>
      <c r="U176" s="11">
        <v>3253450</v>
      </c>
      <c r="V176" s="11">
        <v>403950</v>
      </c>
      <c r="W176" s="74">
        <v>52.06</v>
      </c>
      <c r="X176" s="75">
        <v>6.14</v>
      </c>
    </row>
    <row r="177" spans="1:24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11">
        <v>917047.18</v>
      </c>
      <c r="I177" s="11">
        <v>604586</v>
      </c>
      <c r="J177" s="11">
        <v>0</v>
      </c>
      <c r="K177" s="11">
        <v>0</v>
      </c>
      <c r="L177" s="11">
        <v>312461.18</v>
      </c>
      <c r="M177" s="11">
        <v>1638888</v>
      </c>
      <c r="N177" s="11">
        <v>1638888</v>
      </c>
      <c r="O177" s="11">
        <v>0</v>
      </c>
      <c r="P177" s="11">
        <v>6611602.22</v>
      </c>
      <c r="Q177" s="11">
        <v>6611487.22</v>
      </c>
      <c r="R177" s="11">
        <v>0</v>
      </c>
      <c r="S177" s="11">
        <v>115</v>
      </c>
      <c r="T177" s="11">
        <v>0</v>
      </c>
      <c r="U177" s="11">
        <v>1998888</v>
      </c>
      <c r="V177" s="11">
        <v>0</v>
      </c>
      <c r="W177" s="74">
        <v>25.25</v>
      </c>
      <c r="X177" s="75">
        <v>7.63</v>
      </c>
    </row>
    <row r="178" spans="1:24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11">
        <v>3196000</v>
      </c>
      <c r="I178" s="11">
        <v>2490000</v>
      </c>
      <c r="J178" s="11">
        <v>0</v>
      </c>
      <c r="K178" s="11">
        <v>0</v>
      </c>
      <c r="L178" s="11">
        <v>706000</v>
      </c>
      <c r="M178" s="11">
        <v>2439600</v>
      </c>
      <c r="N178" s="11">
        <v>2439600</v>
      </c>
      <c r="O178" s="11">
        <v>0</v>
      </c>
      <c r="P178" s="11">
        <v>5467991.96</v>
      </c>
      <c r="Q178" s="11">
        <v>5467991.96</v>
      </c>
      <c r="R178" s="11">
        <v>0</v>
      </c>
      <c r="S178" s="11">
        <v>0</v>
      </c>
      <c r="T178" s="11">
        <v>4058598.66</v>
      </c>
      <c r="U178" s="11">
        <v>2699600</v>
      </c>
      <c r="V178" s="11">
        <v>2118328.16</v>
      </c>
      <c r="W178" s="74">
        <v>7.22</v>
      </c>
      <c r="X178" s="75">
        <v>2.97</v>
      </c>
    </row>
    <row r="179" spans="1:24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11">
        <v>3087973</v>
      </c>
      <c r="I179" s="11">
        <v>1650000</v>
      </c>
      <c r="J179" s="11">
        <v>0</v>
      </c>
      <c r="K179" s="11">
        <v>0</v>
      </c>
      <c r="L179" s="11">
        <v>1437973</v>
      </c>
      <c r="M179" s="11">
        <v>1963957</v>
      </c>
      <c r="N179" s="11">
        <v>1963957</v>
      </c>
      <c r="O179" s="11">
        <v>0</v>
      </c>
      <c r="P179" s="11">
        <v>10588329</v>
      </c>
      <c r="Q179" s="11">
        <v>10496532</v>
      </c>
      <c r="R179" s="11">
        <v>0</v>
      </c>
      <c r="S179" s="11">
        <v>91797</v>
      </c>
      <c r="T179" s="11">
        <v>8706657</v>
      </c>
      <c r="U179" s="11">
        <v>2846300</v>
      </c>
      <c r="V179" s="11">
        <v>1404457</v>
      </c>
      <c r="W179" s="74">
        <v>8.58</v>
      </c>
      <c r="X179" s="75">
        <v>6.58</v>
      </c>
    </row>
    <row r="180" spans="1:24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11">
        <v>7200000</v>
      </c>
      <c r="I180" s="11">
        <v>0</v>
      </c>
      <c r="J180" s="11">
        <v>7200000</v>
      </c>
      <c r="K180" s="11">
        <v>0</v>
      </c>
      <c r="L180" s="11">
        <v>0</v>
      </c>
      <c r="M180" s="11">
        <v>2344292</v>
      </c>
      <c r="N180" s="11">
        <v>434292</v>
      </c>
      <c r="O180" s="11">
        <v>1910000</v>
      </c>
      <c r="P180" s="11">
        <v>36075171.56</v>
      </c>
      <c r="Q180" s="11">
        <v>35729377.46</v>
      </c>
      <c r="R180" s="11">
        <v>0</v>
      </c>
      <c r="S180" s="11">
        <v>345794.1</v>
      </c>
      <c r="T180" s="11">
        <v>0</v>
      </c>
      <c r="U180" s="11">
        <v>6364386</v>
      </c>
      <c r="V180" s="11">
        <v>0</v>
      </c>
      <c r="W180" s="74">
        <v>48</v>
      </c>
      <c r="X180" s="75">
        <v>8.46</v>
      </c>
    </row>
    <row r="181" spans="1:24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11">
        <v>4777345.75</v>
      </c>
      <c r="I181" s="11">
        <v>1203450</v>
      </c>
      <c r="J181" s="11">
        <v>0</v>
      </c>
      <c r="K181" s="11">
        <v>0</v>
      </c>
      <c r="L181" s="11">
        <v>3573895.75</v>
      </c>
      <c r="M181" s="11">
        <v>768870</v>
      </c>
      <c r="N181" s="11">
        <v>681870</v>
      </c>
      <c r="O181" s="11">
        <v>0</v>
      </c>
      <c r="P181" s="11">
        <v>7062930.55</v>
      </c>
      <c r="Q181" s="11">
        <v>6829570</v>
      </c>
      <c r="R181" s="11">
        <v>0</v>
      </c>
      <c r="S181" s="11">
        <v>233360.55</v>
      </c>
      <c r="T181" s="11">
        <v>4391657.5</v>
      </c>
      <c r="U181" s="11">
        <v>1106870</v>
      </c>
      <c r="V181" s="11">
        <v>225870</v>
      </c>
      <c r="W181" s="74">
        <v>9.13</v>
      </c>
      <c r="X181" s="75">
        <v>3.01</v>
      </c>
    </row>
    <row r="182" spans="1:24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11">
        <v>1057783</v>
      </c>
      <c r="I182" s="11">
        <v>927913</v>
      </c>
      <c r="J182" s="11">
        <v>0</v>
      </c>
      <c r="K182" s="11">
        <v>0</v>
      </c>
      <c r="L182" s="11">
        <v>129870</v>
      </c>
      <c r="M182" s="11">
        <v>660083</v>
      </c>
      <c r="N182" s="11">
        <v>660083</v>
      </c>
      <c r="O182" s="11">
        <v>0</v>
      </c>
      <c r="P182" s="11">
        <v>5670041.34</v>
      </c>
      <c r="Q182" s="11">
        <v>5364406.35</v>
      </c>
      <c r="R182" s="11">
        <v>0</v>
      </c>
      <c r="S182" s="11">
        <v>305634.99</v>
      </c>
      <c r="T182" s="11">
        <v>0</v>
      </c>
      <c r="U182" s="11">
        <v>1000083</v>
      </c>
      <c r="V182" s="11">
        <v>0</v>
      </c>
      <c r="W182" s="74">
        <v>36.27</v>
      </c>
      <c r="X182" s="75">
        <v>6.39</v>
      </c>
    </row>
    <row r="183" spans="1:24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11">
        <v>5000000</v>
      </c>
      <c r="I183" s="11">
        <v>0</v>
      </c>
      <c r="J183" s="11">
        <v>5000000</v>
      </c>
      <c r="K183" s="11">
        <v>0</v>
      </c>
      <c r="L183" s="11">
        <v>0</v>
      </c>
      <c r="M183" s="11">
        <v>3177328</v>
      </c>
      <c r="N183" s="11">
        <v>1177328</v>
      </c>
      <c r="O183" s="11">
        <v>2000000</v>
      </c>
      <c r="P183" s="11">
        <v>7572078.16</v>
      </c>
      <c r="Q183" s="11">
        <v>7555372.71</v>
      </c>
      <c r="R183" s="11">
        <v>0</v>
      </c>
      <c r="S183" s="11">
        <v>16705.45</v>
      </c>
      <c r="T183" s="11">
        <v>0</v>
      </c>
      <c r="U183" s="11">
        <v>3882328</v>
      </c>
      <c r="V183" s="11">
        <v>0</v>
      </c>
      <c r="W183" s="74">
        <v>19.65</v>
      </c>
      <c r="X183" s="75">
        <v>10.07</v>
      </c>
    </row>
    <row r="184" spans="1:24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11">
        <v>3732613</v>
      </c>
      <c r="I184" s="11">
        <v>0</v>
      </c>
      <c r="J184" s="11">
        <v>2100000</v>
      </c>
      <c r="K184" s="11">
        <v>0</v>
      </c>
      <c r="L184" s="11">
        <v>1632613</v>
      </c>
      <c r="M184" s="11">
        <v>2756000</v>
      </c>
      <c r="N184" s="11">
        <v>76000</v>
      </c>
      <c r="O184" s="11">
        <v>2680000</v>
      </c>
      <c r="P184" s="11">
        <v>20770268.58</v>
      </c>
      <c r="Q184" s="11">
        <v>20404100</v>
      </c>
      <c r="R184" s="11">
        <v>0</v>
      </c>
      <c r="S184" s="11">
        <v>366168.58</v>
      </c>
      <c r="T184" s="11">
        <v>0</v>
      </c>
      <c r="U184" s="11">
        <v>4146000</v>
      </c>
      <c r="V184" s="11">
        <v>0</v>
      </c>
      <c r="W184" s="74">
        <v>40.8</v>
      </c>
      <c r="X184" s="75">
        <v>8.14</v>
      </c>
    </row>
    <row r="185" spans="1:24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11">
        <v>1482000</v>
      </c>
      <c r="I185" s="11">
        <v>824000</v>
      </c>
      <c r="J185" s="11">
        <v>0</v>
      </c>
      <c r="K185" s="11">
        <v>0</v>
      </c>
      <c r="L185" s="11">
        <v>658000</v>
      </c>
      <c r="M185" s="11">
        <v>2108171</v>
      </c>
      <c r="N185" s="11">
        <v>2108171</v>
      </c>
      <c r="O185" s="11">
        <v>0</v>
      </c>
      <c r="P185" s="11">
        <v>5736325.02</v>
      </c>
      <c r="Q185" s="11">
        <v>5736325.02</v>
      </c>
      <c r="R185" s="11">
        <v>0</v>
      </c>
      <c r="S185" s="11">
        <v>0</v>
      </c>
      <c r="T185" s="11">
        <v>0</v>
      </c>
      <c r="U185" s="11">
        <v>2463602</v>
      </c>
      <c r="V185" s="11">
        <v>0</v>
      </c>
      <c r="W185" s="74">
        <v>17.39</v>
      </c>
      <c r="X185" s="75">
        <v>7.47</v>
      </c>
    </row>
    <row r="186" spans="1:24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11">
        <v>6279938</v>
      </c>
      <c r="I186" s="11">
        <v>5473065</v>
      </c>
      <c r="J186" s="11">
        <v>0</v>
      </c>
      <c r="K186" s="11">
        <v>0</v>
      </c>
      <c r="L186" s="11">
        <v>747244</v>
      </c>
      <c r="M186" s="11">
        <v>3709123.79</v>
      </c>
      <c r="N186" s="11">
        <v>3709123.79</v>
      </c>
      <c r="O186" s="11">
        <v>0</v>
      </c>
      <c r="P186" s="11">
        <v>10283947.55</v>
      </c>
      <c r="Q186" s="11">
        <v>10282991.65</v>
      </c>
      <c r="R186" s="11">
        <v>0</v>
      </c>
      <c r="S186" s="11">
        <v>955.9</v>
      </c>
      <c r="T186" s="11">
        <v>1729759.38</v>
      </c>
      <c r="U186" s="11">
        <v>4162836.79</v>
      </c>
      <c r="V186" s="11">
        <v>2910669.39</v>
      </c>
      <c r="W186" s="74">
        <v>33.34</v>
      </c>
      <c r="X186" s="75">
        <v>4.88</v>
      </c>
    </row>
    <row r="187" spans="1:24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11">
        <v>9636810.89</v>
      </c>
      <c r="I187" s="11">
        <v>690453.77</v>
      </c>
      <c r="J187" s="11">
        <v>0</v>
      </c>
      <c r="K187" s="11">
        <v>0</v>
      </c>
      <c r="L187" s="11">
        <v>8922357.12</v>
      </c>
      <c r="M187" s="11">
        <v>15689600</v>
      </c>
      <c r="N187" s="11">
        <v>13089600</v>
      </c>
      <c r="O187" s="11">
        <v>0</v>
      </c>
      <c r="P187" s="11">
        <v>58327735</v>
      </c>
      <c r="Q187" s="11">
        <v>58327285</v>
      </c>
      <c r="R187" s="11">
        <v>0</v>
      </c>
      <c r="S187" s="11">
        <v>450</v>
      </c>
      <c r="T187" s="11">
        <v>0</v>
      </c>
      <c r="U187" s="11">
        <v>17289600</v>
      </c>
      <c r="V187" s="11">
        <v>0</v>
      </c>
      <c r="W187" s="74">
        <v>21.81</v>
      </c>
      <c r="X187" s="75">
        <v>6.46</v>
      </c>
    </row>
    <row r="188" spans="1:24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11">
        <v>5178685.92</v>
      </c>
      <c r="I188" s="11">
        <v>4719132.35</v>
      </c>
      <c r="J188" s="11">
        <v>0</v>
      </c>
      <c r="K188" s="11">
        <v>0</v>
      </c>
      <c r="L188" s="11">
        <v>441458.57</v>
      </c>
      <c r="M188" s="11">
        <v>2768919.15</v>
      </c>
      <c r="N188" s="11">
        <v>2768919.15</v>
      </c>
      <c r="O188" s="11">
        <v>0</v>
      </c>
      <c r="P188" s="11">
        <v>6316148.75</v>
      </c>
      <c r="Q188" s="11">
        <v>6316148.75</v>
      </c>
      <c r="R188" s="11">
        <v>0</v>
      </c>
      <c r="S188" s="11">
        <v>0</v>
      </c>
      <c r="T188" s="11">
        <v>232606.87</v>
      </c>
      <c r="U188" s="11">
        <v>3278487.15</v>
      </c>
      <c r="V188" s="11">
        <v>599723.15</v>
      </c>
      <c r="W188" s="74">
        <v>25.91</v>
      </c>
      <c r="X188" s="75">
        <v>11.4</v>
      </c>
    </row>
    <row r="189" spans="1:24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11">
        <v>14565498</v>
      </c>
      <c r="I189" s="11">
        <v>8576800</v>
      </c>
      <c r="J189" s="11">
        <v>0</v>
      </c>
      <c r="K189" s="11">
        <v>0</v>
      </c>
      <c r="L189" s="11">
        <v>5988698</v>
      </c>
      <c r="M189" s="11">
        <v>1743600</v>
      </c>
      <c r="N189" s="11">
        <v>943600</v>
      </c>
      <c r="O189" s="11">
        <v>800000</v>
      </c>
      <c r="P189" s="11">
        <v>13837900</v>
      </c>
      <c r="Q189" s="11">
        <v>13837900</v>
      </c>
      <c r="R189" s="11">
        <v>0</v>
      </c>
      <c r="S189" s="11">
        <v>0</v>
      </c>
      <c r="T189" s="11">
        <v>4766300</v>
      </c>
      <c r="U189" s="11">
        <v>2393600</v>
      </c>
      <c r="V189" s="11">
        <v>636400</v>
      </c>
      <c r="W189" s="74">
        <v>27.21</v>
      </c>
      <c r="X189" s="75">
        <v>5.27</v>
      </c>
    </row>
    <row r="190" spans="1:24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11">
        <v>4821925</v>
      </c>
      <c r="I190" s="11">
        <v>0</v>
      </c>
      <c r="J190" s="11">
        <v>3654000</v>
      </c>
      <c r="K190" s="11">
        <v>0</v>
      </c>
      <c r="L190" s="11">
        <v>1167925</v>
      </c>
      <c r="M190" s="11">
        <v>11576182</v>
      </c>
      <c r="N190" s="11">
        <v>11576182</v>
      </c>
      <c r="O190" s="11">
        <v>0</v>
      </c>
      <c r="P190" s="11">
        <v>27734100.36</v>
      </c>
      <c r="Q190" s="11">
        <v>25201661.02</v>
      </c>
      <c r="R190" s="11">
        <v>0</v>
      </c>
      <c r="S190" s="11">
        <v>2532439.34</v>
      </c>
      <c r="T190" s="11">
        <v>776725</v>
      </c>
      <c r="U190" s="11">
        <v>13760595</v>
      </c>
      <c r="V190" s="11">
        <v>2215725</v>
      </c>
      <c r="W190" s="74">
        <v>55.13</v>
      </c>
      <c r="X190" s="75">
        <v>23.61</v>
      </c>
    </row>
    <row r="191" spans="1:24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11">
        <v>3229467</v>
      </c>
      <c r="I191" s="11">
        <v>3131955</v>
      </c>
      <c r="J191" s="11">
        <v>0</v>
      </c>
      <c r="K191" s="11">
        <v>0</v>
      </c>
      <c r="L191" s="11">
        <v>97512</v>
      </c>
      <c r="M191" s="11">
        <v>4081865</v>
      </c>
      <c r="N191" s="11">
        <v>3871865</v>
      </c>
      <c r="O191" s="11">
        <v>210000</v>
      </c>
      <c r="P191" s="11">
        <v>14497329.19</v>
      </c>
      <c r="Q191" s="11">
        <v>14277823.84</v>
      </c>
      <c r="R191" s="11">
        <v>0</v>
      </c>
      <c r="S191" s="11">
        <v>219505.35</v>
      </c>
      <c r="T191" s="11">
        <v>2409031.47</v>
      </c>
      <c r="U191" s="11">
        <v>4706865</v>
      </c>
      <c r="V191" s="11">
        <v>2750490</v>
      </c>
      <c r="W191" s="74">
        <v>33.59</v>
      </c>
      <c r="X191" s="75">
        <v>5.43</v>
      </c>
    </row>
    <row r="192" spans="1:24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11">
        <v>4700707</v>
      </c>
      <c r="I192" s="11">
        <v>3570591</v>
      </c>
      <c r="J192" s="11">
        <v>0</v>
      </c>
      <c r="K192" s="11">
        <v>0</v>
      </c>
      <c r="L192" s="11">
        <v>1130116</v>
      </c>
      <c r="M192" s="11">
        <v>3738591</v>
      </c>
      <c r="N192" s="11">
        <v>3738591</v>
      </c>
      <c r="O192" s="11">
        <v>0</v>
      </c>
      <c r="P192" s="11">
        <v>44616639.63</v>
      </c>
      <c r="Q192" s="11">
        <v>44616639.63</v>
      </c>
      <c r="R192" s="11">
        <v>0</v>
      </c>
      <c r="S192" s="11">
        <v>0</v>
      </c>
      <c r="T192" s="11">
        <v>0</v>
      </c>
      <c r="U192" s="11">
        <v>5441277</v>
      </c>
      <c r="V192" s="11">
        <v>0</v>
      </c>
      <c r="W192" s="74">
        <v>57.39</v>
      </c>
      <c r="X192" s="75">
        <v>6.99</v>
      </c>
    </row>
    <row r="193" spans="1:24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1200000</v>
      </c>
      <c r="N193" s="11">
        <v>1200000</v>
      </c>
      <c r="O193" s="11">
        <v>0</v>
      </c>
      <c r="P193" s="11">
        <v>1278600</v>
      </c>
      <c r="Q193" s="11">
        <v>1278600</v>
      </c>
      <c r="R193" s="11">
        <v>0</v>
      </c>
      <c r="S193" s="11">
        <v>0</v>
      </c>
      <c r="T193" s="11">
        <v>0</v>
      </c>
      <c r="U193" s="11">
        <v>1364000</v>
      </c>
      <c r="V193" s="11">
        <v>0</v>
      </c>
      <c r="W193" s="74">
        <v>3.65</v>
      </c>
      <c r="X193" s="75">
        <v>3.89</v>
      </c>
    </row>
    <row r="194" spans="1:24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11">
        <v>2841435</v>
      </c>
      <c r="I194" s="11">
        <v>2683435</v>
      </c>
      <c r="J194" s="11">
        <v>0</v>
      </c>
      <c r="K194" s="11">
        <v>0</v>
      </c>
      <c r="L194" s="11">
        <v>158000</v>
      </c>
      <c r="M194" s="11">
        <v>2185600</v>
      </c>
      <c r="N194" s="11">
        <v>2185600</v>
      </c>
      <c r="O194" s="11">
        <v>0</v>
      </c>
      <c r="P194" s="11">
        <v>12351200</v>
      </c>
      <c r="Q194" s="11">
        <v>12351200</v>
      </c>
      <c r="R194" s="11">
        <v>0</v>
      </c>
      <c r="S194" s="11">
        <v>0</v>
      </c>
      <c r="T194" s="11">
        <v>0</v>
      </c>
      <c r="U194" s="11">
        <v>2755600</v>
      </c>
      <c r="V194" s="11">
        <v>0</v>
      </c>
      <c r="W194" s="74">
        <v>44.84</v>
      </c>
      <c r="X194" s="75">
        <v>10</v>
      </c>
    </row>
    <row r="195" spans="1:24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11">
        <v>15477749</v>
      </c>
      <c r="I195" s="11">
        <v>3838041</v>
      </c>
      <c r="J195" s="11">
        <v>7000000</v>
      </c>
      <c r="K195" s="11">
        <v>0</v>
      </c>
      <c r="L195" s="11">
        <v>4639708</v>
      </c>
      <c r="M195" s="11">
        <v>4001236</v>
      </c>
      <c r="N195" s="11">
        <v>721236</v>
      </c>
      <c r="O195" s="11">
        <v>3280000</v>
      </c>
      <c r="P195" s="11">
        <v>36793339.9</v>
      </c>
      <c r="Q195" s="11">
        <v>35903616.08</v>
      </c>
      <c r="R195" s="11">
        <v>0</v>
      </c>
      <c r="S195" s="11">
        <v>889723.82</v>
      </c>
      <c r="T195" s="11">
        <v>0</v>
      </c>
      <c r="U195" s="11">
        <v>6101236</v>
      </c>
      <c r="V195" s="11">
        <v>0</v>
      </c>
      <c r="W195" s="74">
        <v>46.21</v>
      </c>
      <c r="X195" s="75">
        <v>7.66</v>
      </c>
    </row>
    <row r="196" spans="1:24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11">
        <v>7220882</v>
      </c>
      <c r="I196" s="11">
        <v>0</v>
      </c>
      <c r="J196" s="11">
        <v>6375063</v>
      </c>
      <c r="K196" s="11">
        <v>0</v>
      </c>
      <c r="L196" s="11">
        <v>275819</v>
      </c>
      <c r="M196" s="11">
        <v>3720362</v>
      </c>
      <c r="N196" s="11">
        <v>2936012</v>
      </c>
      <c r="O196" s="11">
        <v>0</v>
      </c>
      <c r="P196" s="11">
        <v>35142430</v>
      </c>
      <c r="Q196" s="11">
        <v>35142430</v>
      </c>
      <c r="R196" s="11">
        <v>0</v>
      </c>
      <c r="S196" s="11">
        <v>0</v>
      </c>
      <c r="T196" s="11">
        <v>0</v>
      </c>
      <c r="U196" s="11">
        <v>4951012</v>
      </c>
      <c r="V196" s="11">
        <v>0</v>
      </c>
      <c r="W196" s="74">
        <v>51.55</v>
      </c>
      <c r="X196" s="75">
        <v>7.26</v>
      </c>
    </row>
    <row r="197" spans="1:24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11">
        <v>2500000</v>
      </c>
      <c r="I197" s="11">
        <v>2500000</v>
      </c>
      <c r="J197" s="11">
        <v>0</v>
      </c>
      <c r="K197" s="11">
        <v>0</v>
      </c>
      <c r="L197" s="11">
        <v>0</v>
      </c>
      <c r="M197" s="11">
        <v>5884831</v>
      </c>
      <c r="N197" s="11">
        <v>5884831</v>
      </c>
      <c r="O197" s="11">
        <v>0</v>
      </c>
      <c r="P197" s="11">
        <v>19516637.2</v>
      </c>
      <c r="Q197" s="11">
        <v>19516493.2</v>
      </c>
      <c r="R197" s="11">
        <v>0</v>
      </c>
      <c r="S197" s="11">
        <v>144</v>
      </c>
      <c r="T197" s="11">
        <v>0</v>
      </c>
      <c r="U197" s="11">
        <v>6839831</v>
      </c>
      <c r="V197" s="11">
        <v>3784831</v>
      </c>
      <c r="W197" s="74">
        <v>42.16</v>
      </c>
      <c r="X197" s="75">
        <v>6.6</v>
      </c>
    </row>
    <row r="198" spans="1:24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11">
        <v>2108143.48</v>
      </c>
      <c r="I198" s="11">
        <v>1977208.5</v>
      </c>
      <c r="J198" s="11">
        <v>0</v>
      </c>
      <c r="K198" s="11">
        <v>0</v>
      </c>
      <c r="L198" s="11">
        <v>130934.98</v>
      </c>
      <c r="M198" s="11">
        <v>3343017.5</v>
      </c>
      <c r="N198" s="11">
        <v>3343017.5</v>
      </c>
      <c r="O198" s="11">
        <v>0</v>
      </c>
      <c r="P198" s="11">
        <v>13622130.88</v>
      </c>
      <c r="Q198" s="11">
        <v>12869775.76</v>
      </c>
      <c r="R198" s="11">
        <v>0</v>
      </c>
      <c r="S198" s="11">
        <v>752355.12</v>
      </c>
      <c r="T198" s="11">
        <v>0</v>
      </c>
      <c r="U198" s="11">
        <v>4043017.5</v>
      </c>
      <c r="V198" s="11">
        <v>1977208.5</v>
      </c>
      <c r="W198" s="74">
        <v>66.43</v>
      </c>
      <c r="X198" s="75">
        <v>10.07</v>
      </c>
    </row>
    <row r="199" spans="1:24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11">
        <v>2083408.62</v>
      </c>
      <c r="I199" s="11">
        <v>1746674</v>
      </c>
      <c r="J199" s="11">
        <v>0</v>
      </c>
      <c r="K199" s="11">
        <v>0</v>
      </c>
      <c r="L199" s="11">
        <v>336734.62</v>
      </c>
      <c r="M199" s="11">
        <v>2723363</v>
      </c>
      <c r="N199" s="11">
        <v>2723363</v>
      </c>
      <c r="O199" s="11">
        <v>0</v>
      </c>
      <c r="P199" s="11">
        <v>12530261.07</v>
      </c>
      <c r="Q199" s="11">
        <v>11674664.99</v>
      </c>
      <c r="R199" s="11">
        <v>0</v>
      </c>
      <c r="S199" s="11">
        <v>855596.08</v>
      </c>
      <c r="T199" s="11">
        <v>60979.56</v>
      </c>
      <c r="U199" s="11">
        <v>3463363</v>
      </c>
      <c r="V199" s="11">
        <v>843470</v>
      </c>
      <c r="W199" s="74">
        <v>43.53</v>
      </c>
      <c r="X199" s="75">
        <v>9.14</v>
      </c>
    </row>
    <row r="200" spans="1:24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11">
        <v>3360484</v>
      </c>
      <c r="I200" s="11">
        <v>0</v>
      </c>
      <c r="J200" s="11">
        <v>0</v>
      </c>
      <c r="K200" s="11">
        <v>0</v>
      </c>
      <c r="L200" s="11">
        <v>3360484</v>
      </c>
      <c r="M200" s="11">
        <v>3360484</v>
      </c>
      <c r="N200" s="11">
        <v>730484</v>
      </c>
      <c r="O200" s="11">
        <v>2630000</v>
      </c>
      <c r="P200" s="11">
        <v>24154105</v>
      </c>
      <c r="Q200" s="11">
        <v>24154105</v>
      </c>
      <c r="R200" s="11">
        <v>0</v>
      </c>
      <c r="S200" s="11">
        <v>0</v>
      </c>
      <c r="T200" s="11">
        <v>0</v>
      </c>
      <c r="U200" s="11">
        <v>5080484</v>
      </c>
      <c r="V200" s="11">
        <v>0</v>
      </c>
      <c r="W200" s="74">
        <v>39.32</v>
      </c>
      <c r="X200" s="75">
        <v>8.27</v>
      </c>
    </row>
    <row r="201" spans="1:24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11">
        <v>2181890</v>
      </c>
      <c r="I201" s="11">
        <v>501890</v>
      </c>
      <c r="J201" s="11">
        <v>1680000</v>
      </c>
      <c r="K201" s="11">
        <v>0</v>
      </c>
      <c r="L201" s="11">
        <v>0</v>
      </c>
      <c r="M201" s="11">
        <v>2262689</v>
      </c>
      <c r="N201" s="11">
        <v>562689</v>
      </c>
      <c r="O201" s="11">
        <v>1700000</v>
      </c>
      <c r="P201" s="11">
        <v>6295869.4</v>
      </c>
      <c r="Q201" s="11">
        <v>6280000</v>
      </c>
      <c r="R201" s="11">
        <v>0</v>
      </c>
      <c r="S201" s="11">
        <v>15869.4</v>
      </c>
      <c r="T201" s="11">
        <v>0</v>
      </c>
      <c r="U201" s="11">
        <v>2722285</v>
      </c>
      <c r="V201" s="11">
        <v>459353</v>
      </c>
      <c r="W201" s="74">
        <v>24.69</v>
      </c>
      <c r="X201" s="75">
        <v>8.87</v>
      </c>
    </row>
    <row r="202" spans="1:24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11">
        <v>4235640</v>
      </c>
      <c r="I202" s="11">
        <v>1235640</v>
      </c>
      <c r="J202" s="11">
        <v>2000000</v>
      </c>
      <c r="K202" s="11">
        <v>0</v>
      </c>
      <c r="L202" s="11">
        <v>1000000</v>
      </c>
      <c r="M202" s="11">
        <v>3205328</v>
      </c>
      <c r="N202" s="11">
        <v>705328</v>
      </c>
      <c r="O202" s="11">
        <v>2500000</v>
      </c>
      <c r="P202" s="11">
        <v>30485625.5</v>
      </c>
      <c r="Q202" s="11">
        <v>30451117.06</v>
      </c>
      <c r="R202" s="11">
        <v>0</v>
      </c>
      <c r="S202" s="11">
        <v>34508.44</v>
      </c>
      <c r="T202" s="11">
        <v>0</v>
      </c>
      <c r="U202" s="11">
        <v>5192652</v>
      </c>
      <c r="V202" s="11">
        <v>0</v>
      </c>
      <c r="W202" s="74">
        <v>47.08</v>
      </c>
      <c r="X202" s="75">
        <v>8.02</v>
      </c>
    </row>
    <row r="203" spans="1:24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11">
        <v>6665803</v>
      </c>
      <c r="I203" s="11">
        <v>0</v>
      </c>
      <c r="J203" s="11">
        <v>6400000</v>
      </c>
      <c r="K203" s="11">
        <v>0</v>
      </c>
      <c r="L203" s="11">
        <v>265803</v>
      </c>
      <c r="M203" s="11">
        <v>6452270</v>
      </c>
      <c r="N203" s="11">
        <v>1452270</v>
      </c>
      <c r="O203" s="11">
        <v>5000000</v>
      </c>
      <c r="P203" s="11">
        <v>15424970</v>
      </c>
      <c r="Q203" s="11">
        <v>15424970</v>
      </c>
      <c r="R203" s="11">
        <v>0</v>
      </c>
      <c r="S203" s="11">
        <v>0</v>
      </c>
      <c r="T203" s="11">
        <v>4711720</v>
      </c>
      <c r="U203" s="11">
        <v>7161258</v>
      </c>
      <c r="V203" s="11">
        <v>5293770</v>
      </c>
      <c r="W203" s="74">
        <v>27.82</v>
      </c>
      <c r="X203" s="75">
        <v>4.85</v>
      </c>
    </row>
    <row r="204" spans="1:24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11">
        <v>2600000</v>
      </c>
      <c r="I204" s="11">
        <v>1300000</v>
      </c>
      <c r="J204" s="11">
        <v>1300000</v>
      </c>
      <c r="K204" s="11">
        <v>0</v>
      </c>
      <c r="L204" s="11">
        <v>0</v>
      </c>
      <c r="M204" s="11">
        <v>812352</v>
      </c>
      <c r="N204" s="11">
        <v>462352</v>
      </c>
      <c r="O204" s="11">
        <v>350000</v>
      </c>
      <c r="P204" s="11">
        <v>6571033.6</v>
      </c>
      <c r="Q204" s="11">
        <v>6571033.6</v>
      </c>
      <c r="R204" s="11">
        <v>0</v>
      </c>
      <c r="S204" s="11">
        <v>0</v>
      </c>
      <c r="T204" s="11">
        <v>0</v>
      </c>
      <c r="U204" s="11">
        <v>1106494</v>
      </c>
      <c r="V204" s="11">
        <v>0</v>
      </c>
      <c r="W204" s="74">
        <v>26.9</v>
      </c>
      <c r="X204" s="75">
        <v>4.53</v>
      </c>
    </row>
    <row r="205" spans="1:24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11">
        <v>705556</v>
      </c>
      <c r="I205" s="11">
        <v>0</v>
      </c>
      <c r="J205" s="11">
        <v>0</v>
      </c>
      <c r="K205" s="11">
        <v>0</v>
      </c>
      <c r="L205" s="11">
        <v>705556</v>
      </c>
      <c r="M205" s="11">
        <v>934063</v>
      </c>
      <c r="N205" s="11">
        <v>934063</v>
      </c>
      <c r="O205" s="11">
        <v>0</v>
      </c>
      <c r="P205" s="11">
        <v>8785535.65</v>
      </c>
      <c r="Q205" s="11">
        <v>8746363.42</v>
      </c>
      <c r="R205" s="11">
        <v>0</v>
      </c>
      <c r="S205" s="11">
        <v>39172.23</v>
      </c>
      <c r="T205" s="11">
        <v>0</v>
      </c>
      <c r="U205" s="11">
        <v>1422914</v>
      </c>
      <c r="V205" s="11">
        <v>0</v>
      </c>
      <c r="W205" s="74">
        <v>35.43</v>
      </c>
      <c r="X205" s="75">
        <v>5.73</v>
      </c>
    </row>
    <row r="206" spans="1:24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11">
        <v>200000</v>
      </c>
      <c r="I206" s="11">
        <v>200000</v>
      </c>
      <c r="J206" s="11">
        <v>0</v>
      </c>
      <c r="K206" s="11">
        <v>0</v>
      </c>
      <c r="L206" s="11">
        <v>0</v>
      </c>
      <c r="M206" s="11">
        <v>975500</v>
      </c>
      <c r="N206" s="11">
        <v>975500</v>
      </c>
      <c r="O206" s="11">
        <v>0</v>
      </c>
      <c r="P206" s="11">
        <v>10695846.43</v>
      </c>
      <c r="Q206" s="11">
        <v>10158499</v>
      </c>
      <c r="R206" s="11">
        <v>0</v>
      </c>
      <c r="S206" s="11">
        <v>537347.43</v>
      </c>
      <c r="T206" s="11">
        <v>0</v>
      </c>
      <c r="U206" s="11">
        <v>1875500</v>
      </c>
      <c r="V206" s="11">
        <v>0</v>
      </c>
      <c r="W206" s="74">
        <v>51.36</v>
      </c>
      <c r="X206" s="75">
        <v>9</v>
      </c>
    </row>
    <row r="207" spans="1:24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11">
        <v>600000</v>
      </c>
      <c r="I207" s="11">
        <v>600000</v>
      </c>
      <c r="J207" s="11">
        <v>0</v>
      </c>
      <c r="K207" s="11">
        <v>0</v>
      </c>
      <c r="L207" s="11">
        <v>0</v>
      </c>
      <c r="M207" s="11">
        <v>1478688.33</v>
      </c>
      <c r="N207" s="11">
        <v>1478688.33</v>
      </c>
      <c r="O207" s="11">
        <v>0</v>
      </c>
      <c r="P207" s="11">
        <v>3518127.1</v>
      </c>
      <c r="Q207" s="11">
        <v>3200000</v>
      </c>
      <c r="R207" s="11">
        <v>0</v>
      </c>
      <c r="S207" s="11">
        <v>318127.1</v>
      </c>
      <c r="T207" s="11">
        <v>0</v>
      </c>
      <c r="U207" s="11">
        <v>1703000</v>
      </c>
      <c r="V207" s="11">
        <v>978688.33</v>
      </c>
      <c r="W207" s="74">
        <v>29.39</v>
      </c>
      <c r="X207" s="75">
        <v>6.05</v>
      </c>
    </row>
    <row r="208" spans="1:24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11">
        <v>5450131.04</v>
      </c>
      <c r="I208" s="11">
        <v>0</v>
      </c>
      <c r="J208" s="11">
        <v>3500000</v>
      </c>
      <c r="K208" s="11">
        <v>0</v>
      </c>
      <c r="L208" s="11">
        <v>1950131.04</v>
      </c>
      <c r="M208" s="11">
        <v>3240495.2</v>
      </c>
      <c r="N208" s="11">
        <v>940495.2</v>
      </c>
      <c r="O208" s="11">
        <v>2300000</v>
      </c>
      <c r="P208" s="11">
        <v>32243662.28</v>
      </c>
      <c r="Q208" s="11">
        <v>32243662.28</v>
      </c>
      <c r="R208" s="11">
        <v>0</v>
      </c>
      <c r="S208" s="11">
        <v>0</v>
      </c>
      <c r="T208" s="11">
        <v>0</v>
      </c>
      <c r="U208" s="11">
        <v>4970728.2</v>
      </c>
      <c r="V208" s="11">
        <v>0</v>
      </c>
      <c r="W208" s="74">
        <v>55.53</v>
      </c>
      <c r="X208" s="75">
        <v>8.56</v>
      </c>
    </row>
    <row r="209" spans="1:24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11">
        <v>6973500</v>
      </c>
      <c r="I209" s="11">
        <v>6895155</v>
      </c>
      <c r="J209" s="11">
        <v>0</v>
      </c>
      <c r="K209" s="11">
        <v>0</v>
      </c>
      <c r="L209" s="11">
        <v>78345</v>
      </c>
      <c r="M209" s="11">
        <v>5095547</v>
      </c>
      <c r="N209" s="11">
        <v>5095547</v>
      </c>
      <c r="O209" s="11">
        <v>0</v>
      </c>
      <c r="P209" s="11">
        <v>16059630.24</v>
      </c>
      <c r="Q209" s="11">
        <v>15954302.64</v>
      </c>
      <c r="R209" s="11">
        <v>0</v>
      </c>
      <c r="S209" s="11">
        <v>105327.6</v>
      </c>
      <c r="T209" s="11">
        <v>0</v>
      </c>
      <c r="U209" s="11">
        <v>6097954</v>
      </c>
      <c r="V209" s="11">
        <v>3150820</v>
      </c>
      <c r="W209" s="74">
        <v>23.65</v>
      </c>
      <c r="X209" s="75">
        <v>4.34</v>
      </c>
    </row>
    <row r="210" spans="1:24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11">
        <v>6831871</v>
      </c>
      <c r="I210" s="11">
        <v>6831871</v>
      </c>
      <c r="J210" s="11">
        <v>0</v>
      </c>
      <c r="K210" s="11">
        <v>0</v>
      </c>
      <c r="L210" s="11">
        <v>0</v>
      </c>
      <c r="M210" s="11">
        <v>1660436</v>
      </c>
      <c r="N210" s="11">
        <v>1660436</v>
      </c>
      <c r="O210" s="11">
        <v>0</v>
      </c>
      <c r="P210" s="11">
        <v>17921935.02</v>
      </c>
      <c r="Q210" s="11">
        <v>17776126.08</v>
      </c>
      <c r="R210" s="11">
        <v>0</v>
      </c>
      <c r="S210" s="11">
        <v>145808.94</v>
      </c>
      <c r="T210" s="11">
        <v>6353123.94</v>
      </c>
      <c r="U210" s="11">
        <v>2450436</v>
      </c>
      <c r="V210" s="11">
        <v>0</v>
      </c>
      <c r="W210" s="74">
        <v>27.65</v>
      </c>
      <c r="X210" s="75">
        <v>5.85</v>
      </c>
    </row>
    <row r="211" spans="1:24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11">
        <v>566131</v>
      </c>
      <c r="I211" s="11">
        <v>0</v>
      </c>
      <c r="J211" s="11">
        <v>0</v>
      </c>
      <c r="K211" s="11">
        <v>0</v>
      </c>
      <c r="L211" s="11">
        <v>566131</v>
      </c>
      <c r="M211" s="11">
        <v>810516</v>
      </c>
      <c r="N211" s="11">
        <v>810516</v>
      </c>
      <c r="O211" s="11">
        <v>0</v>
      </c>
      <c r="P211" s="11">
        <v>5797969</v>
      </c>
      <c r="Q211" s="11">
        <v>5797969</v>
      </c>
      <c r="R211" s="11">
        <v>0</v>
      </c>
      <c r="S211" s="11">
        <v>0</v>
      </c>
      <c r="T211" s="11">
        <v>1392113</v>
      </c>
      <c r="U211" s="11">
        <v>1200516</v>
      </c>
      <c r="V211" s="11">
        <v>300000</v>
      </c>
      <c r="W211" s="74">
        <v>31.41</v>
      </c>
      <c r="X211" s="75">
        <v>6.42</v>
      </c>
    </row>
    <row r="212" spans="1:24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11">
        <v>2800000</v>
      </c>
      <c r="I212" s="11">
        <v>2800000</v>
      </c>
      <c r="J212" s="11">
        <v>0</v>
      </c>
      <c r="K212" s="11">
        <v>0</v>
      </c>
      <c r="L212" s="11">
        <v>0</v>
      </c>
      <c r="M212" s="11">
        <v>1257099</v>
      </c>
      <c r="N212" s="11">
        <v>1065255</v>
      </c>
      <c r="O212" s="11">
        <v>0</v>
      </c>
      <c r="P212" s="11">
        <v>18362845.82</v>
      </c>
      <c r="Q212" s="11">
        <v>17096132.39</v>
      </c>
      <c r="R212" s="11">
        <v>0</v>
      </c>
      <c r="S212" s="11">
        <v>1266713.43</v>
      </c>
      <c r="T212" s="11">
        <v>0</v>
      </c>
      <c r="U212" s="11">
        <v>2659216</v>
      </c>
      <c r="V212" s="11">
        <v>0</v>
      </c>
      <c r="W212" s="74">
        <v>50.23</v>
      </c>
      <c r="X212" s="75">
        <v>7.27</v>
      </c>
    </row>
    <row r="213" spans="1:24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11">
        <v>7927042</v>
      </c>
      <c r="I213" s="11">
        <v>3068042</v>
      </c>
      <c r="J213" s="11">
        <v>4650000</v>
      </c>
      <c r="K213" s="11">
        <v>0</v>
      </c>
      <c r="L213" s="11">
        <v>209000</v>
      </c>
      <c r="M213" s="11">
        <v>2459455.4</v>
      </c>
      <c r="N213" s="11">
        <v>459455.4</v>
      </c>
      <c r="O213" s="11">
        <v>2000000</v>
      </c>
      <c r="P213" s="11">
        <v>26934244.05</v>
      </c>
      <c r="Q213" s="11">
        <v>25512053.57</v>
      </c>
      <c r="R213" s="11">
        <v>0</v>
      </c>
      <c r="S213" s="11">
        <v>1422190.48</v>
      </c>
      <c r="T213" s="11">
        <v>0</v>
      </c>
      <c r="U213" s="11">
        <v>4829239.4</v>
      </c>
      <c r="V213" s="11">
        <v>334010</v>
      </c>
      <c r="W213" s="74">
        <v>53.73</v>
      </c>
      <c r="X213" s="75">
        <v>8.96</v>
      </c>
    </row>
    <row r="214" spans="1:24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5">
        <v>10982600.219999999</v>
      </c>
      <c r="I214" s="115">
        <v>8246199</v>
      </c>
      <c r="J214" s="115">
        <v>0</v>
      </c>
      <c r="K214" s="115">
        <v>987425.22</v>
      </c>
      <c r="L214" s="115">
        <v>1748976</v>
      </c>
      <c r="M214" s="115">
        <v>45206201</v>
      </c>
      <c r="N214" s="115">
        <v>45206201</v>
      </c>
      <c r="O214" s="115">
        <v>0</v>
      </c>
      <c r="P214" s="115">
        <v>159745183.61</v>
      </c>
      <c r="Q214" s="115">
        <v>149821641.84</v>
      </c>
      <c r="R214" s="115">
        <v>0</v>
      </c>
      <c r="S214" s="115">
        <v>9923541.77</v>
      </c>
      <c r="T214" s="115">
        <v>144827263.13</v>
      </c>
      <c r="U214" s="115">
        <v>53152021</v>
      </c>
      <c r="V214" s="115">
        <v>44667201</v>
      </c>
      <c r="W214" s="142">
        <v>11.507242767245158</v>
      </c>
      <c r="X214" s="143">
        <v>6.544939270005878</v>
      </c>
    </row>
    <row r="215" spans="1:24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/>
      <c r="G215" s="62" t="s">
        <v>475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74">
        <v>0</v>
      </c>
      <c r="X215" s="75">
        <v>0</v>
      </c>
    </row>
    <row r="216" spans="1:24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/>
      <c r="G216" s="62" t="s">
        <v>476</v>
      </c>
      <c r="H216" s="11">
        <v>8246199</v>
      </c>
      <c r="I216" s="11">
        <v>8246199</v>
      </c>
      <c r="J216" s="11">
        <v>0</v>
      </c>
      <c r="K216" s="11">
        <v>0</v>
      </c>
      <c r="L216" s="11">
        <v>0</v>
      </c>
      <c r="M216" s="11">
        <v>41706201</v>
      </c>
      <c r="N216" s="11">
        <v>41706201</v>
      </c>
      <c r="O216" s="11">
        <v>0</v>
      </c>
      <c r="P216" s="11">
        <v>159745183.61</v>
      </c>
      <c r="Q216" s="11">
        <v>149821641.84</v>
      </c>
      <c r="R216" s="11">
        <v>0</v>
      </c>
      <c r="S216" s="11">
        <v>9923541.77</v>
      </c>
      <c r="T216" s="11">
        <v>144827263.13</v>
      </c>
      <c r="U216" s="11">
        <v>49605121</v>
      </c>
      <c r="V216" s="11">
        <v>41167201</v>
      </c>
      <c r="W216" s="74">
        <v>13.81</v>
      </c>
      <c r="X216" s="75">
        <v>7.81</v>
      </c>
    </row>
    <row r="217" spans="1:24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/>
      <c r="G217" s="62" t="s">
        <v>477</v>
      </c>
      <c r="H217" s="11">
        <v>86777.46</v>
      </c>
      <c r="I217" s="11">
        <v>0</v>
      </c>
      <c r="J217" s="11">
        <v>0</v>
      </c>
      <c r="K217" s="11">
        <v>86777.46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74">
        <v>0</v>
      </c>
      <c r="X217" s="75">
        <v>0</v>
      </c>
    </row>
    <row r="218" spans="1:24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/>
      <c r="G218" s="62" t="s">
        <v>478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74">
        <v>0</v>
      </c>
      <c r="X218" s="75">
        <v>0</v>
      </c>
    </row>
    <row r="219" spans="1:24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/>
      <c r="G219" s="62" t="s">
        <v>479</v>
      </c>
      <c r="H219" s="11">
        <v>27007.76</v>
      </c>
      <c r="I219" s="11">
        <v>0</v>
      </c>
      <c r="J219" s="11">
        <v>0</v>
      </c>
      <c r="K219" s="11">
        <v>27007.76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74">
        <v>0</v>
      </c>
      <c r="X219" s="75">
        <v>0</v>
      </c>
    </row>
    <row r="220" spans="1:24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/>
      <c r="G220" s="62" t="s">
        <v>480</v>
      </c>
      <c r="H220" s="11">
        <v>1748976</v>
      </c>
      <c r="I220" s="11">
        <v>0</v>
      </c>
      <c r="J220" s="11">
        <v>0</v>
      </c>
      <c r="K220" s="11">
        <v>0</v>
      </c>
      <c r="L220" s="11">
        <v>1748976</v>
      </c>
      <c r="M220" s="11">
        <v>3500000</v>
      </c>
      <c r="N220" s="11">
        <v>3500000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3546900</v>
      </c>
      <c r="V220" s="11">
        <v>3500000</v>
      </c>
      <c r="W220" s="74">
        <v>0</v>
      </c>
      <c r="X220" s="75">
        <v>0.39</v>
      </c>
    </row>
    <row r="221" spans="1:24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/>
      <c r="G221" s="62" t="s">
        <v>481</v>
      </c>
      <c r="H221" s="11">
        <v>75134</v>
      </c>
      <c r="I221" s="11">
        <v>0</v>
      </c>
      <c r="J221" s="11">
        <v>0</v>
      </c>
      <c r="K221" s="11">
        <v>75134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74">
        <v>0</v>
      </c>
      <c r="X221" s="75">
        <v>0</v>
      </c>
    </row>
    <row r="222" spans="1:24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/>
      <c r="G222" s="62" t="s">
        <v>482</v>
      </c>
      <c r="H222" s="11">
        <v>41742</v>
      </c>
      <c r="I222" s="11">
        <v>0</v>
      </c>
      <c r="J222" s="11">
        <v>0</v>
      </c>
      <c r="K222" s="11">
        <v>41742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74">
        <v>0</v>
      </c>
      <c r="X222" s="75">
        <v>0</v>
      </c>
    </row>
    <row r="223" spans="1:24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/>
      <c r="G223" s="62" t="s">
        <v>483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74">
        <v>0</v>
      </c>
      <c r="X223" s="75">
        <v>0</v>
      </c>
    </row>
    <row r="224" spans="1:24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/>
      <c r="G224" s="62" t="s">
        <v>484</v>
      </c>
      <c r="H224" s="11">
        <v>17837</v>
      </c>
      <c r="I224" s="11">
        <v>0</v>
      </c>
      <c r="J224" s="11">
        <v>0</v>
      </c>
      <c r="K224" s="11">
        <v>17837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74">
        <v>0</v>
      </c>
      <c r="X224" s="75">
        <v>0</v>
      </c>
    </row>
    <row r="225" spans="1:24" ht="12.75">
      <c r="A225" s="244">
        <v>2</v>
      </c>
      <c r="B225" s="245">
        <v>1</v>
      </c>
      <c r="C225" s="245">
        <v>1</v>
      </c>
      <c r="D225" s="16" t="s">
        <v>474</v>
      </c>
      <c r="E225" s="16">
        <v>8</v>
      </c>
      <c r="F225" s="23"/>
      <c r="G225" s="62" t="s">
        <v>485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74">
        <v>0</v>
      </c>
      <c r="X225" s="75">
        <v>0</v>
      </c>
    </row>
    <row r="226" spans="1:24" ht="25.5">
      <c r="A226" s="244">
        <v>2</v>
      </c>
      <c r="B226" s="245">
        <v>17</v>
      </c>
      <c r="C226" s="245">
        <v>4</v>
      </c>
      <c r="D226" s="16" t="s">
        <v>474</v>
      </c>
      <c r="E226" s="16">
        <v>8</v>
      </c>
      <c r="F226" s="23"/>
      <c r="G226" s="62" t="s">
        <v>486</v>
      </c>
      <c r="H226" s="11">
        <v>738927</v>
      </c>
      <c r="I226" s="11">
        <v>0</v>
      </c>
      <c r="J226" s="11">
        <v>0</v>
      </c>
      <c r="K226" s="11">
        <v>738927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74">
        <v>0</v>
      </c>
      <c r="X226" s="75">
        <v>0</v>
      </c>
    </row>
    <row r="227" spans="1:24" ht="12.75">
      <c r="A227" s="244"/>
      <c r="B227" s="245"/>
      <c r="C227" s="245"/>
      <c r="D227" s="16"/>
      <c r="E227" s="16"/>
      <c r="F227" s="23"/>
      <c r="G227" s="6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74"/>
      <c r="X227" s="75"/>
    </row>
    <row r="228" spans="1:24" ht="12.75">
      <c r="A228" s="244"/>
      <c r="B228" s="245"/>
      <c r="C228" s="245"/>
      <c r="D228" s="16"/>
      <c r="E228" s="16"/>
      <c r="F228" s="23"/>
      <c r="G228" s="2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74"/>
      <c r="X228" s="75"/>
    </row>
    <row r="229" spans="1:24" ht="12.75">
      <c r="A229" s="244"/>
      <c r="B229" s="245"/>
      <c r="C229" s="245"/>
      <c r="D229" s="16"/>
      <c r="E229" s="16"/>
      <c r="F229" s="23"/>
      <c r="G229" s="2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74"/>
      <c r="X229" s="75"/>
    </row>
    <row r="230" spans="1:24" ht="12.75">
      <c r="A230" s="244"/>
      <c r="B230" s="245"/>
      <c r="C230" s="245"/>
      <c r="D230" s="16"/>
      <c r="E230" s="16"/>
      <c r="F230" s="23"/>
      <c r="G230" s="2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74"/>
      <c r="X230" s="75"/>
    </row>
    <row r="231" spans="1:24" ht="12.75">
      <c r="A231" s="244"/>
      <c r="B231" s="245"/>
      <c r="C231" s="245"/>
      <c r="D231" s="16"/>
      <c r="E231" s="16"/>
      <c r="F231" s="23"/>
      <c r="G231" s="2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74"/>
      <c r="X231" s="75"/>
    </row>
    <row r="232" spans="1:24" ht="12.75">
      <c r="A232" s="244"/>
      <c r="B232" s="245"/>
      <c r="C232" s="245"/>
      <c r="D232" s="16"/>
      <c r="E232" s="16"/>
      <c r="F232" s="23"/>
      <c r="G232" s="2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74"/>
      <c r="X232" s="75"/>
    </row>
    <row r="233" spans="1:24" ht="12.75">
      <c r="A233" s="244"/>
      <c r="B233" s="245"/>
      <c r="C233" s="245"/>
      <c r="D233" s="16"/>
      <c r="E233" s="16"/>
      <c r="F233" s="23"/>
      <c r="G233" s="2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74"/>
      <c r="X233" s="75"/>
    </row>
    <row r="234" spans="1:24" ht="13.5" thickBot="1">
      <c r="A234" s="258"/>
      <c r="B234" s="259"/>
      <c r="C234" s="259"/>
      <c r="D234" s="17"/>
      <c r="E234" s="17"/>
      <c r="F234" s="24"/>
      <c r="G234" s="2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76"/>
      <c r="X234" s="77"/>
    </row>
  </sheetData>
  <sheetProtection/>
  <mergeCells count="28">
    <mergeCell ref="O1:P1"/>
    <mergeCell ref="O2:P2"/>
    <mergeCell ref="O3:P3"/>
    <mergeCell ref="E7:E9"/>
    <mergeCell ref="A7:A9"/>
    <mergeCell ref="B7:B9"/>
    <mergeCell ref="C7:C9"/>
    <mergeCell ref="D7:D9"/>
    <mergeCell ref="A1:N1"/>
    <mergeCell ref="A2:N2"/>
    <mergeCell ref="A3:N3"/>
    <mergeCell ref="F10:G10"/>
    <mergeCell ref="X8:X9"/>
    <mergeCell ref="F7:G9"/>
    <mergeCell ref="W7:X7"/>
    <mergeCell ref="M8:M9"/>
    <mergeCell ref="N8:O8"/>
    <mergeCell ref="P8:P9"/>
    <mergeCell ref="W8:W9"/>
    <mergeCell ref="V8:V9"/>
    <mergeCell ref="M7:O7"/>
    <mergeCell ref="U7:U9"/>
    <mergeCell ref="H8:H9"/>
    <mergeCell ref="T8:T9"/>
    <mergeCell ref="P7:T7"/>
    <mergeCell ref="I8:L8"/>
    <mergeCell ref="H7:L7"/>
    <mergeCell ref="Q8:S8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2" width="14.25390625" style="0" customWidth="1"/>
    <col min="23" max="24" width="14.25390625" style="0" hidden="1" customWidth="1"/>
    <col min="25" max="26" width="14.25390625" style="0" customWidth="1"/>
  </cols>
  <sheetData>
    <row r="1" spans="1:35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32" t="s">
        <v>88</v>
      </c>
      <c r="P1" s="380"/>
      <c r="Q1" s="55" t="str">
        <f>1!P1</f>
        <v>14.11.2012</v>
      </c>
      <c r="R1" s="54"/>
      <c r="S1" s="54"/>
      <c r="T1" s="54"/>
      <c r="U1" s="54"/>
      <c r="V1" s="54"/>
      <c r="W1" s="54"/>
      <c r="X1" s="53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24" t="s">
        <v>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32" t="s">
        <v>89</v>
      </c>
      <c r="P2" s="380"/>
      <c r="Q2" s="55">
        <f>1!P2</f>
        <v>1</v>
      </c>
      <c r="R2" s="54"/>
      <c r="S2" s="54"/>
      <c r="T2" s="54"/>
      <c r="U2" s="54"/>
      <c r="V2" s="54"/>
      <c r="W2" s="54"/>
      <c r="X2" s="53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32" t="s">
        <v>90</v>
      </c>
      <c r="P3" s="380"/>
      <c r="Q3" s="55" t="str">
        <f>1!P3</f>
        <v>14.11.2012</v>
      </c>
      <c r="R3" s="54"/>
      <c r="S3" s="54"/>
      <c r="T3" s="54"/>
      <c r="U3" s="54"/>
      <c r="V3" s="54"/>
      <c r="W3" s="54"/>
      <c r="X3" s="5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33" customFormat="1" ht="18">
      <c r="A5" s="32" t="str">
        <f>'Spis tabel'!B5</f>
        <v>Tabela 2. Przychody i rozchody oraz zadłużenie w budżetach jst woj. dolnośląskiego wg stanu na koniec III kwartału 2012 roku    (wykonanie)</v>
      </c>
      <c r="R5" s="32"/>
      <c r="S5" s="32"/>
      <c r="T5" s="32"/>
      <c r="X5" s="34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334" t="s">
        <v>10</v>
      </c>
      <c r="I7" s="335"/>
      <c r="J7" s="335"/>
      <c r="K7" s="335"/>
      <c r="L7" s="336"/>
      <c r="M7" s="334" t="s">
        <v>11</v>
      </c>
      <c r="N7" s="335"/>
      <c r="O7" s="336"/>
      <c r="P7" s="326" t="s">
        <v>35</v>
      </c>
      <c r="Q7" s="366"/>
      <c r="R7" s="366"/>
      <c r="S7" s="366"/>
      <c r="T7" s="327"/>
      <c r="U7" s="361" t="s">
        <v>157</v>
      </c>
      <c r="V7" s="236" t="s">
        <v>12</v>
      </c>
      <c r="W7" s="375" t="s">
        <v>113</v>
      </c>
      <c r="X7" s="376"/>
    </row>
    <row r="8" spans="1:24" ht="16.5" customHeight="1">
      <c r="A8" s="321"/>
      <c r="B8" s="341"/>
      <c r="C8" s="341"/>
      <c r="D8" s="341"/>
      <c r="E8" s="341"/>
      <c r="F8" s="328"/>
      <c r="G8" s="329"/>
      <c r="H8" s="337" t="s">
        <v>18</v>
      </c>
      <c r="I8" s="347" t="s">
        <v>12</v>
      </c>
      <c r="J8" s="347"/>
      <c r="K8" s="347"/>
      <c r="L8" s="348"/>
      <c r="M8" s="337" t="s">
        <v>18</v>
      </c>
      <c r="N8" s="347" t="s">
        <v>12</v>
      </c>
      <c r="O8" s="348"/>
      <c r="P8" s="377" t="s">
        <v>18</v>
      </c>
      <c r="Q8" s="369" t="s">
        <v>12</v>
      </c>
      <c r="R8" s="369"/>
      <c r="S8" s="370"/>
      <c r="T8" s="364" t="s">
        <v>215</v>
      </c>
      <c r="U8" s="362"/>
      <c r="V8" s="379" t="s">
        <v>215</v>
      </c>
      <c r="W8" s="379" t="s">
        <v>217</v>
      </c>
      <c r="X8" s="373" t="s">
        <v>218</v>
      </c>
    </row>
    <row r="9" spans="1:24" ht="44.25" customHeight="1" thickBot="1">
      <c r="A9" s="322"/>
      <c r="B9" s="342"/>
      <c r="C9" s="342"/>
      <c r="D9" s="342"/>
      <c r="E9" s="342"/>
      <c r="F9" s="330"/>
      <c r="G9" s="331"/>
      <c r="H9" s="354"/>
      <c r="I9" s="9" t="s">
        <v>13</v>
      </c>
      <c r="J9" s="9" t="s">
        <v>14</v>
      </c>
      <c r="K9" s="9" t="s">
        <v>110</v>
      </c>
      <c r="L9" s="9" t="s">
        <v>266</v>
      </c>
      <c r="M9" s="354"/>
      <c r="N9" s="9" t="s">
        <v>111</v>
      </c>
      <c r="O9" s="9" t="s">
        <v>112</v>
      </c>
      <c r="P9" s="378"/>
      <c r="Q9" s="295" t="s">
        <v>13</v>
      </c>
      <c r="R9" s="295" t="s">
        <v>15</v>
      </c>
      <c r="S9" s="295" t="s">
        <v>267</v>
      </c>
      <c r="T9" s="365"/>
      <c r="U9" s="363"/>
      <c r="V9" s="365"/>
      <c r="W9" s="365"/>
      <c r="X9" s="374"/>
    </row>
    <row r="10" spans="1:24" ht="15" customHeight="1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371">
        <v>6</v>
      </c>
      <c r="G10" s="372"/>
      <c r="H10" s="39">
        <v>7</v>
      </c>
      <c r="I10" s="39">
        <v>8</v>
      </c>
      <c r="J10" s="39">
        <v>9</v>
      </c>
      <c r="K10" s="39">
        <v>10</v>
      </c>
      <c r="L10" s="39">
        <v>11</v>
      </c>
      <c r="M10" s="39">
        <v>12</v>
      </c>
      <c r="N10" s="39">
        <v>13</v>
      </c>
      <c r="O10" s="39">
        <v>14</v>
      </c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40">
        <v>23</v>
      </c>
    </row>
    <row r="11" spans="1:24" s="105" customFormat="1" ht="15" customHeight="1">
      <c r="A11" s="238"/>
      <c r="B11" s="239"/>
      <c r="C11" s="239"/>
      <c r="D11" s="99"/>
      <c r="E11" s="99"/>
      <c r="F11" s="100" t="s">
        <v>284</v>
      </c>
      <c r="G11" s="101"/>
      <c r="H11" s="102">
        <v>1124382921.0900002</v>
      </c>
      <c r="I11" s="102">
        <v>547969817.98</v>
      </c>
      <c r="J11" s="102">
        <v>76519000</v>
      </c>
      <c r="K11" s="102">
        <v>51867188.57</v>
      </c>
      <c r="L11" s="102">
        <v>437072247.79999995</v>
      </c>
      <c r="M11" s="102">
        <v>704429829.44</v>
      </c>
      <c r="N11" s="102">
        <v>450599526.09999996</v>
      </c>
      <c r="O11" s="102">
        <v>82732000</v>
      </c>
      <c r="P11" s="102">
        <v>6450090189.8</v>
      </c>
      <c r="Q11" s="102">
        <v>6408864852.950001</v>
      </c>
      <c r="R11" s="102">
        <v>0</v>
      </c>
      <c r="S11" s="102">
        <v>41225336.85</v>
      </c>
      <c r="T11" s="102">
        <v>490490546.86</v>
      </c>
      <c r="U11" s="102">
        <v>768032556.07</v>
      </c>
      <c r="V11" s="102">
        <v>94724041.07000001</v>
      </c>
      <c r="W11" s="127">
        <v>55.27792252495032</v>
      </c>
      <c r="X11" s="128">
        <v>6.245234270334032</v>
      </c>
    </row>
    <row r="12" spans="1:24" s="124" customFormat="1" ht="12.75">
      <c r="A12" s="254">
        <v>2</v>
      </c>
      <c r="B12" s="255">
        <v>0</v>
      </c>
      <c r="C12" s="255">
        <v>0</v>
      </c>
      <c r="D12" s="129">
        <v>0</v>
      </c>
      <c r="E12" s="129">
        <v>0</v>
      </c>
      <c r="F12" s="130"/>
      <c r="G12" s="131" t="s">
        <v>285</v>
      </c>
      <c r="H12" s="132">
        <v>51133623.1</v>
      </c>
      <c r="I12" s="132">
        <v>0</v>
      </c>
      <c r="J12" s="132">
        <v>0</v>
      </c>
      <c r="K12" s="132">
        <v>0</v>
      </c>
      <c r="L12" s="132">
        <v>51133623.1</v>
      </c>
      <c r="M12" s="132">
        <v>16355788.65</v>
      </c>
      <c r="N12" s="132">
        <v>8150000</v>
      </c>
      <c r="O12" s="132">
        <v>7000000</v>
      </c>
      <c r="P12" s="132">
        <v>517100000</v>
      </c>
      <c r="Q12" s="132">
        <v>517100000</v>
      </c>
      <c r="R12" s="132">
        <v>0</v>
      </c>
      <c r="S12" s="132">
        <v>0</v>
      </c>
      <c r="T12" s="132">
        <v>0</v>
      </c>
      <c r="U12" s="132">
        <v>35894674.56</v>
      </c>
      <c r="V12" s="132">
        <v>0</v>
      </c>
      <c r="W12" s="133">
        <v>41.23</v>
      </c>
      <c r="X12" s="134">
        <v>2.86</v>
      </c>
    </row>
    <row r="13" spans="1:24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106907178.49000001</v>
      </c>
      <c r="I13" s="109">
        <v>19530775.81</v>
      </c>
      <c r="J13" s="109">
        <v>2112000</v>
      </c>
      <c r="K13" s="109">
        <v>40004.43</v>
      </c>
      <c r="L13" s="109">
        <v>85224398.24999999</v>
      </c>
      <c r="M13" s="109">
        <v>76510336.51</v>
      </c>
      <c r="N13" s="109">
        <v>36487746.36</v>
      </c>
      <c r="O13" s="109">
        <v>6361000</v>
      </c>
      <c r="P13" s="109">
        <v>690330482.0100001</v>
      </c>
      <c r="Q13" s="109">
        <v>690226823.7400001</v>
      </c>
      <c r="R13" s="109">
        <v>0</v>
      </c>
      <c r="S13" s="109">
        <v>103658.27</v>
      </c>
      <c r="T13" s="109">
        <v>6325297.68</v>
      </c>
      <c r="U13" s="109">
        <v>74906888.55</v>
      </c>
      <c r="V13" s="109">
        <v>314769.69</v>
      </c>
      <c r="W13" s="135">
        <v>47.85975886555376</v>
      </c>
      <c r="X13" s="136">
        <v>5.219201409134331</v>
      </c>
    </row>
    <row r="14" spans="1:24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11">
        <v>4670949.97</v>
      </c>
      <c r="I14" s="11">
        <v>0</v>
      </c>
      <c r="J14" s="11">
        <v>0</v>
      </c>
      <c r="K14" s="11">
        <v>0</v>
      </c>
      <c r="L14" s="11">
        <v>4670949.97</v>
      </c>
      <c r="M14" s="11">
        <v>4392350</v>
      </c>
      <c r="N14" s="11">
        <v>392350</v>
      </c>
      <c r="O14" s="11">
        <v>0</v>
      </c>
      <c r="P14" s="11">
        <v>18810612.4</v>
      </c>
      <c r="Q14" s="11">
        <v>18810612.4</v>
      </c>
      <c r="R14" s="11">
        <v>0</v>
      </c>
      <c r="S14" s="11">
        <v>0</v>
      </c>
      <c r="T14" s="11">
        <v>0</v>
      </c>
      <c r="U14" s="11">
        <v>1120364.43</v>
      </c>
      <c r="V14" s="11">
        <v>0</v>
      </c>
      <c r="W14" s="74">
        <v>36.89</v>
      </c>
      <c r="X14" s="75">
        <v>2.19</v>
      </c>
    </row>
    <row r="15" spans="1:24" s="124" customFormat="1" ht="12.75">
      <c r="A15" s="256">
        <v>2</v>
      </c>
      <c r="B15" s="257">
        <v>2</v>
      </c>
      <c r="C15" s="257">
        <v>0</v>
      </c>
      <c r="D15" s="137">
        <v>0</v>
      </c>
      <c r="E15" s="137">
        <v>1</v>
      </c>
      <c r="F15" s="138"/>
      <c r="G15" s="139" t="s">
        <v>288</v>
      </c>
      <c r="H15" s="121">
        <v>3852590.25</v>
      </c>
      <c r="I15" s="121">
        <v>0</v>
      </c>
      <c r="J15" s="121">
        <v>0</v>
      </c>
      <c r="K15" s="121">
        <v>0</v>
      </c>
      <c r="L15" s="121">
        <v>3852590.25</v>
      </c>
      <c r="M15" s="121">
        <v>5225466.48</v>
      </c>
      <c r="N15" s="121">
        <v>1725466.48</v>
      </c>
      <c r="O15" s="121">
        <v>0</v>
      </c>
      <c r="P15" s="121">
        <v>10110409</v>
      </c>
      <c r="Q15" s="121">
        <v>10110409</v>
      </c>
      <c r="R15" s="121">
        <v>0</v>
      </c>
      <c r="S15" s="121">
        <v>0</v>
      </c>
      <c r="T15" s="121">
        <v>0</v>
      </c>
      <c r="U15" s="121">
        <v>2163874.52</v>
      </c>
      <c r="V15" s="121">
        <v>0</v>
      </c>
      <c r="W15" s="140">
        <v>14.76</v>
      </c>
      <c r="X15" s="141">
        <v>3.16</v>
      </c>
    </row>
    <row r="16" spans="1:24" ht="12.75">
      <c r="A16" s="244">
        <v>2</v>
      </c>
      <c r="B16" s="245">
        <v>3</v>
      </c>
      <c r="C16" s="245">
        <v>0</v>
      </c>
      <c r="D16" s="16">
        <v>0</v>
      </c>
      <c r="E16" s="16">
        <v>1</v>
      </c>
      <c r="F16" s="23"/>
      <c r="G16" s="21" t="s">
        <v>289</v>
      </c>
      <c r="H16" s="11">
        <v>3925361.43</v>
      </c>
      <c r="I16" s="11">
        <v>0</v>
      </c>
      <c r="J16" s="11">
        <v>0</v>
      </c>
      <c r="K16" s="11">
        <v>0</v>
      </c>
      <c r="L16" s="11">
        <v>3925361.43</v>
      </c>
      <c r="M16" s="11">
        <v>3049468.14</v>
      </c>
      <c r="N16" s="11">
        <v>3049468.14</v>
      </c>
      <c r="O16" s="11">
        <v>0</v>
      </c>
      <c r="P16" s="11">
        <v>14296090.13</v>
      </c>
      <c r="Q16" s="11">
        <v>14296090.13</v>
      </c>
      <c r="R16" s="11">
        <v>0</v>
      </c>
      <c r="S16" s="11">
        <v>0</v>
      </c>
      <c r="T16" s="11">
        <v>0</v>
      </c>
      <c r="U16" s="11">
        <v>4602509.08</v>
      </c>
      <c r="V16" s="11">
        <v>0</v>
      </c>
      <c r="W16" s="74">
        <v>18.87</v>
      </c>
      <c r="X16" s="75">
        <v>6.07</v>
      </c>
    </row>
    <row r="17" spans="1:24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11">
        <v>1244040.43</v>
      </c>
      <c r="I17" s="11">
        <v>0</v>
      </c>
      <c r="J17" s="11">
        <v>0</v>
      </c>
      <c r="K17" s="11">
        <v>0</v>
      </c>
      <c r="L17" s="11">
        <v>1244040.43</v>
      </c>
      <c r="M17" s="11">
        <v>225000</v>
      </c>
      <c r="N17" s="11">
        <v>225000</v>
      </c>
      <c r="O17" s="11">
        <v>0</v>
      </c>
      <c r="P17" s="11">
        <v>19067940.33</v>
      </c>
      <c r="Q17" s="11">
        <v>19067940.33</v>
      </c>
      <c r="R17" s="11">
        <v>0</v>
      </c>
      <c r="S17" s="11">
        <v>0</v>
      </c>
      <c r="T17" s="11">
        <v>0</v>
      </c>
      <c r="U17" s="11">
        <v>590910.8</v>
      </c>
      <c r="V17" s="11">
        <v>0</v>
      </c>
      <c r="W17" s="74">
        <v>64</v>
      </c>
      <c r="X17" s="75">
        <v>1.98</v>
      </c>
    </row>
    <row r="18" spans="1:24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11">
        <v>4651233.33</v>
      </c>
      <c r="I18" s="11">
        <v>0</v>
      </c>
      <c r="J18" s="11">
        <v>1200000</v>
      </c>
      <c r="K18" s="11">
        <v>0</v>
      </c>
      <c r="L18" s="11">
        <v>3451233.33</v>
      </c>
      <c r="M18" s="11">
        <v>2210200</v>
      </c>
      <c r="N18" s="11">
        <v>760200</v>
      </c>
      <c r="O18" s="11">
        <v>1450000</v>
      </c>
      <c r="P18" s="11">
        <v>20037080.25</v>
      </c>
      <c r="Q18" s="11">
        <v>20037080.25</v>
      </c>
      <c r="R18" s="11">
        <v>0</v>
      </c>
      <c r="S18" s="11">
        <v>0</v>
      </c>
      <c r="T18" s="11">
        <v>0</v>
      </c>
      <c r="U18" s="11">
        <v>3031102.65</v>
      </c>
      <c r="V18" s="11">
        <v>0</v>
      </c>
      <c r="W18" s="74">
        <v>50.48</v>
      </c>
      <c r="X18" s="75">
        <v>7.63</v>
      </c>
    </row>
    <row r="19" spans="1:24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11">
        <v>2228239.94</v>
      </c>
      <c r="I19" s="11">
        <v>0</v>
      </c>
      <c r="J19" s="11">
        <v>0</v>
      </c>
      <c r="K19" s="11">
        <v>0</v>
      </c>
      <c r="L19" s="11">
        <v>2228239.94</v>
      </c>
      <c r="M19" s="11">
        <v>1729605</v>
      </c>
      <c r="N19" s="11">
        <v>1729605</v>
      </c>
      <c r="O19" s="11">
        <v>0</v>
      </c>
      <c r="P19" s="11">
        <v>20162750.13</v>
      </c>
      <c r="Q19" s="11">
        <v>20160500</v>
      </c>
      <c r="R19" s="11">
        <v>0</v>
      </c>
      <c r="S19" s="11">
        <v>2250.13</v>
      </c>
      <c r="T19" s="11">
        <v>0</v>
      </c>
      <c r="U19" s="11">
        <v>2768051.45</v>
      </c>
      <c r="V19" s="11">
        <v>0</v>
      </c>
      <c r="W19" s="74">
        <v>41.68</v>
      </c>
      <c r="X19" s="75">
        <v>5.72</v>
      </c>
    </row>
    <row r="20" spans="1:24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11">
        <v>497848.84</v>
      </c>
      <c r="I20" s="11">
        <v>0</v>
      </c>
      <c r="J20" s="11">
        <v>0</v>
      </c>
      <c r="K20" s="11">
        <v>0</v>
      </c>
      <c r="L20" s="11">
        <v>497848.84</v>
      </c>
      <c r="M20" s="11">
        <v>1050566.28</v>
      </c>
      <c r="N20" s="11">
        <v>450566.28</v>
      </c>
      <c r="O20" s="11">
        <v>600000</v>
      </c>
      <c r="P20" s="11">
        <v>7207507.36</v>
      </c>
      <c r="Q20" s="11">
        <v>7201511.61</v>
      </c>
      <c r="R20" s="11">
        <v>0</v>
      </c>
      <c r="S20" s="11">
        <v>5995.75</v>
      </c>
      <c r="T20" s="11">
        <v>0</v>
      </c>
      <c r="U20" s="11">
        <v>1380050.52</v>
      </c>
      <c r="V20" s="11">
        <v>0</v>
      </c>
      <c r="W20" s="74">
        <v>23.8</v>
      </c>
      <c r="X20" s="75">
        <v>4.55</v>
      </c>
    </row>
    <row r="21" spans="1:24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11">
        <v>2228805.95</v>
      </c>
      <c r="I21" s="11">
        <v>0</v>
      </c>
      <c r="J21" s="11">
        <v>0</v>
      </c>
      <c r="K21" s="11">
        <v>0</v>
      </c>
      <c r="L21" s="11">
        <v>2228805.95</v>
      </c>
      <c r="M21" s="11">
        <v>3591059</v>
      </c>
      <c r="N21" s="11">
        <v>3591059</v>
      </c>
      <c r="O21" s="11">
        <v>0</v>
      </c>
      <c r="P21" s="11">
        <v>61137736</v>
      </c>
      <c r="Q21" s="11">
        <v>61137736</v>
      </c>
      <c r="R21" s="11">
        <v>0</v>
      </c>
      <c r="S21" s="11">
        <v>0</v>
      </c>
      <c r="T21" s="11">
        <v>0</v>
      </c>
      <c r="U21" s="11">
        <v>7188521.78</v>
      </c>
      <c r="V21" s="11">
        <v>0</v>
      </c>
      <c r="W21" s="74">
        <v>47.88</v>
      </c>
      <c r="X21" s="75">
        <v>5.63</v>
      </c>
    </row>
    <row r="22" spans="1:24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11">
        <v>3923465.65</v>
      </c>
      <c r="I22" s="11">
        <v>2124578</v>
      </c>
      <c r="J22" s="11">
        <v>0</v>
      </c>
      <c r="K22" s="11">
        <v>0</v>
      </c>
      <c r="L22" s="11">
        <v>1798887.65</v>
      </c>
      <c r="M22" s="11">
        <v>2316844.23</v>
      </c>
      <c r="N22" s="11">
        <v>2316844.23</v>
      </c>
      <c r="O22" s="11">
        <v>0</v>
      </c>
      <c r="P22" s="11">
        <v>22905830.21</v>
      </c>
      <c r="Q22" s="11">
        <v>22905830.21</v>
      </c>
      <c r="R22" s="11">
        <v>0</v>
      </c>
      <c r="S22" s="11">
        <v>0</v>
      </c>
      <c r="T22" s="11">
        <v>2865892.68</v>
      </c>
      <c r="U22" s="11">
        <v>3285956.35</v>
      </c>
      <c r="V22" s="11">
        <v>314769.69</v>
      </c>
      <c r="W22" s="74">
        <v>49.33</v>
      </c>
      <c r="X22" s="75">
        <v>7.31</v>
      </c>
    </row>
    <row r="23" spans="1:24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11">
        <v>3988734.63</v>
      </c>
      <c r="I23" s="11">
        <v>0</v>
      </c>
      <c r="J23" s="11">
        <v>0</v>
      </c>
      <c r="K23" s="11">
        <v>0</v>
      </c>
      <c r="L23" s="11">
        <v>3988734.63</v>
      </c>
      <c r="M23" s="11">
        <v>3786620</v>
      </c>
      <c r="N23" s="11">
        <v>2236620</v>
      </c>
      <c r="O23" s="11">
        <v>0</v>
      </c>
      <c r="P23" s="11">
        <v>17156220</v>
      </c>
      <c r="Q23" s="11">
        <v>17156220</v>
      </c>
      <c r="R23" s="11">
        <v>0</v>
      </c>
      <c r="S23" s="11">
        <v>0</v>
      </c>
      <c r="T23" s="11">
        <v>0</v>
      </c>
      <c r="U23" s="11">
        <v>3304685.67</v>
      </c>
      <c r="V23" s="11">
        <v>0</v>
      </c>
      <c r="W23" s="74">
        <v>37.85</v>
      </c>
      <c r="X23" s="75">
        <v>7.29</v>
      </c>
    </row>
    <row r="24" spans="1:24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11">
        <v>3203926.07</v>
      </c>
      <c r="I24" s="11">
        <v>0</v>
      </c>
      <c r="J24" s="11">
        <v>0</v>
      </c>
      <c r="K24" s="11">
        <v>0</v>
      </c>
      <c r="L24" s="11">
        <v>3203926.07</v>
      </c>
      <c r="M24" s="11">
        <v>1880000</v>
      </c>
      <c r="N24" s="11">
        <v>1880000</v>
      </c>
      <c r="O24" s="11">
        <v>0</v>
      </c>
      <c r="P24" s="11">
        <v>52222441.2</v>
      </c>
      <c r="Q24" s="11">
        <v>52220000</v>
      </c>
      <c r="R24" s="11">
        <v>0</v>
      </c>
      <c r="S24" s="11">
        <v>2441.2</v>
      </c>
      <c r="T24" s="11">
        <v>0</v>
      </c>
      <c r="U24" s="11">
        <v>4452034.14</v>
      </c>
      <c r="V24" s="11">
        <v>0</v>
      </c>
      <c r="W24" s="74">
        <v>79.39</v>
      </c>
      <c r="X24" s="75">
        <v>6.76</v>
      </c>
    </row>
    <row r="25" spans="1:24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11">
        <v>1027547.74</v>
      </c>
      <c r="I25" s="11">
        <v>0</v>
      </c>
      <c r="J25" s="11">
        <v>0</v>
      </c>
      <c r="K25" s="11">
        <v>0</v>
      </c>
      <c r="L25" s="11">
        <v>1027547.74</v>
      </c>
      <c r="M25" s="11">
        <v>1318467</v>
      </c>
      <c r="N25" s="11">
        <v>568467</v>
      </c>
      <c r="O25" s="11">
        <v>750000</v>
      </c>
      <c r="P25" s="11">
        <v>11629905</v>
      </c>
      <c r="Q25" s="11">
        <v>11629905</v>
      </c>
      <c r="R25" s="11">
        <v>0</v>
      </c>
      <c r="S25" s="11">
        <v>0</v>
      </c>
      <c r="T25" s="11">
        <v>0</v>
      </c>
      <c r="U25" s="11">
        <v>1786204.43</v>
      </c>
      <c r="V25" s="11">
        <v>0</v>
      </c>
      <c r="W25" s="74">
        <v>30.57</v>
      </c>
      <c r="X25" s="75">
        <v>4.69</v>
      </c>
    </row>
    <row r="26" spans="1:24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11">
        <v>3265712.32</v>
      </c>
      <c r="I26" s="11">
        <v>521511.59</v>
      </c>
      <c r="J26" s="11">
        <v>912000</v>
      </c>
      <c r="K26" s="11">
        <v>0</v>
      </c>
      <c r="L26" s="11">
        <v>1832200.73</v>
      </c>
      <c r="M26" s="11">
        <v>1708600</v>
      </c>
      <c r="N26" s="11">
        <v>147600</v>
      </c>
      <c r="O26" s="11">
        <v>1561000</v>
      </c>
      <c r="P26" s="11">
        <v>18085878.35</v>
      </c>
      <c r="Q26" s="11">
        <v>18057111.59</v>
      </c>
      <c r="R26" s="11">
        <v>0</v>
      </c>
      <c r="S26" s="11">
        <v>28766.76</v>
      </c>
      <c r="T26" s="11">
        <v>0</v>
      </c>
      <c r="U26" s="11">
        <v>2541760.95</v>
      </c>
      <c r="V26" s="11">
        <v>0</v>
      </c>
      <c r="W26" s="74">
        <v>46.39</v>
      </c>
      <c r="X26" s="75">
        <v>6.52</v>
      </c>
    </row>
    <row r="27" spans="1:24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11">
        <v>1947351.05</v>
      </c>
      <c r="I27" s="11">
        <v>0</v>
      </c>
      <c r="J27" s="11">
        <v>0</v>
      </c>
      <c r="K27" s="11">
        <v>0</v>
      </c>
      <c r="L27" s="11">
        <v>1947351.05</v>
      </c>
      <c r="M27" s="11">
        <v>55000</v>
      </c>
      <c r="N27" s="11">
        <v>55000</v>
      </c>
      <c r="O27" s="11">
        <v>0</v>
      </c>
      <c r="P27" s="11">
        <v>51750000</v>
      </c>
      <c r="Q27" s="11">
        <v>51750000</v>
      </c>
      <c r="R27" s="11">
        <v>0</v>
      </c>
      <c r="S27" s="11">
        <v>0</v>
      </c>
      <c r="T27" s="11">
        <v>0</v>
      </c>
      <c r="U27" s="11">
        <v>2347103.28</v>
      </c>
      <c r="V27" s="11">
        <v>0</v>
      </c>
      <c r="W27" s="74">
        <v>72.79</v>
      </c>
      <c r="X27" s="75">
        <v>3.3</v>
      </c>
    </row>
    <row r="28" spans="1:24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11">
        <v>4357434.15</v>
      </c>
      <c r="I28" s="11">
        <v>0</v>
      </c>
      <c r="J28" s="11">
        <v>0</v>
      </c>
      <c r="K28" s="11">
        <v>40004.43</v>
      </c>
      <c r="L28" s="11">
        <v>4317429.72</v>
      </c>
      <c r="M28" s="11">
        <v>1058319.63</v>
      </c>
      <c r="N28" s="11">
        <v>1058319.63</v>
      </c>
      <c r="O28" s="11">
        <v>0</v>
      </c>
      <c r="P28" s="11">
        <v>10390852.06</v>
      </c>
      <c r="Q28" s="11">
        <v>10390852.06</v>
      </c>
      <c r="R28" s="11">
        <v>0</v>
      </c>
      <c r="S28" s="11">
        <v>0</v>
      </c>
      <c r="T28" s="11">
        <v>0</v>
      </c>
      <c r="U28" s="11">
        <v>1539469.95</v>
      </c>
      <c r="V28" s="11">
        <v>0</v>
      </c>
      <c r="W28" s="74">
        <v>25.06</v>
      </c>
      <c r="X28" s="75">
        <v>3.71</v>
      </c>
    </row>
    <row r="29" spans="1:24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11">
        <v>18964961.24</v>
      </c>
      <c r="I29" s="11">
        <v>0</v>
      </c>
      <c r="J29" s="11">
        <v>0</v>
      </c>
      <c r="K29" s="11">
        <v>0</v>
      </c>
      <c r="L29" s="11">
        <v>18964961.24</v>
      </c>
      <c r="M29" s="11">
        <v>24177750</v>
      </c>
      <c r="N29" s="11">
        <v>1177750</v>
      </c>
      <c r="O29" s="11">
        <v>0</v>
      </c>
      <c r="P29" s="11">
        <v>21479250</v>
      </c>
      <c r="Q29" s="11">
        <v>21479250</v>
      </c>
      <c r="R29" s="11">
        <v>0</v>
      </c>
      <c r="S29" s="11">
        <v>0</v>
      </c>
      <c r="T29" s="11">
        <v>0</v>
      </c>
      <c r="U29" s="11">
        <v>2103312.99</v>
      </c>
      <c r="V29" s="11">
        <v>0</v>
      </c>
      <c r="W29" s="74">
        <v>43.87</v>
      </c>
      <c r="X29" s="75">
        <v>4.29</v>
      </c>
    </row>
    <row r="30" spans="1:24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11">
        <v>821285.89</v>
      </c>
      <c r="I30" s="11">
        <v>0</v>
      </c>
      <c r="J30" s="11">
        <v>0</v>
      </c>
      <c r="K30" s="11">
        <v>0</v>
      </c>
      <c r="L30" s="11">
        <v>821285.89</v>
      </c>
      <c r="M30" s="11">
        <v>1574654.16</v>
      </c>
      <c r="N30" s="11">
        <v>1574654.16</v>
      </c>
      <c r="O30" s="11">
        <v>0</v>
      </c>
      <c r="P30" s="11">
        <v>14807955.24</v>
      </c>
      <c r="Q30" s="11">
        <v>14782307</v>
      </c>
      <c r="R30" s="11">
        <v>0</v>
      </c>
      <c r="S30" s="11">
        <v>25648.24</v>
      </c>
      <c r="T30" s="11">
        <v>0</v>
      </c>
      <c r="U30" s="11">
        <v>2425094.26</v>
      </c>
      <c r="V30" s="11">
        <v>0</v>
      </c>
      <c r="W30" s="74">
        <v>41.12</v>
      </c>
      <c r="X30" s="75">
        <v>6.73</v>
      </c>
    </row>
    <row r="31" spans="1:24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11">
        <v>2308342</v>
      </c>
      <c r="I31" s="11">
        <v>2000000</v>
      </c>
      <c r="J31" s="11">
        <v>0</v>
      </c>
      <c r="K31" s="11">
        <v>0</v>
      </c>
      <c r="L31" s="11">
        <v>308342</v>
      </c>
      <c r="M31" s="11">
        <v>400000</v>
      </c>
      <c r="N31" s="11">
        <v>400000</v>
      </c>
      <c r="O31" s="11">
        <v>0</v>
      </c>
      <c r="P31" s="11">
        <v>16915000</v>
      </c>
      <c r="Q31" s="11">
        <v>16915000</v>
      </c>
      <c r="R31" s="11">
        <v>0</v>
      </c>
      <c r="S31" s="11">
        <v>0</v>
      </c>
      <c r="T31" s="11">
        <v>0</v>
      </c>
      <c r="U31" s="11">
        <v>1152590.03</v>
      </c>
      <c r="V31" s="11">
        <v>0</v>
      </c>
      <c r="W31" s="74">
        <v>64.31</v>
      </c>
      <c r="X31" s="75">
        <v>4.38</v>
      </c>
    </row>
    <row r="32" spans="1:24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11">
        <v>4582508.33</v>
      </c>
      <c r="I32" s="11">
        <v>847972.18</v>
      </c>
      <c r="J32" s="11">
        <v>0</v>
      </c>
      <c r="K32" s="11">
        <v>0</v>
      </c>
      <c r="L32" s="11">
        <v>3734536.15</v>
      </c>
      <c r="M32" s="11">
        <v>2500000</v>
      </c>
      <c r="N32" s="11">
        <v>2500000</v>
      </c>
      <c r="O32" s="11">
        <v>0</v>
      </c>
      <c r="P32" s="11">
        <v>76263537.43</v>
      </c>
      <c r="Q32" s="11">
        <v>76263537.43</v>
      </c>
      <c r="R32" s="11">
        <v>0</v>
      </c>
      <c r="S32" s="11">
        <v>0</v>
      </c>
      <c r="T32" s="11">
        <v>0</v>
      </c>
      <c r="U32" s="11">
        <v>5316234.37</v>
      </c>
      <c r="V32" s="11">
        <v>0</v>
      </c>
      <c r="W32" s="74">
        <v>73.88</v>
      </c>
      <c r="X32" s="75">
        <v>5.15</v>
      </c>
    </row>
    <row r="33" spans="1:24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11">
        <v>1196591.65</v>
      </c>
      <c r="I33" s="11">
        <v>158046.6</v>
      </c>
      <c r="J33" s="11">
        <v>0</v>
      </c>
      <c r="K33" s="11">
        <v>0</v>
      </c>
      <c r="L33" s="11">
        <v>1038545.05</v>
      </c>
      <c r="M33" s="11">
        <v>1000000</v>
      </c>
      <c r="N33" s="11">
        <v>0</v>
      </c>
      <c r="O33" s="11">
        <v>1000000</v>
      </c>
      <c r="P33" s="11">
        <v>26518046.6</v>
      </c>
      <c r="Q33" s="11">
        <v>26518046.6</v>
      </c>
      <c r="R33" s="11">
        <v>0</v>
      </c>
      <c r="S33" s="11">
        <v>0</v>
      </c>
      <c r="T33" s="11">
        <v>3459405</v>
      </c>
      <c r="U33" s="11">
        <v>2123526.91</v>
      </c>
      <c r="V33" s="11">
        <v>0</v>
      </c>
      <c r="W33" s="74">
        <v>48.14</v>
      </c>
      <c r="X33" s="75">
        <v>4.43</v>
      </c>
    </row>
    <row r="34" spans="1:24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11">
        <v>4114821.23</v>
      </c>
      <c r="I34" s="11">
        <v>0</v>
      </c>
      <c r="J34" s="11">
        <v>0</v>
      </c>
      <c r="K34" s="11">
        <v>0</v>
      </c>
      <c r="L34" s="11">
        <v>4114821.23</v>
      </c>
      <c r="M34" s="11">
        <v>58824</v>
      </c>
      <c r="N34" s="11">
        <v>58824</v>
      </c>
      <c r="O34" s="11">
        <v>0</v>
      </c>
      <c r="P34" s="11">
        <v>38075249</v>
      </c>
      <c r="Q34" s="11">
        <v>38075249</v>
      </c>
      <c r="R34" s="11">
        <v>0</v>
      </c>
      <c r="S34" s="11">
        <v>0</v>
      </c>
      <c r="T34" s="11">
        <v>0</v>
      </c>
      <c r="U34" s="11">
        <v>1898883.21</v>
      </c>
      <c r="V34" s="11">
        <v>0</v>
      </c>
      <c r="W34" s="74">
        <v>37.06</v>
      </c>
      <c r="X34" s="75">
        <v>1.84</v>
      </c>
    </row>
    <row r="35" spans="1:24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11">
        <v>2094120</v>
      </c>
      <c r="I35" s="11">
        <v>0</v>
      </c>
      <c r="J35" s="11">
        <v>0</v>
      </c>
      <c r="K35" s="11">
        <v>0</v>
      </c>
      <c r="L35" s="11">
        <v>2094120</v>
      </c>
      <c r="M35" s="11">
        <v>1300000</v>
      </c>
      <c r="N35" s="11">
        <v>0</v>
      </c>
      <c r="O35" s="11">
        <v>1000000</v>
      </c>
      <c r="P35" s="11">
        <v>20770000</v>
      </c>
      <c r="Q35" s="11">
        <v>20770000</v>
      </c>
      <c r="R35" s="11">
        <v>0</v>
      </c>
      <c r="S35" s="11">
        <v>0</v>
      </c>
      <c r="T35" s="11">
        <v>0</v>
      </c>
      <c r="U35" s="11">
        <v>2469280.52</v>
      </c>
      <c r="V35" s="11">
        <v>0</v>
      </c>
      <c r="W35" s="74">
        <v>53.13</v>
      </c>
      <c r="X35" s="75">
        <v>6.31</v>
      </c>
    </row>
    <row r="36" spans="1:24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11">
        <v>8124542.87</v>
      </c>
      <c r="I36" s="11">
        <v>0</v>
      </c>
      <c r="J36" s="11">
        <v>0</v>
      </c>
      <c r="K36" s="11">
        <v>0</v>
      </c>
      <c r="L36" s="11">
        <v>8124542.87</v>
      </c>
      <c r="M36" s="11">
        <v>2864934.27</v>
      </c>
      <c r="N36" s="11">
        <v>2864934.27</v>
      </c>
      <c r="O36" s="11">
        <v>0</v>
      </c>
      <c r="P36" s="11">
        <v>37570339.85</v>
      </c>
      <c r="Q36" s="11">
        <v>37570339.85</v>
      </c>
      <c r="R36" s="11">
        <v>0</v>
      </c>
      <c r="S36" s="11">
        <v>0</v>
      </c>
      <c r="T36" s="11">
        <v>0</v>
      </c>
      <c r="U36" s="11">
        <v>4188006.8</v>
      </c>
      <c r="V36" s="11">
        <v>0</v>
      </c>
      <c r="W36" s="74">
        <v>63.88</v>
      </c>
      <c r="X36" s="75">
        <v>7.12</v>
      </c>
    </row>
    <row r="37" spans="1:24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11">
        <v>9823875.06</v>
      </c>
      <c r="I37" s="11">
        <v>9073028.38</v>
      </c>
      <c r="J37" s="11">
        <v>0</v>
      </c>
      <c r="K37" s="11">
        <v>0</v>
      </c>
      <c r="L37" s="11">
        <v>750846.68</v>
      </c>
      <c r="M37" s="11">
        <v>5055145.15</v>
      </c>
      <c r="N37" s="11">
        <v>3743555</v>
      </c>
      <c r="O37" s="11">
        <v>0</v>
      </c>
      <c r="P37" s="11">
        <v>43370910.38</v>
      </c>
      <c r="Q37" s="11">
        <v>43370910.38</v>
      </c>
      <c r="R37" s="11">
        <v>0</v>
      </c>
      <c r="S37" s="11">
        <v>0</v>
      </c>
      <c r="T37" s="11">
        <v>0</v>
      </c>
      <c r="U37" s="11">
        <v>5421843.7</v>
      </c>
      <c r="V37" s="11">
        <v>0</v>
      </c>
      <c r="W37" s="74">
        <v>75.45</v>
      </c>
      <c r="X37" s="75">
        <v>9.43</v>
      </c>
    </row>
    <row r="38" spans="1:24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11">
        <v>4543635.41</v>
      </c>
      <c r="I38" s="11">
        <v>0</v>
      </c>
      <c r="J38" s="11">
        <v>0</v>
      </c>
      <c r="K38" s="11">
        <v>0</v>
      </c>
      <c r="L38" s="11">
        <v>4543635.41</v>
      </c>
      <c r="M38" s="11">
        <v>1773140.49</v>
      </c>
      <c r="N38" s="11">
        <v>1773140.49</v>
      </c>
      <c r="O38" s="11">
        <v>0</v>
      </c>
      <c r="P38" s="11">
        <v>14030945.33</v>
      </c>
      <c r="Q38" s="11">
        <v>14012590.7</v>
      </c>
      <c r="R38" s="11">
        <v>0</v>
      </c>
      <c r="S38" s="11">
        <v>18354.63</v>
      </c>
      <c r="T38" s="11">
        <v>0</v>
      </c>
      <c r="U38" s="11">
        <v>2324077.6</v>
      </c>
      <c r="V38" s="11">
        <v>0</v>
      </c>
      <c r="W38" s="74">
        <v>21.05</v>
      </c>
      <c r="X38" s="75">
        <v>3.48</v>
      </c>
    </row>
    <row r="39" spans="1:24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11">
        <v>5319253.06</v>
      </c>
      <c r="I39" s="11">
        <v>4805639.06</v>
      </c>
      <c r="J39" s="11">
        <v>0</v>
      </c>
      <c r="K39" s="11">
        <v>0</v>
      </c>
      <c r="L39" s="11">
        <v>513614</v>
      </c>
      <c r="M39" s="11">
        <v>2208322.68</v>
      </c>
      <c r="N39" s="11">
        <v>2208322.68</v>
      </c>
      <c r="O39" s="11">
        <v>0</v>
      </c>
      <c r="P39" s="11">
        <v>25557995.76</v>
      </c>
      <c r="Q39" s="11">
        <v>25537794.2</v>
      </c>
      <c r="R39" s="11">
        <v>0</v>
      </c>
      <c r="S39" s="11">
        <v>20201.56</v>
      </c>
      <c r="T39" s="11">
        <v>0</v>
      </c>
      <c r="U39" s="11">
        <v>3381438.16</v>
      </c>
      <c r="V39" s="11">
        <v>0</v>
      </c>
      <c r="W39" s="74">
        <v>85.8</v>
      </c>
      <c r="X39" s="75">
        <v>11.35</v>
      </c>
    </row>
    <row r="40" spans="1:24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5">
        <v>419830676.59</v>
      </c>
      <c r="I40" s="115">
        <v>310012634.76</v>
      </c>
      <c r="J40" s="115">
        <v>21500000</v>
      </c>
      <c r="K40" s="115">
        <v>0</v>
      </c>
      <c r="L40" s="115">
        <v>83835661.47</v>
      </c>
      <c r="M40" s="115">
        <v>175323545.84</v>
      </c>
      <c r="N40" s="115">
        <v>143183405.84</v>
      </c>
      <c r="O40" s="115">
        <v>31500000</v>
      </c>
      <c r="P40" s="115">
        <v>2667887174.46</v>
      </c>
      <c r="Q40" s="115">
        <v>2660577717.63</v>
      </c>
      <c r="R40" s="115">
        <v>0</v>
      </c>
      <c r="S40" s="115">
        <v>7309456.83</v>
      </c>
      <c r="T40" s="115">
        <v>278357525.2</v>
      </c>
      <c r="U40" s="115">
        <v>252007913.91</v>
      </c>
      <c r="V40" s="115">
        <v>24322334.28</v>
      </c>
      <c r="W40" s="142">
        <v>75.10873761034628</v>
      </c>
      <c r="X40" s="143">
        <v>7.156712394585788</v>
      </c>
    </row>
    <row r="41" spans="1:24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11">
        <v>51371326.06</v>
      </c>
      <c r="I41" s="11">
        <v>0</v>
      </c>
      <c r="J41" s="11">
        <v>21500000</v>
      </c>
      <c r="K41" s="11">
        <v>0</v>
      </c>
      <c r="L41" s="11">
        <v>25388945.7</v>
      </c>
      <c r="M41" s="11">
        <v>25999622.91</v>
      </c>
      <c r="N41" s="11">
        <v>15359482.91</v>
      </c>
      <c r="O41" s="11">
        <v>10000000</v>
      </c>
      <c r="P41" s="11">
        <v>153409414.52</v>
      </c>
      <c r="Q41" s="11">
        <v>146436467.97</v>
      </c>
      <c r="R41" s="11">
        <v>0</v>
      </c>
      <c r="S41" s="11">
        <v>6972946.55</v>
      </c>
      <c r="T41" s="11">
        <v>111369360.23</v>
      </c>
      <c r="U41" s="11">
        <v>30014775.7</v>
      </c>
      <c r="V41" s="11">
        <v>15115505.85</v>
      </c>
      <c r="W41" s="74">
        <v>15.51</v>
      </c>
      <c r="X41" s="75">
        <v>5.49</v>
      </c>
    </row>
    <row r="42" spans="1:24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11">
        <v>17126816.76</v>
      </c>
      <c r="I42" s="11">
        <v>0</v>
      </c>
      <c r="J42" s="11">
        <v>0</v>
      </c>
      <c r="K42" s="11">
        <v>0</v>
      </c>
      <c r="L42" s="11">
        <v>17126816.76</v>
      </c>
      <c r="M42" s="11">
        <v>5403141.78</v>
      </c>
      <c r="N42" s="11">
        <v>5403141.78</v>
      </c>
      <c r="O42" s="11">
        <v>0</v>
      </c>
      <c r="P42" s="11">
        <v>189675225.54</v>
      </c>
      <c r="Q42" s="11">
        <v>189675225.54</v>
      </c>
      <c r="R42" s="11">
        <v>0</v>
      </c>
      <c r="S42" s="11">
        <v>0</v>
      </c>
      <c r="T42" s="11">
        <v>0</v>
      </c>
      <c r="U42" s="11">
        <v>12650012.52</v>
      </c>
      <c r="V42" s="11">
        <v>0</v>
      </c>
      <c r="W42" s="74">
        <v>62.07</v>
      </c>
      <c r="X42" s="75">
        <v>4.13</v>
      </c>
    </row>
    <row r="43" spans="1:24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11">
        <v>351332533.77</v>
      </c>
      <c r="I43" s="11">
        <v>310012634.76</v>
      </c>
      <c r="J43" s="11">
        <v>0</v>
      </c>
      <c r="K43" s="11">
        <v>0</v>
      </c>
      <c r="L43" s="11">
        <v>41319899.01</v>
      </c>
      <c r="M43" s="11">
        <v>143920781.15</v>
      </c>
      <c r="N43" s="11">
        <v>122420781.15</v>
      </c>
      <c r="O43" s="11">
        <v>21500000</v>
      </c>
      <c r="P43" s="11">
        <v>2324802534.4</v>
      </c>
      <c r="Q43" s="11">
        <v>2324466024.12</v>
      </c>
      <c r="R43" s="11">
        <v>0</v>
      </c>
      <c r="S43" s="11">
        <v>336510.28</v>
      </c>
      <c r="T43" s="11">
        <v>166988164.97</v>
      </c>
      <c r="U43" s="11">
        <v>209343125.69</v>
      </c>
      <c r="V43" s="11">
        <v>9206828.43</v>
      </c>
      <c r="W43" s="74">
        <v>82.83</v>
      </c>
      <c r="X43" s="75">
        <v>7.68</v>
      </c>
    </row>
    <row r="44" spans="1:24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5">
        <v>546511442.9100001</v>
      </c>
      <c r="I44" s="115">
        <v>218426407.41000003</v>
      </c>
      <c r="J44" s="115">
        <v>52907000</v>
      </c>
      <c r="K44" s="115">
        <v>51827184.14</v>
      </c>
      <c r="L44" s="115">
        <v>216878564.97999996</v>
      </c>
      <c r="M44" s="115">
        <v>436240158.44000006</v>
      </c>
      <c r="N44" s="115">
        <v>262778373.89999998</v>
      </c>
      <c r="O44" s="115">
        <v>37871000</v>
      </c>
      <c r="P44" s="115">
        <v>2574772533.33</v>
      </c>
      <c r="Q44" s="115">
        <v>2540960311.58</v>
      </c>
      <c r="R44" s="115">
        <v>0</v>
      </c>
      <c r="S44" s="115">
        <v>33812221.75</v>
      </c>
      <c r="T44" s="115">
        <v>205807723.98000002</v>
      </c>
      <c r="U44" s="115">
        <v>405223079.0500001</v>
      </c>
      <c r="V44" s="115">
        <v>70086937.10000001</v>
      </c>
      <c r="W44" s="142">
        <v>48.18470225317537</v>
      </c>
      <c r="X44" s="143">
        <v>6.816663189931258</v>
      </c>
    </row>
    <row r="45" spans="1:24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5">
        <v>155083029.92999998</v>
      </c>
      <c r="I45" s="115">
        <v>75823961.09</v>
      </c>
      <c r="J45" s="115">
        <v>11354000</v>
      </c>
      <c r="K45" s="115">
        <v>1328718.6</v>
      </c>
      <c r="L45" s="115">
        <v>61245261.99000001</v>
      </c>
      <c r="M45" s="115">
        <v>122873662.86999999</v>
      </c>
      <c r="N45" s="115">
        <v>93914920</v>
      </c>
      <c r="O45" s="115">
        <v>13220000</v>
      </c>
      <c r="P45" s="115">
        <v>1050984529.7800001</v>
      </c>
      <c r="Q45" s="115">
        <v>1038540797.49</v>
      </c>
      <c r="R45" s="115">
        <v>0</v>
      </c>
      <c r="S45" s="115">
        <v>12443732.290000001</v>
      </c>
      <c r="T45" s="115">
        <v>102236314.39000002</v>
      </c>
      <c r="U45" s="115">
        <v>150214529.9</v>
      </c>
      <c r="V45" s="115">
        <v>14367102.99</v>
      </c>
      <c r="W45" s="142">
        <v>52.69794110761307</v>
      </c>
      <c r="X45" s="143">
        <v>7.545605448102122</v>
      </c>
    </row>
    <row r="46" spans="1:24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11">
        <v>4089691.27</v>
      </c>
      <c r="I46" s="11">
        <v>0</v>
      </c>
      <c r="J46" s="11">
        <v>0</v>
      </c>
      <c r="K46" s="11">
        <v>0</v>
      </c>
      <c r="L46" s="11">
        <v>4089691.27</v>
      </c>
      <c r="M46" s="11">
        <v>136056</v>
      </c>
      <c r="N46" s="11">
        <v>136056</v>
      </c>
      <c r="O46" s="11">
        <v>0</v>
      </c>
      <c r="P46" s="11">
        <v>42408020</v>
      </c>
      <c r="Q46" s="11">
        <v>42408020</v>
      </c>
      <c r="R46" s="11">
        <v>0</v>
      </c>
      <c r="S46" s="11">
        <v>0</v>
      </c>
      <c r="T46" s="11">
        <v>0</v>
      </c>
      <c r="U46" s="11">
        <v>1691844.8</v>
      </c>
      <c r="V46" s="11">
        <v>0</v>
      </c>
      <c r="W46" s="74">
        <v>65.74</v>
      </c>
      <c r="X46" s="75">
        <v>2.62</v>
      </c>
    </row>
    <row r="47" spans="1:24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11">
        <v>47270.57</v>
      </c>
      <c r="I47" s="11">
        <v>0</v>
      </c>
      <c r="J47" s="11">
        <v>0</v>
      </c>
      <c r="K47" s="11">
        <v>0</v>
      </c>
      <c r="L47" s="11">
        <v>47270.57</v>
      </c>
      <c r="M47" s="11">
        <v>861629.04</v>
      </c>
      <c r="N47" s="11">
        <v>861629.04</v>
      </c>
      <c r="O47" s="11">
        <v>0</v>
      </c>
      <c r="P47" s="11">
        <v>10563195.81</v>
      </c>
      <c r="Q47" s="11">
        <v>10563195.81</v>
      </c>
      <c r="R47" s="11">
        <v>0</v>
      </c>
      <c r="S47" s="11">
        <v>0</v>
      </c>
      <c r="T47" s="11">
        <v>0</v>
      </c>
      <c r="U47" s="11">
        <v>1388276.92</v>
      </c>
      <c r="V47" s="11">
        <v>79024.5</v>
      </c>
      <c r="W47" s="74">
        <v>28.68</v>
      </c>
      <c r="X47" s="75">
        <v>3.55</v>
      </c>
    </row>
    <row r="48" spans="1:24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11">
        <v>7344798</v>
      </c>
      <c r="I48" s="11">
        <v>0</v>
      </c>
      <c r="J48" s="11">
        <v>0</v>
      </c>
      <c r="K48" s="11">
        <v>0</v>
      </c>
      <c r="L48" s="11">
        <v>2357858</v>
      </c>
      <c r="M48" s="11">
        <v>14596357.48</v>
      </c>
      <c r="N48" s="11">
        <v>3116844.21</v>
      </c>
      <c r="O48" s="11">
        <v>0</v>
      </c>
      <c r="P48" s="11">
        <v>55246524.08</v>
      </c>
      <c r="Q48" s="11">
        <v>55246524.08</v>
      </c>
      <c r="R48" s="11">
        <v>0</v>
      </c>
      <c r="S48" s="11">
        <v>0</v>
      </c>
      <c r="T48" s="11">
        <v>8655563</v>
      </c>
      <c r="U48" s="11">
        <v>5141498.18</v>
      </c>
      <c r="V48" s="11">
        <v>1176796.19</v>
      </c>
      <c r="W48" s="74">
        <v>52.34</v>
      </c>
      <c r="X48" s="75">
        <v>4.45</v>
      </c>
    </row>
    <row r="49" spans="1:24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11">
        <v>113500</v>
      </c>
      <c r="I49" s="11">
        <v>113500</v>
      </c>
      <c r="J49" s="11">
        <v>0</v>
      </c>
      <c r="K49" s="11">
        <v>0</v>
      </c>
      <c r="L49" s="11">
        <v>0</v>
      </c>
      <c r="M49" s="11">
        <v>697007.41</v>
      </c>
      <c r="N49" s="11">
        <v>697007.41</v>
      </c>
      <c r="O49" s="11">
        <v>0</v>
      </c>
      <c r="P49" s="11">
        <v>5268178.9</v>
      </c>
      <c r="Q49" s="11">
        <v>5267601.28</v>
      </c>
      <c r="R49" s="11">
        <v>0</v>
      </c>
      <c r="S49" s="11">
        <v>577.62</v>
      </c>
      <c r="T49" s="11">
        <v>0</v>
      </c>
      <c r="U49" s="11">
        <v>948518.57</v>
      </c>
      <c r="V49" s="11">
        <v>0</v>
      </c>
      <c r="W49" s="74">
        <v>18.38</v>
      </c>
      <c r="X49" s="75">
        <v>3.31</v>
      </c>
    </row>
    <row r="50" spans="1:24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11">
        <v>545891.09</v>
      </c>
      <c r="I50" s="11">
        <v>249873.89</v>
      </c>
      <c r="J50" s="11">
        <v>0</v>
      </c>
      <c r="K50" s="11">
        <v>0</v>
      </c>
      <c r="L50" s="11">
        <v>296017.2</v>
      </c>
      <c r="M50" s="11">
        <v>1239630</v>
      </c>
      <c r="N50" s="11">
        <v>939630</v>
      </c>
      <c r="O50" s="11">
        <v>300000</v>
      </c>
      <c r="P50" s="11">
        <v>7549692.56</v>
      </c>
      <c r="Q50" s="11">
        <v>7363233.89</v>
      </c>
      <c r="R50" s="11">
        <v>0</v>
      </c>
      <c r="S50" s="11">
        <v>186458.67</v>
      </c>
      <c r="T50" s="11">
        <v>0</v>
      </c>
      <c r="U50" s="11">
        <v>1604140.25</v>
      </c>
      <c r="V50" s="11">
        <v>120900</v>
      </c>
      <c r="W50" s="74">
        <v>53.06</v>
      </c>
      <c r="X50" s="75">
        <v>10.42</v>
      </c>
    </row>
    <row r="51" spans="1:24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11">
        <v>4768599.08</v>
      </c>
      <c r="I51" s="11">
        <v>1941841.79</v>
      </c>
      <c r="J51" s="11">
        <v>0</v>
      </c>
      <c r="K51" s="11">
        <v>0</v>
      </c>
      <c r="L51" s="11">
        <v>2826757.29</v>
      </c>
      <c r="M51" s="11">
        <v>5554869.5</v>
      </c>
      <c r="N51" s="11">
        <v>5554869.5</v>
      </c>
      <c r="O51" s="11">
        <v>0</v>
      </c>
      <c r="P51" s="11">
        <v>41965413.29</v>
      </c>
      <c r="Q51" s="11">
        <v>41914794.29</v>
      </c>
      <c r="R51" s="11">
        <v>0</v>
      </c>
      <c r="S51" s="11">
        <v>50619</v>
      </c>
      <c r="T51" s="11">
        <v>0</v>
      </c>
      <c r="U51" s="11">
        <v>7281287.08</v>
      </c>
      <c r="V51" s="11">
        <v>0</v>
      </c>
      <c r="W51" s="74">
        <v>56.95</v>
      </c>
      <c r="X51" s="75">
        <v>9.88</v>
      </c>
    </row>
    <row r="52" spans="1:24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11">
        <v>14228278.29</v>
      </c>
      <c r="I52" s="11">
        <v>0</v>
      </c>
      <c r="J52" s="11">
        <v>0</v>
      </c>
      <c r="K52" s="11">
        <v>0</v>
      </c>
      <c r="L52" s="11">
        <v>14228278.29</v>
      </c>
      <c r="M52" s="11">
        <v>7041729.21</v>
      </c>
      <c r="N52" s="11">
        <v>7041729.21</v>
      </c>
      <c r="O52" s="11">
        <v>0</v>
      </c>
      <c r="P52" s="11">
        <v>66792703.38</v>
      </c>
      <c r="Q52" s="11">
        <v>66792703.38</v>
      </c>
      <c r="R52" s="11">
        <v>0</v>
      </c>
      <c r="S52" s="11">
        <v>0</v>
      </c>
      <c r="T52" s="11">
        <v>0</v>
      </c>
      <c r="U52" s="11">
        <v>11349980.11</v>
      </c>
      <c r="V52" s="11">
        <v>0</v>
      </c>
      <c r="W52" s="74">
        <v>37.92</v>
      </c>
      <c r="X52" s="75">
        <v>6.44</v>
      </c>
    </row>
    <row r="53" spans="1:24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11">
        <v>1148104.69</v>
      </c>
      <c r="I53" s="11">
        <v>0</v>
      </c>
      <c r="J53" s="11">
        <v>0</v>
      </c>
      <c r="K53" s="11">
        <v>0</v>
      </c>
      <c r="L53" s="11">
        <v>1148104.69</v>
      </c>
      <c r="M53" s="11">
        <v>2447852</v>
      </c>
      <c r="N53" s="11">
        <v>447852</v>
      </c>
      <c r="O53" s="11">
        <v>0</v>
      </c>
      <c r="P53" s="11">
        <v>25996933.08</v>
      </c>
      <c r="Q53" s="11">
        <v>25875048</v>
      </c>
      <c r="R53" s="11">
        <v>0</v>
      </c>
      <c r="S53" s="11">
        <v>121885.08</v>
      </c>
      <c r="T53" s="11">
        <v>0</v>
      </c>
      <c r="U53" s="11">
        <v>1587815.29</v>
      </c>
      <c r="V53" s="11">
        <v>0</v>
      </c>
      <c r="W53" s="74">
        <v>56.63</v>
      </c>
      <c r="X53" s="75">
        <v>3.45</v>
      </c>
    </row>
    <row r="54" spans="1:24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11">
        <v>2265260.02</v>
      </c>
      <c r="I54" s="11">
        <v>1520495.54</v>
      </c>
      <c r="J54" s="11">
        <v>500000</v>
      </c>
      <c r="K54" s="11">
        <v>0</v>
      </c>
      <c r="L54" s="11">
        <v>244764.48</v>
      </c>
      <c r="M54" s="11">
        <v>718615.22</v>
      </c>
      <c r="N54" s="11">
        <v>518615.22</v>
      </c>
      <c r="O54" s="11">
        <v>200000</v>
      </c>
      <c r="P54" s="11">
        <v>12609095.02</v>
      </c>
      <c r="Q54" s="11">
        <v>12130062.24</v>
      </c>
      <c r="R54" s="11">
        <v>0</v>
      </c>
      <c r="S54" s="11">
        <v>479032.78</v>
      </c>
      <c r="T54" s="11">
        <v>2171541.16</v>
      </c>
      <c r="U54" s="11">
        <v>1174465.23</v>
      </c>
      <c r="V54" s="11">
        <v>223527</v>
      </c>
      <c r="W54" s="74">
        <v>79.92</v>
      </c>
      <c r="X54" s="75">
        <v>7.28</v>
      </c>
    </row>
    <row r="55" spans="1:24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11">
        <v>6497498.87</v>
      </c>
      <c r="I55" s="11">
        <v>4989964.96</v>
      </c>
      <c r="J55" s="11">
        <v>0</v>
      </c>
      <c r="K55" s="11">
        <v>0</v>
      </c>
      <c r="L55" s="11">
        <v>1507533.91</v>
      </c>
      <c r="M55" s="11">
        <v>3035850</v>
      </c>
      <c r="N55" s="11">
        <v>3035850</v>
      </c>
      <c r="O55" s="11">
        <v>0</v>
      </c>
      <c r="P55" s="11">
        <v>25602717.95</v>
      </c>
      <c r="Q55" s="11">
        <v>24414736.98</v>
      </c>
      <c r="R55" s="11">
        <v>0</v>
      </c>
      <c r="S55" s="11">
        <v>1187980.97</v>
      </c>
      <c r="T55" s="11">
        <v>0</v>
      </c>
      <c r="U55" s="11">
        <v>4262189.13</v>
      </c>
      <c r="V55" s="11">
        <v>0</v>
      </c>
      <c r="W55" s="74">
        <v>68.7</v>
      </c>
      <c r="X55" s="75">
        <v>11.43</v>
      </c>
    </row>
    <row r="56" spans="1:24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11">
        <v>2092876.1</v>
      </c>
      <c r="I56" s="11">
        <v>2000000</v>
      </c>
      <c r="J56" s="11">
        <v>0</v>
      </c>
      <c r="K56" s="11">
        <v>0</v>
      </c>
      <c r="L56" s="11">
        <v>92876.1</v>
      </c>
      <c r="M56" s="11">
        <v>2763015.98</v>
      </c>
      <c r="N56" s="11">
        <v>2763015.98</v>
      </c>
      <c r="O56" s="11">
        <v>0</v>
      </c>
      <c r="P56" s="11">
        <v>25642030.62</v>
      </c>
      <c r="Q56" s="11">
        <v>24966129.96</v>
      </c>
      <c r="R56" s="11">
        <v>0</v>
      </c>
      <c r="S56" s="11">
        <v>675900.66</v>
      </c>
      <c r="T56" s="11">
        <v>2512700</v>
      </c>
      <c r="U56" s="11">
        <v>3285086.9</v>
      </c>
      <c r="V56" s="11">
        <v>1892470.99</v>
      </c>
      <c r="W56" s="74">
        <v>101.84</v>
      </c>
      <c r="X56" s="75">
        <v>6.13</v>
      </c>
    </row>
    <row r="57" spans="1:24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11">
        <v>10569595.71</v>
      </c>
      <c r="I57" s="11">
        <v>8968443.49</v>
      </c>
      <c r="J57" s="11">
        <v>0</v>
      </c>
      <c r="K57" s="11">
        <v>0</v>
      </c>
      <c r="L57" s="11">
        <v>1601152.22</v>
      </c>
      <c r="M57" s="11">
        <v>6796626.53</v>
      </c>
      <c r="N57" s="11">
        <v>6796626.53</v>
      </c>
      <c r="O57" s="11">
        <v>0</v>
      </c>
      <c r="P57" s="11">
        <v>50798055.1</v>
      </c>
      <c r="Q57" s="11">
        <v>50798055.1</v>
      </c>
      <c r="R57" s="11">
        <v>0</v>
      </c>
      <c r="S57" s="11">
        <v>0</v>
      </c>
      <c r="T57" s="11">
        <v>1315355.71</v>
      </c>
      <c r="U57" s="11">
        <v>9084919.28</v>
      </c>
      <c r="V57" s="11">
        <v>121299</v>
      </c>
      <c r="W57" s="74">
        <v>91.24</v>
      </c>
      <c r="X57" s="75">
        <v>16.52</v>
      </c>
    </row>
    <row r="58" spans="1:24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11">
        <v>3305952.75</v>
      </c>
      <c r="I58" s="11">
        <v>0</v>
      </c>
      <c r="J58" s="11">
        <v>3000000</v>
      </c>
      <c r="K58" s="11">
        <v>0</v>
      </c>
      <c r="L58" s="11">
        <v>305952.75</v>
      </c>
      <c r="M58" s="11">
        <v>4608841.06</v>
      </c>
      <c r="N58" s="11">
        <v>3516000</v>
      </c>
      <c r="O58" s="11">
        <v>0</v>
      </c>
      <c r="P58" s="11">
        <v>10898740.52</v>
      </c>
      <c r="Q58" s="11">
        <v>9675000</v>
      </c>
      <c r="R58" s="11">
        <v>0</v>
      </c>
      <c r="S58" s="11">
        <v>1223740.52</v>
      </c>
      <c r="T58" s="11">
        <v>0</v>
      </c>
      <c r="U58" s="11">
        <v>3811792.08</v>
      </c>
      <c r="V58" s="11">
        <v>0</v>
      </c>
      <c r="W58" s="74">
        <v>48.77</v>
      </c>
      <c r="X58" s="75">
        <v>17.05</v>
      </c>
    </row>
    <row r="59" spans="1:24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11">
        <v>2071018.6</v>
      </c>
      <c r="I59" s="11">
        <v>2000000</v>
      </c>
      <c r="J59" s="11">
        <v>0</v>
      </c>
      <c r="K59" s="11">
        <v>0</v>
      </c>
      <c r="L59" s="11">
        <v>71018.6</v>
      </c>
      <c r="M59" s="11">
        <v>2462250</v>
      </c>
      <c r="N59" s="11">
        <v>2462250</v>
      </c>
      <c r="O59" s="11">
        <v>0</v>
      </c>
      <c r="P59" s="11">
        <v>16405856.08</v>
      </c>
      <c r="Q59" s="11">
        <v>16061830.65</v>
      </c>
      <c r="R59" s="11">
        <v>0</v>
      </c>
      <c r="S59" s="11">
        <v>344025.43</v>
      </c>
      <c r="T59" s="11">
        <v>3750000</v>
      </c>
      <c r="U59" s="11">
        <v>3089348.22</v>
      </c>
      <c r="V59" s="11">
        <v>1300000</v>
      </c>
      <c r="W59" s="74">
        <v>51.46</v>
      </c>
      <c r="X59" s="75">
        <v>7.27</v>
      </c>
    </row>
    <row r="60" spans="1:24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11">
        <v>2194313.72</v>
      </c>
      <c r="I60" s="11">
        <v>2194313.72</v>
      </c>
      <c r="J60" s="11">
        <v>0</v>
      </c>
      <c r="K60" s="11">
        <v>0</v>
      </c>
      <c r="L60" s="11">
        <v>0</v>
      </c>
      <c r="M60" s="11">
        <v>3780946.33</v>
      </c>
      <c r="N60" s="11">
        <v>3411764.2</v>
      </c>
      <c r="O60" s="11">
        <v>0</v>
      </c>
      <c r="P60" s="11">
        <v>25429404.48</v>
      </c>
      <c r="Q60" s="11">
        <v>22704855.7</v>
      </c>
      <c r="R60" s="11">
        <v>0</v>
      </c>
      <c r="S60" s="11">
        <v>2724548.78</v>
      </c>
      <c r="T60" s="11">
        <v>0</v>
      </c>
      <c r="U60" s="11">
        <v>4623295.16</v>
      </c>
      <c r="V60" s="11">
        <v>0</v>
      </c>
      <c r="W60" s="74">
        <v>55.6</v>
      </c>
      <c r="X60" s="75">
        <v>10.1</v>
      </c>
    </row>
    <row r="61" spans="1:24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11">
        <v>4371486.2</v>
      </c>
      <c r="I61" s="11">
        <v>0</v>
      </c>
      <c r="J61" s="11">
        <v>0</v>
      </c>
      <c r="K61" s="11">
        <v>0</v>
      </c>
      <c r="L61" s="11">
        <v>4371486.2</v>
      </c>
      <c r="M61" s="11">
        <v>8029595.37</v>
      </c>
      <c r="N61" s="11">
        <v>8029595.37</v>
      </c>
      <c r="O61" s="11">
        <v>0</v>
      </c>
      <c r="P61" s="11">
        <v>105175475.69</v>
      </c>
      <c r="Q61" s="11">
        <v>105175475.69</v>
      </c>
      <c r="R61" s="11">
        <v>0</v>
      </c>
      <c r="S61" s="11">
        <v>0</v>
      </c>
      <c r="T61" s="11">
        <v>0</v>
      </c>
      <c r="U61" s="11">
        <v>11123606.41</v>
      </c>
      <c r="V61" s="11">
        <v>0</v>
      </c>
      <c r="W61" s="74">
        <v>45.95</v>
      </c>
      <c r="X61" s="75">
        <v>4.86</v>
      </c>
    </row>
    <row r="62" spans="1:24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11">
        <v>1596625.83</v>
      </c>
      <c r="I62" s="11">
        <v>0</v>
      </c>
      <c r="J62" s="11">
        <v>1000000</v>
      </c>
      <c r="K62" s="11">
        <v>0</v>
      </c>
      <c r="L62" s="11">
        <v>596625.83</v>
      </c>
      <c r="M62" s="11">
        <v>1995433.83</v>
      </c>
      <c r="N62" s="11">
        <v>525433.83</v>
      </c>
      <c r="O62" s="11">
        <v>1470000</v>
      </c>
      <c r="P62" s="11">
        <v>26724847.79</v>
      </c>
      <c r="Q62" s="11">
        <v>25776542.21</v>
      </c>
      <c r="R62" s="11">
        <v>0</v>
      </c>
      <c r="S62" s="11">
        <v>948305.58</v>
      </c>
      <c r="T62" s="11">
        <v>0</v>
      </c>
      <c r="U62" s="11">
        <v>2740242.97</v>
      </c>
      <c r="V62" s="11">
        <v>0</v>
      </c>
      <c r="W62" s="74">
        <v>67.49</v>
      </c>
      <c r="X62" s="75">
        <v>6.92</v>
      </c>
    </row>
    <row r="63" spans="1:24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11">
        <v>3422955</v>
      </c>
      <c r="I63" s="11">
        <v>0</v>
      </c>
      <c r="J63" s="11">
        <v>0</v>
      </c>
      <c r="K63" s="11">
        <v>0</v>
      </c>
      <c r="L63" s="11">
        <v>3422955</v>
      </c>
      <c r="M63" s="11">
        <v>65987.5</v>
      </c>
      <c r="N63" s="11">
        <v>65987.5</v>
      </c>
      <c r="O63" s="11">
        <v>0</v>
      </c>
      <c r="P63" s="11">
        <v>15071339.04</v>
      </c>
      <c r="Q63" s="11">
        <v>15065987.5</v>
      </c>
      <c r="R63" s="11">
        <v>0</v>
      </c>
      <c r="S63" s="11">
        <v>5351.54</v>
      </c>
      <c r="T63" s="11">
        <v>65987.5</v>
      </c>
      <c r="U63" s="11">
        <v>919645.4</v>
      </c>
      <c r="V63" s="11">
        <v>65987.5</v>
      </c>
      <c r="W63" s="74">
        <v>19.74</v>
      </c>
      <c r="X63" s="75">
        <v>1.12</v>
      </c>
    </row>
    <row r="64" spans="1:24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11">
        <v>13877140.41</v>
      </c>
      <c r="I64" s="11">
        <v>10831160</v>
      </c>
      <c r="J64" s="11">
        <v>0</v>
      </c>
      <c r="K64" s="11">
        <v>0</v>
      </c>
      <c r="L64" s="11">
        <v>3045980.41</v>
      </c>
      <c r="M64" s="11">
        <v>4510870</v>
      </c>
      <c r="N64" s="11">
        <v>4510870</v>
      </c>
      <c r="O64" s="11">
        <v>0</v>
      </c>
      <c r="P64" s="11">
        <v>36550890</v>
      </c>
      <c r="Q64" s="11">
        <v>36550890</v>
      </c>
      <c r="R64" s="11">
        <v>0</v>
      </c>
      <c r="S64" s="11">
        <v>0</v>
      </c>
      <c r="T64" s="11">
        <v>0</v>
      </c>
      <c r="U64" s="11">
        <v>5893156.44</v>
      </c>
      <c r="V64" s="11">
        <v>0</v>
      </c>
      <c r="W64" s="74">
        <v>57.64</v>
      </c>
      <c r="X64" s="75">
        <v>9.29</v>
      </c>
    </row>
    <row r="65" spans="1:24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11">
        <v>1394358.85</v>
      </c>
      <c r="I65" s="11">
        <v>800000</v>
      </c>
      <c r="J65" s="11">
        <v>0</v>
      </c>
      <c r="K65" s="11">
        <v>0</v>
      </c>
      <c r="L65" s="11">
        <v>594358.85</v>
      </c>
      <c r="M65" s="11">
        <v>170000</v>
      </c>
      <c r="N65" s="11">
        <v>170000</v>
      </c>
      <c r="O65" s="11">
        <v>0</v>
      </c>
      <c r="P65" s="11">
        <v>6926940.38</v>
      </c>
      <c r="Q65" s="11">
        <v>6692183.37</v>
      </c>
      <c r="R65" s="11">
        <v>0</v>
      </c>
      <c r="S65" s="11">
        <v>234757.01</v>
      </c>
      <c r="T65" s="11">
        <v>0</v>
      </c>
      <c r="U65" s="11">
        <v>425588.09</v>
      </c>
      <c r="V65" s="11">
        <v>0</v>
      </c>
      <c r="W65" s="74">
        <v>55.11</v>
      </c>
      <c r="X65" s="75">
        <v>3.38</v>
      </c>
    </row>
    <row r="66" spans="1:24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11">
        <v>3395927.93</v>
      </c>
      <c r="I66" s="11">
        <v>2500000</v>
      </c>
      <c r="J66" s="11">
        <v>0</v>
      </c>
      <c r="K66" s="11">
        <v>0</v>
      </c>
      <c r="L66" s="11">
        <v>895927.93</v>
      </c>
      <c r="M66" s="11">
        <v>1270330.5</v>
      </c>
      <c r="N66" s="11">
        <v>1270330.5</v>
      </c>
      <c r="O66" s="11">
        <v>0</v>
      </c>
      <c r="P66" s="11">
        <v>10560897.5</v>
      </c>
      <c r="Q66" s="11">
        <v>10560897.5</v>
      </c>
      <c r="R66" s="11">
        <v>0</v>
      </c>
      <c r="S66" s="11">
        <v>0</v>
      </c>
      <c r="T66" s="11">
        <v>0</v>
      </c>
      <c r="U66" s="11">
        <v>1678582.12</v>
      </c>
      <c r="V66" s="11">
        <v>0</v>
      </c>
      <c r="W66" s="74">
        <v>72.97</v>
      </c>
      <c r="X66" s="75">
        <v>11.59</v>
      </c>
    </row>
    <row r="67" spans="1:24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11">
        <v>1068581.68</v>
      </c>
      <c r="I67" s="11">
        <v>0</v>
      </c>
      <c r="J67" s="11">
        <v>0</v>
      </c>
      <c r="K67" s="11">
        <v>0</v>
      </c>
      <c r="L67" s="11">
        <v>1068581.68</v>
      </c>
      <c r="M67" s="11">
        <v>520371.97</v>
      </c>
      <c r="N67" s="11">
        <v>190371.97</v>
      </c>
      <c r="O67" s="11">
        <v>0</v>
      </c>
      <c r="P67" s="11">
        <v>2935037.57</v>
      </c>
      <c r="Q67" s="11">
        <v>2935037.57</v>
      </c>
      <c r="R67" s="11">
        <v>0</v>
      </c>
      <c r="S67" s="11">
        <v>0</v>
      </c>
      <c r="T67" s="11">
        <v>0</v>
      </c>
      <c r="U67" s="11">
        <v>323984.51</v>
      </c>
      <c r="V67" s="11">
        <v>0</v>
      </c>
      <c r="W67" s="74">
        <v>27.37</v>
      </c>
      <c r="X67" s="75">
        <v>3.02</v>
      </c>
    </row>
    <row r="68" spans="1:24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11">
        <v>285750.81</v>
      </c>
      <c r="I68" s="11">
        <v>0</v>
      </c>
      <c r="J68" s="11">
        <v>0</v>
      </c>
      <c r="K68" s="11">
        <v>0</v>
      </c>
      <c r="L68" s="11">
        <v>284838.95</v>
      </c>
      <c r="M68" s="11">
        <v>2712734.88</v>
      </c>
      <c r="N68" s="11">
        <v>29908</v>
      </c>
      <c r="O68" s="11">
        <v>2650000</v>
      </c>
      <c r="P68" s="11">
        <v>9306528.2</v>
      </c>
      <c r="Q68" s="11">
        <v>9305844</v>
      </c>
      <c r="R68" s="11">
        <v>0</v>
      </c>
      <c r="S68" s="11">
        <v>684.2</v>
      </c>
      <c r="T68" s="11">
        <v>0</v>
      </c>
      <c r="U68" s="11">
        <v>3076516.92</v>
      </c>
      <c r="V68" s="11">
        <v>0</v>
      </c>
      <c r="W68" s="74">
        <v>56.1</v>
      </c>
      <c r="X68" s="75">
        <v>18.54</v>
      </c>
    </row>
    <row r="69" spans="1:24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11">
        <v>1328718.6</v>
      </c>
      <c r="I69" s="11">
        <v>0</v>
      </c>
      <c r="J69" s="11">
        <v>0</v>
      </c>
      <c r="K69" s="11">
        <v>1328718.6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74">
        <v>0</v>
      </c>
      <c r="X69" s="75">
        <v>0</v>
      </c>
    </row>
    <row r="70" spans="1:24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11">
        <v>3477507.96</v>
      </c>
      <c r="I70" s="11">
        <v>2800000</v>
      </c>
      <c r="J70" s="11">
        <v>0</v>
      </c>
      <c r="K70" s="11">
        <v>0</v>
      </c>
      <c r="L70" s="11">
        <v>677507.96</v>
      </c>
      <c r="M70" s="11">
        <v>2349520</v>
      </c>
      <c r="N70" s="11">
        <v>2349520</v>
      </c>
      <c r="O70" s="11">
        <v>0</v>
      </c>
      <c r="P70" s="11">
        <v>11776153.74</v>
      </c>
      <c r="Q70" s="11">
        <v>10977350.18</v>
      </c>
      <c r="R70" s="11">
        <v>0</v>
      </c>
      <c r="S70" s="11">
        <v>798803.56</v>
      </c>
      <c r="T70" s="11">
        <v>0</v>
      </c>
      <c r="U70" s="11">
        <v>2889195.61</v>
      </c>
      <c r="V70" s="11">
        <v>620279</v>
      </c>
      <c r="W70" s="74">
        <v>54.85</v>
      </c>
      <c r="X70" s="75">
        <v>10.56</v>
      </c>
    </row>
    <row r="71" spans="1:24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11">
        <v>5455318.88</v>
      </c>
      <c r="I71" s="11">
        <v>0</v>
      </c>
      <c r="J71" s="11">
        <v>0</v>
      </c>
      <c r="K71" s="11">
        <v>0</v>
      </c>
      <c r="L71" s="11">
        <v>5455318.88</v>
      </c>
      <c r="M71" s="11">
        <v>6497042</v>
      </c>
      <c r="N71" s="11">
        <v>6497042</v>
      </c>
      <c r="O71" s="11">
        <v>0</v>
      </c>
      <c r="P71" s="11">
        <v>73856016.73</v>
      </c>
      <c r="Q71" s="11">
        <v>70440031.6</v>
      </c>
      <c r="R71" s="11">
        <v>0</v>
      </c>
      <c r="S71" s="11">
        <v>3415985.13</v>
      </c>
      <c r="T71" s="11">
        <v>0</v>
      </c>
      <c r="U71" s="11">
        <v>9648448.92</v>
      </c>
      <c r="V71" s="11">
        <v>0</v>
      </c>
      <c r="W71" s="74">
        <v>64.97</v>
      </c>
      <c r="X71" s="75">
        <v>8.48</v>
      </c>
    </row>
    <row r="72" spans="1:24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11">
        <v>2644568.16</v>
      </c>
      <c r="I72" s="11">
        <v>0</v>
      </c>
      <c r="J72" s="11">
        <v>0</v>
      </c>
      <c r="K72" s="11">
        <v>0</v>
      </c>
      <c r="L72" s="11">
        <v>2644568.16</v>
      </c>
      <c r="M72" s="11">
        <v>3749400</v>
      </c>
      <c r="N72" s="11">
        <v>3749400</v>
      </c>
      <c r="O72" s="11">
        <v>0</v>
      </c>
      <c r="P72" s="11">
        <v>15906100</v>
      </c>
      <c r="Q72" s="11">
        <v>15906100</v>
      </c>
      <c r="R72" s="11">
        <v>0</v>
      </c>
      <c r="S72" s="11">
        <v>0</v>
      </c>
      <c r="T72" s="11">
        <v>5000000</v>
      </c>
      <c r="U72" s="11">
        <v>4595334.49</v>
      </c>
      <c r="V72" s="11">
        <v>0</v>
      </c>
      <c r="W72" s="74">
        <v>20.52</v>
      </c>
      <c r="X72" s="75">
        <v>8.65</v>
      </c>
    </row>
    <row r="73" spans="1:24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11">
        <v>3520167.27</v>
      </c>
      <c r="I73" s="11">
        <v>1400000</v>
      </c>
      <c r="J73" s="11">
        <v>2000000</v>
      </c>
      <c r="K73" s="11">
        <v>0</v>
      </c>
      <c r="L73" s="11">
        <v>120167.27</v>
      </c>
      <c r="M73" s="11">
        <v>4755575</v>
      </c>
      <c r="N73" s="11">
        <v>1155575</v>
      </c>
      <c r="O73" s="11">
        <v>3600000</v>
      </c>
      <c r="P73" s="11">
        <v>16747865.24</v>
      </c>
      <c r="Q73" s="11">
        <v>16747865.24</v>
      </c>
      <c r="R73" s="11">
        <v>0</v>
      </c>
      <c r="S73" s="11">
        <v>0</v>
      </c>
      <c r="T73" s="11">
        <v>7359000</v>
      </c>
      <c r="U73" s="11">
        <v>5553649.12</v>
      </c>
      <c r="V73" s="11">
        <v>4230000</v>
      </c>
      <c r="W73" s="74">
        <v>49.63</v>
      </c>
      <c r="X73" s="75">
        <v>6.99</v>
      </c>
    </row>
    <row r="74" spans="1:24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11">
        <v>38061566.19</v>
      </c>
      <c r="I74" s="11">
        <v>30046883.41</v>
      </c>
      <c r="J74" s="11">
        <v>0</v>
      </c>
      <c r="K74" s="11">
        <v>0</v>
      </c>
      <c r="L74" s="11">
        <v>8014682.78</v>
      </c>
      <c r="M74" s="11">
        <v>23120712</v>
      </c>
      <c r="N74" s="11">
        <v>18120712</v>
      </c>
      <c r="O74" s="11">
        <v>5000000</v>
      </c>
      <c r="P74" s="11">
        <v>209430827.36</v>
      </c>
      <c r="Q74" s="11">
        <v>209430827.36</v>
      </c>
      <c r="R74" s="11">
        <v>0</v>
      </c>
      <c r="S74" s="11">
        <v>0</v>
      </c>
      <c r="T74" s="11">
        <v>51953264.56</v>
      </c>
      <c r="U74" s="11">
        <v>31516736.23</v>
      </c>
      <c r="V74" s="11">
        <v>2291211</v>
      </c>
      <c r="W74" s="74">
        <v>62.64</v>
      </c>
      <c r="X74" s="75">
        <v>11.62</v>
      </c>
    </row>
    <row r="75" spans="1:24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11">
        <v>622704.98</v>
      </c>
      <c r="I75" s="11">
        <v>552867</v>
      </c>
      <c r="J75" s="11">
        <v>0</v>
      </c>
      <c r="K75" s="11">
        <v>0</v>
      </c>
      <c r="L75" s="11">
        <v>69837.98</v>
      </c>
      <c r="M75" s="11">
        <v>1756819.81</v>
      </c>
      <c r="N75" s="11">
        <v>1756819.81</v>
      </c>
      <c r="O75" s="11">
        <v>0</v>
      </c>
      <c r="P75" s="11">
        <v>4231965</v>
      </c>
      <c r="Q75" s="11">
        <v>4231965</v>
      </c>
      <c r="R75" s="11">
        <v>0</v>
      </c>
      <c r="S75" s="11">
        <v>0</v>
      </c>
      <c r="T75" s="11">
        <v>3476282</v>
      </c>
      <c r="U75" s="11">
        <v>1921575.32</v>
      </c>
      <c r="V75" s="11">
        <v>1566819.81</v>
      </c>
      <c r="W75" s="74">
        <v>7.23</v>
      </c>
      <c r="X75" s="75">
        <v>3.39</v>
      </c>
    </row>
    <row r="76" spans="1:24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11">
        <v>1216264.55</v>
      </c>
      <c r="I76" s="11">
        <v>1157222.89</v>
      </c>
      <c r="J76" s="11">
        <v>0</v>
      </c>
      <c r="K76" s="11">
        <v>0</v>
      </c>
      <c r="L76" s="11">
        <v>59041.66</v>
      </c>
      <c r="M76" s="11">
        <v>1633387.72</v>
      </c>
      <c r="N76" s="11">
        <v>1633387.72</v>
      </c>
      <c r="O76" s="11">
        <v>0</v>
      </c>
      <c r="P76" s="11">
        <v>5027661.89</v>
      </c>
      <c r="Q76" s="11">
        <v>5027661.89</v>
      </c>
      <c r="R76" s="11">
        <v>0</v>
      </c>
      <c r="S76" s="11">
        <v>0</v>
      </c>
      <c r="T76" s="11">
        <v>0</v>
      </c>
      <c r="U76" s="11">
        <v>1890776.58</v>
      </c>
      <c r="V76" s="11">
        <v>678788</v>
      </c>
      <c r="W76" s="74">
        <v>59.63</v>
      </c>
      <c r="X76" s="75">
        <v>14.37</v>
      </c>
    </row>
    <row r="77" spans="1:24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11">
        <v>5099856.96</v>
      </c>
      <c r="I77" s="11">
        <v>0</v>
      </c>
      <c r="J77" s="11">
        <v>3730000</v>
      </c>
      <c r="K77" s="11">
        <v>0</v>
      </c>
      <c r="L77" s="11">
        <v>1026620.57</v>
      </c>
      <c r="M77" s="11">
        <v>434379.53</v>
      </c>
      <c r="N77" s="11">
        <v>0</v>
      </c>
      <c r="O77" s="11">
        <v>0</v>
      </c>
      <c r="P77" s="11">
        <v>50425075.76</v>
      </c>
      <c r="Q77" s="11">
        <v>50380000</v>
      </c>
      <c r="R77" s="11">
        <v>0</v>
      </c>
      <c r="S77" s="11">
        <v>45075.76</v>
      </c>
      <c r="T77" s="11">
        <v>15976620.46</v>
      </c>
      <c r="U77" s="11">
        <v>2166625.92</v>
      </c>
      <c r="V77" s="11">
        <v>0</v>
      </c>
      <c r="W77" s="74">
        <v>53.47</v>
      </c>
      <c r="X77" s="75">
        <v>3.36</v>
      </c>
    </row>
    <row r="78" spans="1:24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11">
        <v>2960880.91</v>
      </c>
      <c r="I78" s="11">
        <v>1757394.4</v>
      </c>
      <c r="J78" s="11">
        <v>1124000</v>
      </c>
      <c r="K78" s="11">
        <v>0</v>
      </c>
      <c r="L78" s="11">
        <v>79486.51</v>
      </c>
      <c r="M78" s="11">
        <v>2560227</v>
      </c>
      <c r="N78" s="11">
        <v>2560227</v>
      </c>
      <c r="O78" s="11">
        <v>0</v>
      </c>
      <c r="P78" s="11">
        <v>27154347.02</v>
      </c>
      <c r="Q78" s="11">
        <v>27154347.02</v>
      </c>
      <c r="R78" s="11">
        <v>0</v>
      </c>
      <c r="S78" s="11">
        <v>0</v>
      </c>
      <c r="T78" s="11">
        <v>0</v>
      </c>
      <c r="U78" s="11">
        <v>3526407.65</v>
      </c>
      <c r="V78" s="11">
        <v>0</v>
      </c>
      <c r="W78" s="74">
        <v>84.5</v>
      </c>
      <c r="X78" s="75">
        <v>10.97</v>
      </c>
    </row>
    <row r="79" spans="1:24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5">
        <v>214933500.89000002</v>
      </c>
      <c r="I79" s="115">
        <v>60608398.96</v>
      </c>
      <c r="J79" s="115">
        <v>29043000</v>
      </c>
      <c r="K79" s="115">
        <v>50498465.54</v>
      </c>
      <c r="L79" s="115">
        <v>74316505.02</v>
      </c>
      <c r="M79" s="115">
        <v>108804192.32000001</v>
      </c>
      <c r="N79" s="115">
        <v>76769068.03999999</v>
      </c>
      <c r="O79" s="115">
        <v>6201000</v>
      </c>
      <c r="P79" s="115">
        <v>586553082.6299998</v>
      </c>
      <c r="Q79" s="115">
        <v>579601972.71</v>
      </c>
      <c r="R79" s="115">
        <v>0</v>
      </c>
      <c r="S79" s="115">
        <v>6951109.92</v>
      </c>
      <c r="T79" s="115">
        <v>45197224.27</v>
      </c>
      <c r="U79" s="115">
        <v>105159011.06000002</v>
      </c>
      <c r="V79" s="115">
        <v>29245873.650000002</v>
      </c>
      <c r="W79" s="142">
        <v>40.32827115586549</v>
      </c>
      <c r="X79" s="143">
        <v>5.655144471951213</v>
      </c>
    </row>
    <row r="80" spans="1:24" ht="12.75">
      <c r="A80" s="244">
        <v>2</v>
      </c>
      <c r="B80" s="245">
        <v>1</v>
      </c>
      <c r="C80" s="245">
        <v>2</v>
      </c>
      <c r="D80" s="16">
        <v>2</v>
      </c>
      <c r="E80" s="16">
        <v>0</v>
      </c>
      <c r="F80" s="23"/>
      <c r="G80" s="21" t="s">
        <v>321</v>
      </c>
      <c r="H80" s="11">
        <v>5234798.65</v>
      </c>
      <c r="I80" s="11">
        <v>0</v>
      </c>
      <c r="J80" s="11">
        <v>0</v>
      </c>
      <c r="K80" s="11">
        <v>5234798.65</v>
      </c>
      <c r="L80" s="11">
        <v>0</v>
      </c>
      <c r="M80" s="11">
        <v>3000000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74">
        <v>0</v>
      </c>
      <c r="X80" s="75">
        <v>0</v>
      </c>
    </row>
    <row r="81" spans="1:24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11">
        <v>960325.93</v>
      </c>
      <c r="I81" s="11">
        <v>750000</v>
      </c>
      <c r="J81" s="11">
        <v>0</v>
      </c>
      <c r="K81" s="11">
        <v>0</v>
      </c>
      <c r="L81" s="11">
        <v>210325.93</v>
      </c>
      <c r="M81" s="11">
        <v>527551.02</v>
      </c>
      <c r="N81" s="11">
        <v>312945</v>
      </c>
      <c r="O81" s="11">
        <v>0</v>
      </c>
      <c r="P81" s="11">
        <v>4124003.84</v>
      </c>
      <c r="Q81" s="11">
        <v>4124003.84</v>
      </c>
      <c r="R81" s="11">
        <v>0</v>
      </c>
      <c r="S81" s="11">
        <v>0</v>
      </c>
      <c r="T81" s="11">
        <v>114343.44</v>
      </c>
      <c r="U81" s="11">
        <v>434925.72</v>
      </c>
      <c r="V81" s="11">
        <v>162945</v>
      </c>
      <c r="W81" s="74">
        <v>36.74</v>
      </c>
      <c r="X81" s="75">
        <v>2.49</v>
      </c>
    </row>
    <row r="82" spans="1:24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11">
        <v>645578</v>
      </c>
      <c r="I82" s="11">
        <v>0</v>
      </c>
      <c r="J82" s="11">
        <v>0</v>
      </c>
      <c r="K82" s="11">
        <v>0</v>
      </c>
      <c r="L82" s="11">
        <v>645578</v>
      </c>
      <c r="M82" s="11">
        <v>627614</v>
      </c>
      <c r="N82" s="11">
        <v>627614</v>
      </c>
      <c r="O82" s="11">
        <v>0</v>
      </c>
      <c r="P82" s="11">
        <v>11609323.99</v>
      </c>
      <c r="Q82" s="11">
        <v>11416084</v>
      </c>
      <c r="R82" s="11">
        <v>0</v>
      </c>
      <c r="S82" s="11">
        <v>193239.99</v>
      </c>
      <c r="T82" s="11">
        <v>0</v>
      </c>
      <c r="U82" s="11">
        <v>942368.18</v>
      </c>
      <c r="V82" s="11">
        <v>0</v>
      </c>
      <c r="W82" s="74">
        <v>62.36</v>
      </c>
      <c r="X82" s="75">
        <v>5.06</v>
      </c>
    </row>
    <row r="83" spans="1:24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11">
        <v>17878.85</v>
      </c>
      <c r="I83" s="11">
        <v>0</v>
      </c>
      <c r="J83" s="11">
        <v>0</v>
      </c>
      <c r="K83" s="11">
        <v>0</v>
      </c>
      <c r="L83" s="11">
        <v>17878.85</v>
      </c>
      <c r="M83" s="11">
        <v>735500</v>
      </c>
      <c r="N83" s="11">
        <v>735500</v>
      </c>
      <c r="O83" s="11">
        <v>0</v>
      </c>
      <c r="P83" s="11">
        <v>2311000.19</v>
      </c>
      <c r="Q83" s="11">
        <v>2310999.99</v>
      </c>
      <c r="R83" s="11">
        <v>0</v>
      </c>
      <c r="S83" s="11">
        <v>0.2</v>
      </c>
      <c r="T83" s="11">
        <v>0</v>
      </c>
      <c r="U83" s="11">
        <v>861434.82</v>
      </c>
      <c r="V83" s="11">
        <v>0</v>
      </c>
      <c r="W83" s="74">
        <v>31.44</v>
      </c>
      <c r="X83" s="75">
        <v>11.72</v>
      </c>
    </row>
    <row r="84" spans="1:24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11">
        <v>866219.29</v>
      </c>
      <c r="I84" s="11">
        <v>0</v>
      </c>
      <c r="J84" s="11">
        <v>0</v>
      </c>
      <c r="K84" s="11">
        <v>0</v>
      </c>
      <c r="L84" s="11">
        <v>866219.29</v>
      </c>
      <c r="M84" s="11">
        <v>254200</v>
      </c>
      <c r="N84" s="11">
        <v>124200</v>
      </c>
      <c r="O84" s="11">
        <v>130000</v>
      </c>
      <c r="P84" s="11">
        <v>7177000</v>
      </c>
      <c r="Q84" s="11">
        <v>7177000</v>
      </c>
      <c r="R84" s="11">
        <v>0</v>
      </c>
      <c r="S84" s="11">
        <v>0</v>
      </c>
      <c r="T84" s="11">
        <v>0</v>
      </c>
      <c r="U84" s="11">
        <v>511626.83</v>
      </c>
      <c r="V84" s="11">
        <v>0</v>
      </c>
      <c r="W84" s="74">
        <v>70.81</v>
      </c>
      <c r="X84" s="75">
        <v>5.04</v>
      </c>
    </row>
    <row r="85" spans="1:24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11">
        <v>77869.21</v>
      </c>
      <c r="I85" s="11">
        <v>0</v>
      </c>
      <c r="J85" s="11">
        <v>0</v>
      </c>
      <c r="K85" s="11">
        <v>0</v>
      </c>
      <c r="L85" s="11">
        <v>77869.21</v>
      </c>
      <c r="M85" s="11">
        <v>2289330.47</v>
      </c>
      <c r="N85" s="11">
        <v>2289330.47</v>
      </c>
      <c r="O85" s="11">
        <v>0</v>
      </c>
      <c r="P85" s="11">
        <v>250000</v>
      </c>
      <c r="Q85" s="11">
        <v>250000</v>
      </c>
      <c r="R85" s="11">
        <v>0</v>
      </c>
      <c r="S85" s="11">
        <v>0</v>
      </c>
      <c r="T85" s="11">
        <v>0</v>
      </c>
      <c r="U85" s="11">
        <v>2306382.99</v>
      </c>
      <c r="V85" s="11">
        <v>0</v>
      </c>
      <c r="W85" s="74">
        <v>1.72</v>
      </c>
      <c r="X85" s="75">
        <v>15.95</v>
      </c>
    </row>
    <row r="86" spans="1:24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11">
        <v>5971096.01</v>
      </c>
      <c r="I86" s="11">
        <v>5844901.29</v>
      </c>
      <c r="J86" s="11">
        <v>0</v>
      </c>
      <c r="K86" s="11">
        <v>0</v>
      </c>
      <c r="L86" s="11">
        <v>105294.72</v>
      </c>
      <c r="M86" s="11">
        <v>1625000</v>
      </c>
      <c r="N86" s="11">
        <v>1625000</v>
      </c>
      <c r="O86" s="11">
        <v>0</v>
      </c>
      <c r="P86" s="11">
        <v>12987191.46</v>
      </c>
      <c r="Q86" s="11">
        <v>12389901.29</v>
      </c>
      <c r="R86" s="11">
        <v>0</v>
      </c>
      <c r="S86" s="11">
        <v>597290.17</v>
      </c>
      <c r="T86" s="11">
        <v>0</v>
      </c>
      <c r="U86" s="11">
        <v>2037767.21</v>
      </c>
      <c r="V86" s="11">
        <v>0</v>
      </c>
      <c r="W86" s="74">
        <v>51.08</v>
      </c>
      <c r="X86" s="75">
        <v>8.01</v>
      </c>
    </row>
    <row r="87" spans="1:24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11">
        <v>25692102.85</v>
      </c>
      <c r="I87" s="11">
        <v>1233000</v>
      </c>
      <c r="J87" s="11">
        <v>14108000</v>
      </c>
      <c r="K87" s="11">
        <v>0</v>
      </c>
      <c r="L87" s="11">
        <v>10351102.85</v>
      </c>
      <c r="M87" s="11">
        <v>3624800</v>
      </c>
      <c r="N87" s="11">
        <v>3624800</v>
      </c>
      <c r="O87" s="11">
        <v>0</v>
      </c>
      <c r="P87" s="11">
        <v>37046000</v>
      </c>
      <c r="Q87" s="11">
        <v>37046000</v>
      </c>
      <c r="R87" s="11">
        <v>0</v>
      </c>
      <c r="S87" s="11">
        <v>0</v>
      </c>
      <c r="T87" s="11">
        <v>0</v>
      </c>
      <c r="U87" s="11">
        <v>4656038.99</v>
      </c>
      <c r="V87" s="11">
        <v>0</v>
      </c>
      <c r="W87" s="74">
        <v>55.54</v>
      </c>
      <c r="X87" s="75">
        <v>6.98</v>
      </c>
    </row>
    <row r="88" spans="1:24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11">
        <v>2160503.59</v>
      </c>
      <c r="I88" s="11">
        <v>2160503.59</v>
      </c>
      <c r="J88" s="11">
        <v>0</v>
      </c>
      <c r="K88" s="11">
        <v>0</v>
      </c>
      <c r="L88" s="11">
        <v>0</v>
      </c>
      <c r="M88" s="11">
        <v>2421345.31</v>
      </c>
      <c r="N88" s="11">
        <v>2421345.31</v>
      </c>
      <c r="O88" s="11">
        <v>0</v>
      </c>
      <c r="P88" s="11">
        <v>8262977.07</v>
      </c>
      <c r="Q88" s="11">
        <v>8230257.69</v>
      </c>
      <c r="R88" s="11">
        <v>0</v>
      </c>
      <c r="S88" s="11">
        <v>32719.38</v>
      </c>
      <c r="T88" s="11">
        <v>394893</v>
      </c>
      <c r="U88" s="11">
        <v>2721951.71</v>
      </c>
      <c r="V88" s="11">
        <v>1828453</v>
      </c>
      <c r="W88" s="74">
        <v>54.5</v>
      </c>
      <c r="X88" s="75">
        <v>6.18</v>
      </c>
    </row>
    <row r="89" spans="1:24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11">
        <v>1923132.63</v>
      </c>
      <c r="I89" s="11">
        <v>0</v>
      </c>
      <c r="J89" s="11">
        <v>0</v>
      </c>
      <c r="K89" s="11">
        <v>0</v>
      </c>
      <c r="L89" s="11">
        <v>1923132.63</v>
      </c>
      <c r="M89" s="11">
        <v>500000</v>
      </c>
      <c r="N89" s="11">
        <v>0</v>
      </c>
      <c r="O89" s="11">
        <v>500000</v>
      </c>
      <c r="P89" s="11">
        <v>7000000</v>
      </c>
      <c r="Q89" s="11">
        <v>7000000</v>
      </c>
      <c r="R89" s="11">
        <v>0</v>
      </c>
      <c r="S89" s="11">
        <v>0</v>
      </c>
      <c r="T89" s="11">
        <v>7000000</v>
      </c>
      <c r="U89" s="11">
        <v>876424.42</v>
      </c>
      <c r="V89" s="11">
        <v>0</v>
      </c>
      <c r="W89" s="74">
        <v>0</v>
      </c>
      <c r="X89" s="75">
        <v>5.24</v>
      </c>
    </row>
    <row r="90" spans="1:24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11">
        <v>1333108</v>
      </c>
      <c r="I90" s="11">
        <v>1333108</v>
      </c>
      <c r="J90" s="11">
        <v>0</v>
      </c>
      <c r="K90" s="11">
        <v>0</v>
      </c>
      <c r="L90" s="11">
        <v>0</v>
      </c>
      <c r="M90" s="11">
        <v>792238</v>
      </c>
      <c r="N90" s="11">
        <v>792238</v>
      </c>
      <c r="O90" s="11">
        <v>0</v>
      </c>
      <c r="P90" s="11">
        <v>8603049.77</v>
      </c>
      <c r="Q90" s="11">
        <v>8603049.77</v>
      </c>
      <c r="R90" s="11">
        <v>0</v>
      </c>
      <c r="S90" s="11">
        <v>0</v>
      </c>
      <c r="T90" s="11">
        <v>2426870.77</v>
      </c>
      <c r="U90" s="11">
        <v>1113856.64</v>
      </c>
      <c r="V90" s="11">
        <v>0</v>
      </c>
      <c r="W90" s="74">
        <v>54.02</v>
      </c>
      <c r="X90" s="75">
        <v>9.74</v>
      </c>
    </row>
    <row r="91" spans="1:24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11">
        <v>1472078.2</v>
      </c>
      <c r="I91" s="11">
        <v>0</v>
      </c>
      <c r="J91" s="11">
        <v>0</v>
      </c>
      <c r="K91" s="11">
        <v>0</v>
      </c>
      <c r="L91" s="11">
        <v>1472078.2</v>
      </c>
      <c r="M91" s="11">
        <v>791934</v>
      </c>
      <c r="N91" s="11">
        <v>791934</v>
      </c>
      <c r="O91" s="11">
        <v>0</v>
      </c>
      <c r="P91" s="11">
        <v>7122449</v>
      </c>
      <c r="Q91" s="11">
        <v>7122449</v>
      </c>
      <c r="R91" s="11">
        <v>0</v>
      </c>
      <c r="S91" s="11">
        <v>0</v>
      </c>
      <c r="T91" s="11">
        <v>0</v>
      </c>
      <c r="U91" s="11">
        <v>1217774.21</v>
      </c>
      <c r="V91" s="11">
        <v>0</v>
      </c>
      <c r="W91" s="74">
        <v>66.41</v>
      </c>
      <c r="X91" s="75">
        <v>11.35</v>
      </c>
    </row>
    <row r="92" spans="1:24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11">
        <v>3165724.23</v>
      </c>
      <c r="I92" s="11">
        <v>700000</v>
      </c>
      <c r="J92" s="11">
        <v>0</v>
      </c>
      <c r="K92" s="11">
        <v>0</v>
      </c>
      <c r="L92" s="11">
        <v>2465724.23</v>
      </c>
      <c r="M92" s="11">
        <v>1504934</v>
      </c>
      <c r="N92" s="11">
        <v>1504934</v>
      </c>
      <c r="O92" s="11">
        <v>0</v>
      </c>
      <c r="P92" s="11">
        <v>9249946</v>
      </c>
      <c r="Q92" s="11">
        <v>9249946</v>
      </c>
      <c r="R92" s="11">
        <v>0</v>
      </c>
      <c r="S92" s="11">
        <v>0</v>
      </c>
      <c r="T92" s="11">
        <v>0</v>
      </c>
      <c r="U92" s="11">
        <v>1853726.15</v>
      </c>
      <c r="V92" s="11">
        <v>0</v>
      </c>
      <c r="W92" s="74">
        <v>52.92</v>
      </c>
      <c r="X92" s="75">
        <v>10.6</v>
      </c>
    </row>
    <row r="93" spans="1:24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11">
        <v>358568.87</v>
      </c>
      <c r="I93" s="11">
        <v>42715.48</v>
      </c>
      <c r="J93" s="11">
        <v>0</v>
      </c>
      <c r="K93" s="11">
        <v>0</v>
      </c>
      <c r="L93" s="11">
        <v>315853.39</v>
      </c>
      <c r="M93" s="11">
        <v>948783.75</v>
      </c>
      <c r="N93" s="11">
        <v>948783.75</v>
      </c>
      <c r="O93" s="11">
        <v>0</v>
      </c>
      <c r="P93" s="11">
        <v>2481742.44</v>
      </c>
      <c r="Q93" s="11">
        <v>2429714.48</v>
      </c>
      <c r="R93" s="11">
        <v>0</v>
      </c>
      <c r="S93" s="11">
        <v>52027.96</v>
      </c>
      <c r="T93" s="11">
        <v>0</v>
      </c>
      <c r="U93" s="11">
        <v>1021343.41</v>
      </c>
      <c r="V93" s="11">
        <v>0</v>
      </c>
      <c r="W93" s="74">
        <v>27.96</v>
      </c>
      <c r="X93" s="75">
        <v>11.5</v>
      </c>
    </row>
    <row r="94" spans="1:24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11">
        <v>1979901.57</v>
      </c>
      <c r="I94" s="11">
        <v>0</v>
      </c>
      <c r="J94" s="11">
        <v>0</v>
      </c>
      <c r="K94" s="11">
        <v>0</v>
      </c>
      <c r="L94" s="11">
        <v>1979901.57</v>
      </c>
      <c r="M94" s="11">
        <v>1646337.9</v>
      </c>
      <c r="N94" s="11">
        <v>1646337.9</v>
      </c>
      <c r="O94" s="11">
        <v>0</v>
      </c>
      <c r="P94" s="11">
        <v>5475000</v>
      </c>
      <c r="Q94" s="11">
        <v>5475000</v>
      </c>
      <c r="R94" s="11">
        <v>0</v>
      </c>
      <c r="S94" s="11">
        <v>0</v>
      </c>
      <c r="T94" s="11">
        <v>0</v>
      </c>
      <c r="U94" s="11">
        <v>1886746.39</v>
      </c>
      <c r="V94" s="11">
        <v>934687.9</v>
      </c>
      <c r="W94" s="74">
        <v>35.4</v>
      </c>
      <c r="X94" s="75">
        <v>6.15</v>
      </c>
    </row>
    <row r="95" spans="1:24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11">
        <v>9005165.96</v>
      </c>
      <c r="I95" s="11">
        <v>0</v>
      </c>
      <c r="J95" s="11">
        <v>0</v>
      </c>
      <c r="K95" s="11">
        <v>8991762.36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74">
        <v>0</v>
      </c>
      <c r="X95" s="75">
        <v>0</v>
      </c>
    </row>
    <row r="96" spans="1:24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11">
        <v>506099.09</v>
      </c>
      <c r="I96" s="11">
        <v>0</v>
      </c>
      <c r="J96" s="11">
        <v>0</v>
      </c>
      <c r="K96" s="11">
        <v>0</v>
      </c>
      <c r="L96" s="11">
        <v>506099.09</v>
      </c>
      <c r="M96" s="11">
        <v>893327.5</v>
      </c>
      <c r="N96" s="11">
        <v>893327.5</v>
      </c>
      <c r="O96" s="11">
        <v>0</v>
      </c>
      <c r="P96" s="11">
        <v>5000722.5</v>
      </c>
      <c r="Q96" s="11">
        <v>5000722.5</v>
      </c>
      <c r="R96" s="11">
        <v>0</v>
      </c>
      <c r="S96" s="11">
        <v>0</v>
      </c>
      <c r="T96" s="11">
        <v>2062500</v>
      </c>
      <c r="U96" s="11">
        <v>1162759.37</v>
      </c>
      <c r="V96" s="11">
        <v>187500</v>
      </c>
      <c r="W96" s="74">
        <v>22.9</v>
      </c>
      <c r="X96" s="75">
        <v>7.6</v>
      </c>
    </row>
    <row r="97" spans="1:24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11">
        <v>986609.83</v>
      </c>
      <c r="I97" s="11">
        <v>961091.55</v>
      </c>
      <c r="J97" s="11">
        <v>0</v>
      </c>
      <c r="K97" s="11">
        <v>0</v>
      </c>
      <c r="L97" s="11">
        <v>25518.28</v>
      </c>
      <c r="M97" s="11">
        <v>4004700</v>
      </c>
      <c r="N97" s="11">
        <v>4004700</v>
      </c>
      <c r="O97" s="11">
        <v>0</v>
      </c>
      <c r="P97" s="11">
        <v>11750779.09</v>
      </c>
      <c r="Q97" s="11">
        <v>11280080.67</v>
      </c>
      <c r="R97" s="11">
        <v>0</v>
      </c>
      <c r="S97" s="11">
        <v>470698.42</v>
      </c>
      <c r="T97" s="11">
        <v>2657701.28</v>
      </c>
      <c r="U97" s="11">
        <v>4466417.89</v>
      </c>
      <c r="V97" s="11">
        <v>3348667</v>
      </c>
      <c r="W97" s="74">
        <v>87.44</v>
      </c>
      <c r="X97" s="75">
        <v>10.74</v>
      </c>
    </row>
    <row r="98" spans="1:24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11">
        <v>223051.87</v>
      </c>
      <c r="I98" s="11">
        <v>223051.87</v>
      </c>
      <c r="J98" s="11">
        <v>0</v>
      </c>
      <c r="K98" s="11">
        <v>0</v>
      </c>
      <c r="L98" s="11">
        <v>0</v>
      </c>
      <c r="M98" s="11">
        <v>1185009.5</v>
      </c>
      <c r="N98" s="11">
        <v>1185009.5</v>
      </c>
      <c r="O98" s="11">
        <v>0</v>
      </c>
      <c r="P98" s="11">
        <v>4235051.87</v>
      </c>
      <c r="Q98" s="11">
        <v>4235051.87</v>
      </c>
      <c r="R98" s="11">
        <v>0</v>
      </c>
      <c r="S98" s="11">
        <v>0</v>
      </c>
      <c r="T98" s="11">
        <v>0</v>
      </c>
      <c r="U98" s="11">
        <v>1424833.68</v>
      </c>
      <c r="V98" s="11">
        <v>916246.1</v>
      </c>
      <c r="W98" s="74">
        <v>47.82</v>
      </c>
      <c r="X98" s="75">
        <v>5.74</v>
      </c>
    </row>
    <row r="99" spans="1:24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11">
        <v>852399.54</v>
      </c>
      <c r="I99" s="11">
        <v>0</v>
      </c>
      <c r="J99" s="11">
        <v>0</v>
      </c>
      <c r="K99" s="11">
        <v>0</v>
      </c>
      <c r="L99" s="11">
        <v>852399.54</v>
      </c>
      <c r="M99" s="11">
        <v>814986.72</v>
      </c>
      <c r="N99" s="11">
        <v>514986.72</v>
      </c>
      <c r="O99" s="11">
        <v>300000</v>
      </c>
      <c r="P99" s="11">
        <v>5190455.21</v>
      </c>
      <c r="Q99" s="11">
        <v>5190455.21</v>
      </c>
      <c r="R99" s="11">
        <v>0</v>
      </c>
      <c r="S99" s="11">
        <v>0</v>
      </c>
      <c r="T99" s="11">
        <v>0</v>
      </c>
      <c r="U99" s="11">
        <v>1039300.44</v>
      </c>
      <c r="V99" s="11">
        <v>0</v>
      </c>
      <c r="W99" s="74">
        <v>24.48</v>
      </c>
      <c r="X99" s="75">
        <v>4.9</v>
      </c>
    </row>
    <row r="100" spans="1:24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11">
        <v>4558938.64</v>
      </c>
      <c r="I100" s="11">
        <v>4500000</v>
      </c>
      <c r="J100" s="11">
        <v>0</v>
      </c>
      <c r="K100" s="11">
        <v>0</v>
      </c>
      <c r="L100" s="11">
        <v>58938.64</v>
      </c>
      <c r="M100" s="11">
        <v>1020585</v>
      </c>
      <c r="N100" s="11">
        <v>1020585</v>
      </c>
      <c r="O100" s="11">
        <v>0</v>
      </c>
      <c r="P100" s="11">
        <v>11585866.12</v>
      </c>
      <c r="Q100" s="11">
        <v>11585866.12</v>
      </c>
      <c r="R100" s="11">
        <v>0</v>
      </c>
      <c r="S100" s="11">
        <v>0</v>
      </c>
      <c r="T100" s="11">
        <v>3211141.12</v>
      </c>
      <c r="U100" s="11">
        <v>1360008.11</v>
      </c>
      <c r="V100" s="11">
        <v>243750</v>
      </c>
      <c r="W100" s="74">
        <v>65.2</v>
      </c>
      <c r="X100" s="75">
        <v>8.69</v>
      </c>
    </row>
    <row r="101" spans="1:24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11">
        <v>473365.14</v>
      </c>
      <c r="I101" s="11">
        <v>0</v>
      </c>
      <c r="J101" s="11">
        <v>0</v>
      </c>
      <c r="K101" s="11">
        <v>0</v>
      </c>
      <c r="L101" s="11">
        <v>473365.14</v>
      </c>
      <c r="M101" s="11">
        <v>185952</v>
      </c>
      <c r="N101" s="11">
        <v>185952</v>
      </c>
      <c r="O101" s="11">
        <v>0</v>
      </c>
      <c r="P101" s="11">
        <v>3285112</v>
      </c>
      <c r="Q101" s="11">
        <v>3285112</v>
      </c>
      <c r="R101" s="11">
        <v>0</v>
      </c>
      <c r="S101" s="11">
        <v>0</v>
      </c>
      <c r="T101" s="11">
        <v>0</v>
      </c>
      <c r="U101" s="11">
        <v>275444.8</v>
      </c>
      <c r="V101" s="11">
        <v>0</v>
      </c>
      <c r="W101" s="74">
        <v>53.04</v>
      </c>
      <c r="X101" s="75">
        <v>4.44</v>
      </c>
    </row>
    <row r="102" spans="1:24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11">
        <v>1741078.83</v>
      </c>
      <c r="I102" s="11">
        <v>0</v>
      </c>
      <c r="J102" s="11">
        <v>0</v>
      </c>
      <c r="K102" s="11">
        <v>1552389.36</v>
      </c>
      <c r="L102" s="11">
        <v>188689.47</v>
      </c>
      <c r="M102" s="11">
        <v>973649.67</v>
      </c>
      <c r="N102" s="11">
        <v>103563</v>
      </c>
      <c r="O102" s="11">
        <v>0</v>
      </c>
      <c r="P102" s="11">
        <v>85126.47</v>
      </c>
      <c r="Q102" s="11">
        <v>85126.47</v>
      </c>
      <c r="R102" s="11">
        <v>0</v>
      </c>
      <c r="S102" s="11">
        <v>0</v>
      </c>
      <c r="T102" s="11">
        <v>0</v>
      </c>
      <c r="U102" s="11">
        <v>103990.96</v>
      </c>
      <c r="V102" s="11">
        <v>0</v>
      </c>
      <c r="W102" s="74">
        <v>0.49</v>
      </c>
      <c r="X102" s="75">
        <v>0.6</v>
      </c>
    </row>
    <row r="103" spans="1:24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11">
        <v>229821.45</v>
      </c>
      <c r="I103" s="11">
        <v>0</v>
      </c>
      <c r="J103" s="11">
        <v>0</v>
      </c>
      <c r="K103" s="11">
        <v>0</v>
      </c>
      <c r="L103" s="11">
        <v>229821.45</v>
      </c>
      <c r="M103" s="11">
        <v>3447308.57</v>
      </c>
      <c r="N103" s="11">
        <v>1997308.57</v>
      </c>
      <c r="O103" s="11">
        <v>0</v>
      </c>
      <c r="P103" s="11">
        <v>2848943.28</v>
      </c>
      <c r="Q103" s="11">
        <v>2847936.95</v>
      </c>
      <c r="R103" s="11">
        <v>0</v>
      </c>
      <c r="S103" s="11">
        <v>1006.33</v>
      </c>
      <c r="T103" s="11">
        <v>0</v>
      </c>
      <c r="U103" s="11">
        <v>2131163.29</v>
      </c>
      <c r="V103" s="11">
        <v>1637154.12</v>
      </c>
      <c r="W103" s="74">
        <v>13.26</v>
      </c>
      <c r="X103" s="75">
        <v>2.3</v>
      </c>
    </row>
    <row r="104" spans="1:24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11">
        <v>5953549.59</v>
      </c>
      <c r="I104" s="11">
        <v>5953549.59</v>
      </c>
      <c r="J104" s="11">
        <v>0</v>
      </c>
      <c r="K104" s="11">
        <v>0</v>
      </c>
      <c r="L104" s="11">
        <v>0</v>
      </c>
      <c r="M104" s="11">
        <v>3632061.92</v>
      </c>
      <c r="N104" s="11">
        <v>3237893.92</v>
      </c>
      <c r="O104" s="11">
        <v>0</v>
      </c>
      <c r="P104" s="11">
        <v>30408044.84</v>
      </c>
      <c r="Q104" s="11">
        <v>29536912.47</v>
      </c>
      <c r="R104" s="11">
        <v>0</v>
      </c>
      <c r="S104" s="11">
        <v>871132.37</v>
      </c>
      <c r="T104" s="11">
        <v>1100000</v>
      </c>
      <c r="U104" s="11">
        <v>4616006.59</v>
      </c>
      <c r="V104" s="11">
        <v>700000</v>
      </c>
      <c r="W104" s="74">
        <v>93.39</v>
      </c>
      <c r="X104" s="75">
        <v>12.47</v>
      </c>
    </row>
    <row r="105" spans="1:24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11">
        <v>23537697.74</v>
      </c>
      <c r="I105" s="11">
        <v>607237.69</v>
      </c>
      <c r="J105" s="11">
        <v>0</v>
      </c>
      <c r="K105" s="11">
        <v>15845301.23</v>
      </c>
      <c r="L105" s="11">
        <v>7085158.82</v>
      </c>
      <c r="M105" s="11">
        <v>1165050</v>
      </c>
      <c r="N105" s="11">
        <v>1165050</v>
      </c>
      <c r="O105" s="11">
        <v>0</v>
      </c>
      <c r="P105" s="11">
        <v>6527346.51</v>
      </c>
      <c r="Q105" s="11">
        <v>6527346.51</v>
      </c>
      <c r="R105" s="11">
        <v>0</v>
      </c>
      <c r="S105" s="11">
        <v>0</v>
      </c>
      <c r="T105" s="11">
        <v>0</v>
      </c>
      <c r="U105" s="11">
        <v>1252942.18</v>
      </c>
      <c r="V105" s="11">
        <v>0</v>
      </c>
      <c r="W105" s="74">
        <v>8.22</v>
      </c>
      <c r="X105" s="75">
        <v>1.57</v>
      </c>
    </row>
    <row r="106" spans="1:24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11">
        <v>354407.19</v>
      </c>
      <c r="I106" s="11">
        <v>224590.09</v>
      </c>
      <c r="J106" s="11">
        <v>0</v>
      </c>
      <c r="K106" s="11">
        <v>0</v>
      </c>
      <c r="L106" s="11">
        <v>107017.1</v>
      </c>
      <c r="M106" s="11">
        <v>401580</v>
      </c>
      <c r="N106" s="11">
        <v>401580</v>
      </c>
      <c r="O106" s="11">
        <v>0</v>
      </c>
      <c r="P106" s="11">
        <v>4599730.4</v>
      </c>
      <c r="Q106" s="11">
        <v>4505395.4</v>
      </c>
      <c r="R106" s="11">
        <v>0</v>
      </c>
      <c r="S106" s="11">
        <v>94335</v>
      </c>
      <c r="T106" s="11">
        <v>0</v>
      </c>
      <c r="U106" s="11">
        <v>501084.46</v>
      </c>
      <c r="V106" s="11">
        <v>0</v>
      </c>
      <c r="W106" s="74">
        <v>35.53</v>
      </c>
      <c r="X106" s="75">
        <v>3.87</v>
      </c>
    </row>
    <row r="107" spans="1:24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11">
        <v>284194.36</v>
      </c>
      <c r="I107" s="11">
        <v>0</v>
      </c>
      <c r="J107" s="11">
        <v>0</v>
      </c>
      <c r="K107" s="11">
        <v>0</v>
      </c>
      <c r="L107" s="11">
        <v>284194.36</v>
      </c>
      <c r="M107" s="11">
        <v>2220004.69</v>
      </c>
      <c r="N107" s="11">
        <v>2070004.69</v>
      </c>
      <c r="O107" s="11">
        <v>0</v>
      </c>
      <c r="P107" s="11">
        <v>6582731.46</v>
      </c>
      <c r="Q107" s="11">
        <v>6582731.46</v>
      </c>
      <c r="R107" s="11">
        <v>0</v>
      </c>
      <c r="S107" s="11">
        <v>0</v>
      </c>
      <c r="T107" s="11">
        <v>141119.33</v>
      </c>
      <c r="U107" s="11">
        <v>2328874.42</v>
      </c>
      <c r="V107" s="11">
        <v>1162120.82</v>
      </c>
      <c r="W107" s="74">
        <v>41.06</v>
      </c>
      <c r="X107" s="75">
        <v>7.43</v>
      </c>
    </row>
    <row r="108" spans="1:24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11">
        <v>1570273.62</v>
      </c>
      <c r="I108" s="11">
        <v>55956.66</v>
      </c>
      <c r="J108" s="11">
        <v>0</v>
      </c>
      <c r="K108" s="11">
        <v>0</v>
      </c>
      <c r="L108" s="11">
        <v>1514316.96</v>
      </c>
      <c r="M108" s="11">
        <v>612397.76</v>
      </c>
      <c r="N108" s="11">
        <v>412397.76</v>
      </c>
      <c r="O108" s="11">
        <v>200000</v>
      </c>
      <c r="P108" s="11">
        <v>3700231.66</v>
      </c>
      <c r="Q108" s="11">
        <v>3700231.66</v>
      </c>
      <c r="R108" s="11">
        <v>0</v>
      </c>
      <c r="S108" s="11">
        <v>0</v>
      </c>
      <c r="T108" s="11">
        <v>55956.66</v>
      </c>
      <c r="U108" s="11">
        <v>801568.48</v>
      </c>
      <c r="V108" s="11">
        <v>223194.84</v>
      </c>
      <c r="W108" s="74">
        <v>35.32</v>
      </c>
      <c r="X108" s="75">
        <v>5.6</v>
      </c>
    </row>
    <row r="109" spans="1:24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11">
        <v>7877877.37</v>
      </c>
      <c r="I109" s="11">
        <v>7805136.95</v>
      </c>
      <c r="J109" s="11">
        <v>0</v>
      </c>
      <c r="K109" s="11">
        <v>0</v>
      </c>
      <c r="L109" s="11">
        <v>72740.42</v>
      </c>
      <c r="M109" s="11">
        <v>1854252</v>
      </c>
      <c r="N109" s="11">
        <v>1354252</v>
      </c>
      <c r="O109" s="11">
        <v>500000</v>
      </c>
      <c r="P109" s="11">
        <v>27354284.95</v>
      </c>
      <c r="Q109" s="11">
        <v>27354284.95</v>
      </c>
      <c r="R109" s="11">
        <v>0</v>
      </c>
      <c r="S109" s="11">
        <v>0</v>
      </c>
      <c r="T109" s="11">
        <v>0</v>
      </c>
      <c r="U109" s="11">
        <v>2770326.11</v>
      </c>
      <c r="V109" s="11">
        <v>707207</v>
      </c>
      <c r="W109" s="74">
        <v>138.69</v>
      </c>
      <c r="X109" s="75">
        <v>10.46</v>
      </c>
    </row>
    <row r="110" spans="1:24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11">
        <v>320752.29</v>
      </c>
      <c r="I110" s="11">
        <v>157725</v>
      </c>
      <c r="J110" s="11">
        <v>0</v>
      </c>
      <c r="K110" s="11">
        <v>0</v>
      </c>
      <c r="L110" s="11">
        <v>163027.29</v>
      </c>
      <c r="M110" s="11">
        <v>633331.23</v>
      </c>
      <c r="N110" s="11">
        <v>633331.23</v>
      </c>
      <c r="O110" s="11">
        <v>0</v>
      </c>
      <c r="P110" s="11">
        <v>1406901.77</v>
      </c>
      <c r="Q110" s="11">
        <v>1406901.77</v>
      </c>
      <c r="R110" s="11">
        <v>0</v>
      </c>
      <c r="S110" s="11">
        <v>0</v>
      </c>
      <c r="T110" s="11">
        <v>157725</v>
      </c>
      <c r="U110" s="11">
        <v>685723.46</v>
      </c>
      <c r="V110" s="11">
        <v>200000</v>
      </c>
      <c r="W110" s="74">
        <v>16.32</v>
      </c>
      <c r="X110" s="75">
        <v>6.34</v>
      </c>
    </row>
    <row r="111" spans="1:24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11">
        <v>1985890.83</v>
      </c>
      <c r="I111" s="11">
        <v>0</v>
      </c>
      <c r="J111" s="11">
        <v>1350000</v>
      </c>
      <c r="K111" s="11">
        <v>0</v>
      </c>
      <c r="L111" s="11">
        <v>624290.83</v>
      </c>
      <c r="M111" s="11">
        <v>71800</v>
      </c>
      <c r="N111" s="11">
        <v>45000</v>
      </c>
      <c r="O111" s="11">
        <v>0</v>
      </c>
      <c r="P111" s="11">
        <v>6917000</v>
      </c>
      <c r="Q111" s="11">
        <v>6917000</v>
      </c>
      <c r="R111" s="11">
        <v>0</v>
      </c>
      <c r="S111" s="11">
        <v>0</v>
      </c>
      <c r="T111" s="11">
        <v>0</v>
      </c>
      <c r="U111" s="11">
        <v>233294.44</v>
      </c>
      <c r="V111" s="11">
        <v>0</v>
      </c>
      <c r="W111" s="74">
        <v>47.76</v>
      </c>
      <c r="X111" s="75">
        <v>1.61</v>
      </c>
    </row>
    <row r="112" spans="1:24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11">
        <v>573255.97</v>
      </c>
      <c r="I112" s="11">
        <v>500000</v>
      </c>
      <c r="J112" s="11">
        <v>0</v>
      </c>
      <c r="K112" s="11">
        <v>0</v>
      </c>
      <c r="L112" s="11">
        <v>73255.97</v>
      </c>
      <c r="M112" s="11">
        <v>958071.8</v>
      </c>
      <c r="N112" s="11">
        <v>958071.8</v>
      </c>
      <c r="O112" s="11">
        <v>0</v>
      </c>
      <c r="P112" s="11">
        <v>5616899.63</v>
      </c>
      <c r="Q112" s="11">
        <v>5616899.63</v>
      </c>
      <c r="R112" s="11">
        <v>0</v>
      </c>
      <c r="S112" s="11">
        <v>0</v>
      </c>
      <c r="T112" s="11">
        <v>0</v>
      </c>
      <c r="U112" s="11">
        <v>1214963.64</v>
      </c>
      <c r="V112" s="11">
        <v>0</v>
      </c>
      <c r="W112" s="74">
        <v>39.15</v>
      </c>
      <c r="X112" s="75">
        <v>8.46</v>
      </c>
    </row>
    <row r="113" spans="1:24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11">
        <v>465445.03</v>
      </c>
      <c r="I113" s="11">
        <v>42878.66</v>
      </c>
      <c r="J113" s="11">
        <v>0</v>
      </c>
      <c r="K113" s="11">
        <v>0</v>
      </c>
      <c r="L113" s="11">
        <v>422566.37</v>
      </c>
      <c r="M113" s="11">
        <v>1715455.48</v>
      </c>
      <c r="N113" s="11">
        <v>1715455.48</v>
      </c>
      <c r="O113" s="11">
        <v>0</v>
      </c>
      <c r="P113" s="11">
        <v>3365066.72</v>
      </c>
      <c r="Q113" s="11">
        <v>3087808.66</v>
      </c>
      <c r="R113" s="11">
        <v>0</v>
      </c>
      <c r="S113" s="11">
        <v>277258.06</v>
      </c>
      <c r="T113" s="11">
        <v>0</v>
      </c>
      <c r="U113" s="11">
        <v>1860147.25</v>
      </c>
      <c r="V113" s="11">
        <v>1314700</v>
      </c>
      <c r="W113" s="74">
        <v>65.43</v>
      </c>
      <c r="X113" s="75">
        <v>10.6</v>
      </c>
    </row>
    <row r="114" spans="1:24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11">
        <v>3783993.05</v>
      </c>
      <c r="I114" s="11">
        <v>1753159</v>
      </c>
      <c r="J114" s="11">
        <v>0</v>
      </c>
      <c r="K114" s="11">
        <v>0</v>
      </c>
      <c r="L114" s="11">
        <v>2030834.05</v>
      </c>
      <c r="M114" s="11">
        <v>6758077.16</v>
      </c>
      <c r="N114" s="11">
        <v>2337011.56</v>
      </c>
      <c r="O114" s="11">
        <v>0</v>
      </c>
      <c r="P114" s="11">
        <v>4467963.26</v>
      </c>
      <c r="Q114" s="11">
        <v>4467963.26</v>
      </c>
      <c r="R114" s="11">
        <v>0</v>
      </c>
      <c r="S114" s="11">
        <v>0</v>
      </c>
      <c r="T114" s="11">
        <v>767984.35</v>
      </c>
      <c r="U114" s="11">
        <v>2474812.05</v>
      </c>
      <c r="V114" s="11">
        <v>1962699.11</v>
      </c>
      <c r="W114" s="74">
        <v>21.57</v>
      </c>
      <c r="X114" s="75">
        <v>2.98</v>
      </c>
    </row>
    <row r="115" spans="1:24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11">
        <v>1556680.36</v>
      </c>
      <c r="I115" s="11">
        <v>0</v>
      </c>
      <c r="J115" s="11">
        <v>0</v>
      </c>
      <c r="K115" s="11">
        <v>0</v>
      </c>
      <c r="L115" s="11">
        <v>1556680.36</v>
      </c>
      <c r="M115" s="11">
        <v>1187800</v>
      </c>
      <c r="N115" s="11">
        <v>1187800</v>
      </c>
      <c r="O115" s="11">
        <v>0</v>
      </c>
      <c r="P115" s="11">
        <v>7278941.72</v>
      </c>
      <c r="Q115" s="11">
        <v>7278941.72</v>
      </c>
      <c r="R115" s="11">
        <v>0</v>
      </c>
      <c r="S115" s="11">
        <v>0</v>
      </c>
      <c r="T115" s="11">
        <v>0</v>
      </c>
      <c r="U115" s="11">
        <v>1501610.32</v>
      </c>
      <c r="V115" s="11">
        <v>0</v>
      </c>
      <c r="W115" s="74">
        <v>19.41</v>
      </c>
      <c r="X115" s="75">
        <v>4</v>
      </c>
    </row>
    <row r="116" spans="1:24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11">
        <v>1428250.79</v>
      </c>
      <c r="I116" s="11">
        <v>0</v>
      </c>
      <c r="J116" s="11">
        <v>0</v>
      </c>
      <c r="K116" s="11">
        <v>0</v>
      </c>
      <c r="L116" s="11">
        <v>1428250.79</v>
      </c>
      <c r="M116" s="11">
        <v>914690.39</v>
      </c>
      <c r="N116" s="11">
        <v>114690.39</v>
      </c>
      <c r="O116" s="11">
        <v>0</v>
      </c>
      <c r="P116" s="11">
        <v>3381645.77</v>
      </c>
      <c r="Q116" s="11">
        <v>3341100</v>
      </c>
      <c r="R116" s="11">
        <v>0</v>
      </c>
      <c r="S116" s="11">
        <v>40545.77</v>
      </c>
      <c r="T116" s="11">
        <v>341100</v>
      </c>
      <c r="U116" s="11">
        <v>258906.27</v>
      </c>
      <c r="V116" s="11">
        <v>0</v>
      </c>
      <c r="W116" s="74">
        <v>20.31</v>
      </c>
      <c r="X116" s="75">
        <v>1.72</v>
      </c>
    </row>
    <row r="117" spans="1:24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11">
        <v>5803112.03</v>
      </c>
      <c r="I117" s="11">
        <v>1173000</v>
      </c>
      <c r="J117" s="11">
        <v>0</v>
      </c>
      <c r="K117" s="11">
        <v>0</v>
      </c>
      <c r="L117" s="11">
        <v>4630112.03</v>
      </c>
      <c r="M117" s="11">
        <v>0</v>
      </c>
      <c r="N117" s="11">
        <v>0</v>
      </c>
      <c r="O117" s="11">
        <v>0</v>
      </c>
      <c r="P117" s="11">
        <v>5173000</v>
      </c>
      <c r="Q117" s="11">
        <v>5173000</v>
      </c>
      <c r="R117" s="11">
        <v>0</v>
      </c>
      <c r="S117" s="11">
        <v>0</v>
      </c>
      <c r="T117" s="11">
        <v>0</v>
      </c>
      <c r="U117" s="11">
        <v>215734.49</v>
      </c>
      <c r="V117" s="11">
        <v>0</v>
      </c>
      <c r="W117" s="74">
        <v>45.84</v>
      </c>
      <c r="X117" s="75">
        <v>1.91</v>
      </c>
    </row>
    <row r="118" spans="1:24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11">
        <v>2163315.95</v>
      </c>
      <c r="I118" s="11">
        <v>0</v>
      </c>
      <c r="J118" s="11">
        <v>600000</v>
      </c>
      <c r="K118" s="11">
        <v>0</v>
      </c>
      <c r="L118" s="11">
        <v>1563315.95</v>
      </c>
      <c r="M118" s="11">
        <v>1213250</v>
      </c>
      <c r="N118" s="11">
        <v>863250</v>
      </c>
      <c r="O118" s="11">
        <v>350000</v>
      </c>
      <c r="P118" s="11">
        <v>7252750</v>
      </c>
      <c r="Q118" s="11">
        <v>7252750</v>
      </c>
      <c r="R118" s="11">
        <v>0</v>
      </c>
      <c r="S118" s="11">
        <v>0</v>
      </c>
      <c r="T118" s="11">
        <v>2340000</v>
      </c>
      <c r="U118" s="11">
        <v>1508431.94</v>
      </c>
      <c r="V118" s="11">
        <v>540000</v>
      </c>
      <c r="W118" s="74">
        <v>35.14</v>
      </c>
      <c r="X118" s="75">
        <v>6.92</v>
      </c>
    </row>
    <row r="119" spans="1:24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11">
        <v>1172889.72</v>
      </c>
      <c r="I119" s="11">
        <v>0</v>
      </c>
      <c r="J119" s="11">
        <v>0</v>
      </c>
      <c r="K119" s="11">
        <v>0</v>
      </c>
      <c r="L119" s="11">
        <v>1172889.72</v>
      </c>
      <c r="M119" s="11">
        <v>2678546.88</v>
      </c>
      <c r="N119" s="11">
        <v>1778546.88</v>
      </c>
      <c r="O119" s="11">
        <v>0</v>
      </c>
      <c r="P119" s="11">
        <v>6400574.2</v>
      </c>
      <c r="Q119" s="11">
        <v>6400574.2</v>
      </c>
      <c r="R119" s="11">
        <v>0</v>
      </c>
      <c r="S119" s="11">
        <v>0</v>
      </c>
      <c r="T119" s="11">
        <v>0</v>
      </c>
      <c r="U119" s="11">
        <v>2081351.56</v>
      </c>
      <c r="V119" s="11">
        <v>1000000</v>
      </c>
      <c r="W119" s="74">
        <v>57.79</v>
      </c>
      <c r="X119" s="75">
        <v>9.76</v>
      </c>
    </row>
    <row r="120" spans="1:24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11">
        <v>1637578.97</v>
      </c>
      <c r="I120" s="11">
        <v>0</v>
      </c>
      <c r="J120" s="11">
        <v>0</v>
      </c>
      <c r="K120" s="11">
        <v>0</v>
      </c>
      <c r="L120" s="11">
        <v>1637578.97</v>
      </c>
      <c r="M120" s="11">
        <v>936500</v>
      </c>
      <c r="N120" s="11">
        <v>136500</v>
      </c>
      <c r="O120" s="11">
        <v>800000</v>
      </c>
      <c r="P120" s="11">
        <v>7949200</v>
      </c>
      <c r="Q120" s="11">
        <v>7949200</v>
      </c>
      <c r="R120" s="11">
        <v>0</v>
      </c>
      <c r="S120" s="11">
        <v>0</v>
      </c>
      <c r="T120" s="11">
        <v>0</v>
      </c>
      <c r="U120" s="11">
        <v>1269987.96</v>
      </c>
      <c r="V120" s="11">
        <v>0</v>
      </c>
      <c r="W120" s="74">
        <v>70.16</v>
      </c>
      <c r="X120" s="75">
        <v>11.2</v>
      </c>
    </row>
    <row r="121" spans="1:24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11">
        <v>1234919.85</v>
      </c>
      <c r="I121" s="11">
        <v>0</v>
      </c>
      <c r="J121" s="11">
        <v>0</v>
      </c>
      <c r="K121" s="11">
        <v>0</v>
      </c>
      <c r="L121" s="11">
        <v>1234919.85</v>
      </c>
      <c r="M121" s="11">
        <v>352916</v>
      </c>
      <c r="N121" s="11">
        <v>352916</v>
      </c>
      <c r="O121" s="11">
        <v>0</v>
      </c>
      <c r="P121" s="11">
        <v>917800</v>
      </c>
      <c r="Q121" s="11">
        <v>917800</v>
      </c>
      <c r="R121" s="11">
        <v>0</v>
      </c>
      <c r="S121" s="11">
        <v>0</v>
      </c>
      <c r="T121" s="11">
        <v>0</v>
      </c>
      <c r="U121" s="11">
        <v>396025.31</v>
      </c>
      <c r="V121" s="11">
        <v>91016</v>
      </c>
      <c r="W121" s="74">
        <v>8.82</v>
      </c>
      <c r="X121" s="75">
        <v>2.93</v>
      </c>
    </row>
    <row r="122" spans="1:24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11">
        <v>7647155.43</v>
      </c>
      <c r="I122" s="11">
        <v>113100</v>
      </c>
      <c r="J122" s="11">
        <v>6000000</v>
      </c>
      <c r="K122" s="11">
        <v>0</v>
      </c>
      <c r="L122" s="11">
        <v>1534055.43</v>
      </c>
      <c r="M122" s="11">
        <v>1063975</v>
      </c>
      <c r="N122" s="11">
        <v>63975</v>
      </c>
      <c r="O122" s="11">
        <v>1000000</v>
      </c>
      <c r="P122" s="11">
        <v>15462493.53</v>
      </c>
      <c r="Q122" s="11">
        <v>15462493.53</v>
      </c>
      <c r="R122" s="11">
        <v>0</v>
      </c>
      <c r="S122" s="11">
        <v>0</v>
      </c>
      <c r="T122" s="11">
        <v>0</v>
      </c>
      <c r="U122" s="11">
        <v>1498525.51</v>
      </c>
      <c r="V122" s="11">
        <v>0</v>
      </c>
      <c r="W122" s="74">
        <v>46.21</v>
      </c>
      <c r="X122" s="75">
        <v>4.47</v>
      </c>
    </row>
    <row r="123" spans="1:24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11">
        <v>375282.98</v>
      </c>
      <c r="I123" s="11">
        <v>0</v>
      </c>
      <c r="J123" s="11">
        <v>0</v>
      </c>
      <c r="K123" s="11">
        <v>0</v>
      </c>
      <c r="L123" s="11">
        <v>375282.98</v>
      </c>
      <c r="M123" s="11">
        <v>255360</v>
      </c>
      <c r="N123" s="11">
        <v>255360</v>
      </c>
      <c r="O123" s="11">
        <v>0</v>
      </c>
      <c r="P123" s="11">
        <v>7517112.32</v>
      </c>
      <c r="Q123" s="11">
        <v>7288280</v>
      </c>
      <c r="R123" s="11">
        <v>0</v>
      </c>
      <c r="S123" s="11">
        <v>228832.32</v>
      </c>
      <c r="T123" s="11">
        <v>0</v>
      </c>
      <c r="U123" s="11">
        <v>508570.07</v>
      </c>
      <c r="V123" s="11">
        <v>0</v>
      </c>
      <c r="W123" s="74">
        <v>61.09</v>
      </c>
      <c r="X123" s="75">
        <v>4.13</v>
      </c>
    </row>
    <row r="124" spans="1:24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11">
        <v>168911.74</v>
      </c>
      <c r="I124" s="11">
        <v>0</v>
      </c>
      <c r="J124" s="11">
        <v>0</v>
      </c>
      <c r="K124" s="11">
        <v>0</v>
      </c>
      <c r="L124" s="11">
        <v>168911.74</v>
      </c>
      <c r="M124" s="11">
        <v>720193</v>
      </c>
      <c r="N124" s="11">
        <v>620193</v>
      </c>
      <c r="O124" s="11">
        <v>100000</v>
      </c>
      <c r="P124" s="11">
        <v>7183917.91</v>
      </c>
      <c r="Q124" s="11">
        <v>7183143</v>
      </c>
      <c r="R124" s="11">
        <v>0</v>
      </c>
      <c r="S124" s="11">
        <v>774.91</v>
      </c>
      <c r="T124" s="11">
        <v>2100000</v>
      </c>
      <c r="U124" s="11">
        <v>1051638.78</v>
      </c>
      <c r="V124" s="11">
        <v>0</v>
      </c>
      <c r="W124" s="74">
        <v>54.82</v>
      </c>
      <c r="X124" s="75">
        <v>11.34</v>
      </c>
    </row>
    <row r="125" spans="1:24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11">
        <v>1596630</v>
      </c>
      <c r="I125" s="11">
        <v>1596630</v>
      </c>
      <c r="J125" s="11">
        <v>0</v>
      </c>
      <c r="K125" s="11">
        <v>0</v>
      </c>
      <c r="L125" s="11">
        <v>0</v>
      </c>
      <c r="M125" s="11">
        <v>1593941.03</v>
      </c>
      <c r="N125" s="11">
        <v>1374118</v>
      </c>
      <c r="O125" s="11">
        <v>0</v>
      </c>
      <c r="P125" s="11">
        <v>7977294.88</v>
      </c>
      <c r="Q125" s="11">
        <v>7050884</v>
      </c>
      <c r="R125" s="11">
        <v>0</v>
      </c>
      <c r="S125" s="11">
        <v>926410.88</v>
      </c>
      <c r="T125" s="11">
        <v>3036810</v>
      </c>
      <c r="U125" s="11">
        <v>1810175.92</v>
      </c>
      <c r="V125" s="11">
        <v>502354</v>
      </c>
      <c r="W125" s="74">
        <v>20.88</v>
      </c>
      <c r="X125" s="75">
        <v>5.52</v>
      </c>
    </row>
    <row r="126" spans="1:24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11">
        <v>232183.61</v>
      </c>
      <c r="I126" s="11">
        <v>0</v>
      </c>
      <c r="J126" s="11">
        <v>0</v>
      </c>
      <c r="K126" s="11">
        <v>0</v>
      </c>
      <c r="L126" s="11">
        <v>232183.61</v>
      </c>
      <c r="M126" s="11">
        <v>623553</v>
      </c>
      <c r="N126" s="11">
        <v>623553</v>
      </c>
      <c r="O126" s="11">
        <v>0</v>
      </c>
      <c r="P126" s="11">
        <v>4299205.26</v>
      </c>
      <c r="Q126" s="11">
        <v>4299205.26</v>
      </c>
      <c r="R126" s="11">
        <v>0</v>
      </c>
      <c r="S126" s="11">
        <v>0</v>
      </c>
      <c r="T126" s="11">
        <v>0</v>
      </c>
      <c r="U126" s="11">
        <v>815210.23</v>
      </c>
      <c r="V126" s="11">
        <v>0</v>
      </c>
      <c r="W126" s="74">
        <v>38.13</v>
      </c>
      <c r="X126" s="75">
        <v>7.23</v>
      </c>
    </row>
    <row r="127" spans="1:24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11">
        <v>1566867.35</v>
      </c>
      <c r="I127" s="11">
        <v>451579.35</v>
      </c>
      <c r="J127" s="11">
        <v>930000</v>
      </c>
      <c r="K127" s="11">
        <v>0</v>
      </c>
      <c r="L127" s="11">
        <v>185288</v>
      </c>
      <c r="M127" s="11">
        <v>1264533</v>
      </c>
      <c r="N127" s="11">
        <v>364533</v>
      </c>
      <c r="O127" s="11">
        <v>900000</v>
      </c>
      <c r="P127" s="11">
        <v>19897326.19</v>
      </c>
      <c r="Q127" s="11">
        <v>19786253.81</v>
      </c>
      <c r="R127" s="11">
        <v>0</v>
      </c>
      <c r="S127" s="11">
        <v>111072.38</v>
      </c>
      <c r="T127" s="11">
        <v>4424125.44</v>
      </c>
      <c r="U127" s="11">
        <v>2121135.1</v>
      </c>
      <c r="V127" s="11">
        <v>295158</v>
      </c>
      <c r="W127" s="74">
        <v>65.94</v>
      </c>
      <c r="X127" s="75">
        <v>7.78</v>
      </c>
    </row>
    <row r="128" spans="1:24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11">
        <v>2484405.54</v>
      </c>
      <c r="I128" s="11">
        <v>0</v>
      </c>
      <c r="J128" s="11">
        <v>1500000</v>
      </c>
      <c r="K128" s="11">
        <v>0</v>
      </c>
      <c r="L128" s="11">
        <v>984405.54</v>
      </c>
      <c r="M128" s="11">
        <v>107395</v>
      </c>
      <c r="N128" s="11">
        <v>107395</v>
      </c>
      <c r="O128" s="11">
        <v>0</v>
      </c>
      <c r="P128" s="11">
        <v>16198560.01</v>
      </c>
      <c r="Q128" s="11">
        <v>16198560.01</v>
      </c>
      <c r="R128" s="11">
        <v>0</v>
      </c>
      <c r="S128" s="11">
        <v>0</v>
      </c>
      <c r="T128" s="11">
        <v>0</v>
      </c>
      <c r="U128" s="11">
        <v>782337.19</v>
      </c>
      <c r="V128" s="11">
        <v>0</v>
      </c>
      <c r="W128" s="74">
        <v>65.14</v>
      </c>
      <c r="X128" s="75">
        <v>3.14</v>
      </c>
    </row>
    <row r="129" spans="1:24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11">
        <v>2240069.49</v>
      </c>
      <c r="I129" s="11">
        <v>1782150</v>
      </c>
      <c r="J129" s="11">
        <v>0</v>
      </c>
      <c r="K129" s="11">
        <v>0</v>
      </c>
      <c r="L129" s="11">
        <v>457919.49</v>
      </c>
      <c r="M129" s="11">
        <v>1285206</v>
      </c>
      <c r="N129" s="11">
        <v>1039206</v>
      </c>
      <c r="O129" s="11">
        <v>246000</v>
      </c>
      <c r="P129" s="11">
        <v>24091412.01</v>
      </c>
      <c r="Q129" s="11">
        <v>23942940</v>
      </c>
      <c r="R129" s="11">
        <v>0</v>
      </c>
      <c r="S129" s="11">
        <v>148472.01</v>
      </c>
      <c r="T129" s="11">
        <v>0</v>
      </c>
      <c r="U129" s="11">
        <v>2022064.24</v>
      </c>
      <c r="V129" s="11">
        <v>0</v>
      </c>
      <c r="W129" s="74">
        <v>66.79</v>
      </c>
      <c r="X129" s="75">
        <v>5.6</v>
      </c>
    </row>
    <row r="130" spans="1:24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11">
        <v>8868287.18</v>
      </c>
      <c r="I130" s="11">
        <v>0</v>
      </c>
      <c r="J130" s="11">
        <v>0</v>
      </c>
      <c r="K130" s="11">
        <v>2068287.18</v>
      </c>
      <c r="L130" s="11">
        <v>6800000</v>
      </c>
      <c r="M130" s="11">
        <v>12915604.66</v>
      </c>
      <c r="N130" s="11">
        <v>270000</v>
      </c>
      <c r="O130" s="11">
        <v>0</v>
      </c>
      <c r="P130" s="11">
        <v>6530000</v>
      </c>
      <c r="Q130" s="11">
        <v>6530000</v>
      </c>
      <c r="R130" s="11">
        <v>0</v>
      </c>
      <c r="S130" s="11">
        <v>0</v>
      </c>
      <c r="T130" s="11">
        <v>0</v>
      </c>
      <c r="U130" s="11">
        <v>447888.65</v>
      </c>
      <c r="V130" s="11">
        <v>0</v>
      </c>
      <c r="W130" s="74">
        <v>29.82</v>
      </c>
      <c r="X130" s="75">
        <v>2.04</v>
      </c>
    </row>
    <row r="131" spans="1:24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11">
        <v>1754677.03</v>
      </c>
      <c r="I131" s="11">
        <v>1700677.28</v>
      </c>
      <c r="J131" s="11">
        <v>0</v>
      </c>
      <c r="K131" s="11">
        <v>0</v>
      </c>
      <c r="L131" s="11">
        <v>53999.75</v>
      </c>
      <c r="M131" s="11">
        <v>557696</v>
      </c>
      <c r="N131" s="11">
        <v>557696</v>
      </c>
      <c r="O131" s="11">
        <v>0</v>
      </c>
      <c r="P131" s="11">
        <v>5860860.28</v>
      </c>
      <c r="Q131" s="11">
        <v>5860860.28</v>
      </c>
      <c r="R131" s="11">
        <v>0</v>
      </c>
      <c r="S131" s="11">
        <v>0</v>
      </c>
      <c r="T131" s="11">
        <v>1881482.28</v>
      </c>
      <c r="U131" s="11">
        <v>713942.48</v>
      </c>
      <c r="V131" s="11">
        <v>53193</v>
      </c>
      <c r="W131" s="74">
        <v>48.89</v>
      </c>
      <c r="X131" s="75">
        <v>8.11</v>
      </c>
    </row>
    <row r="132" spans="1:24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11">
        <v>1527637.67</v>
      </c>
      <c r="I132" s="11">
        <v>1472927.67</v>
      </c>
      <c r="J132" s="11">
        <v>0</v>
      </c>
      <c r="K132" s="11">
        <v>0</v>
      </c>
      <c r="L132" s="11">
        <v>54710</v>
      </c>
      <c r="M132" s="11">
        <v>417749.75</v>
      </c>
      <c r="N132" s="11">
        <v>417749.75</v>
      </c>
      <c r="O132" s="11">
        <v>0</v>
      </c>
      <c r="P132" s="11">
        <v>5422966.11</v>
      </c>
      <c r="Q132" s="11">
        <v>5261783.67</v>
      </c>
      <c r="R132" s="11">
        <v>0</v>
      </c>
      <c r="S132" s="11">
        <v>161182.44</v>
      </c>
      <c r="T132" s="11">
        <v>0</v>
      </c>
      <c r="U132" s="11">
        <v>676917.97</v>
      </c>
      <c r="V132" s="11">
        <v>0</v>
      </c>
      <c r="W132" s="74">
        <v>78.52</v>
      </c>
      <c r="X132" s="75">
        <v>9.8</v>
      </c>
    </row>
    <row r="133" spans="1:24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11">
        <v>947386.93</v>
      </c>
      <c r="I133" s="11">
        <v>770415.93</v>
      </c>
      <c r="J133" s="11">
        <v>0</v>
      </c>
      <c r="K133" s="11">
        <v>0</v>
      </c>
      <c r="L133" s="11">
        <v>176971</v>
      </c>
      <c r="M133" s="11">
        <v>455779.66</v>
      </c>
      <c r="N133" s="11">
        <v>455779.66</v>
      </c>
      <c r="O133" s="11">
        <v>0</v>
      </c>
      <c r="P133" s="11">
        <v>6027907.99</v>
      </c>
      <c r="Q133" s="11">
        <v>5927907.99</v>
      </c>
      <c r="R133" s="11">
        <v>0</v>
      </c>
      <c r="S133" s="11">
        <v>100000</v>
      </c>
      <c r="T133" s="11">
        <v>0</v>
      </c>
      <c r="U133" s="11">
        <v>720028.29</v>
      </c>
      <c r="V133" s="11">
        <v>0</v>
      </c>
      <c r="W133" s="74">
        <v>47.62</v>
      </c>
      <c r="X133" s="75">
        <v>5.68</v>
      </c>
    </row>
    <row r="134" spans="1:24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11">
        <v>670571.61</v>
      </c>
      <c r="I134" s="11">
        <v>0</v>
      </c>
      <c r="J134" s="11">
        <v>0</v>
      </c>
      <c r="K134" s="11">
        <v>0</v>
      </c>
      <c r="L134" s="11">
        <v>670571.61</v>
      </c>
      <c r="M134" s="11">
        <v>420585.37</v>
      </c>
      <c r="N134" s="11">
        <v>420585.37</v>
      </c>
      <c r="O134" s="11">
        <v>0</v>
      </c>
      <c r="P134" s="11">
        <v>376628.95</v>
      </c>
      <c r="Q134" s="11">
        <v>376628.95</v>
      </c>
      <c r="R134" s="11">
        <v>0</v>
      </c>
      <c r="S134" s="11">
        <v>0</v>
      </c>
      <c r="T134" s="11">
        <v>190000</v>
      </c>
      <c r="U134" s="11">
        <v>432377.28</v>
      </c>
      <c r="V134" s="11">
        <v>390585.37</v>
      </c>
      <c r="W134" s="74">
        <v>4.4</v>
      </c>
      <c r="X134" s="75">
        <v>0.98</v>
      </c>
    </row>
    <row r="135" spans="1:24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11">
        <v>4204330.47</v>
      </c>
      <c r="I135" s="11">
        <v>532446.78</v>
      </c>
      <c r="J135" s="11">
        <v>3560000</v>
      </c>
      <c r="K135" s="11">
        <v>0</v>
      </c>
      <c r="L135" s="11">
        <v>111883.69</v>
      </c>
      <c r="M135" s="11">
        <v>1664288</v>
      </c>
      <c r="N135" s="11">
        <v>1464288</v>
      </c>
      <c r="O135" s="11">
        <v>200000</v>
      </c>
      <c r="P135" s="11">
        <v>13234616.32</v>
      </c>
      <c r="Q135" s="11">
        <v>11977947.82</v>
      </c>
      <c r="R135" s="11">
        <v>0</v>
      </c>
      <c r="S135" s="11">
        <v>1256668.5</v>
      </c>
      <c r="T135" s="11">
        <v>3175236.61</v>
      </c>
      <c r="U135" s="11">
        <v>2137887.24</v>
      </c>
      <c r="V135" s="11">
        <v>200000</v>
      </c>
      <c r="W135" s="74">
        <v>62.05</v>
      </c>
      <c r="X135" s="75">
        <v>11.95</v>
      </c>
    </row>
    <row r="136" spans="1:24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11">
        <v>56856.79</v>
      </c>
      <c r="I136" s="11">
        <v>0</v>
      </c>
      <c r="J136" s="11">
        <v>0</v>
      </c>
      <c r="K136" s="11">
        <v>0</v>
      </c>
      <c r="L136" s="11">
        <v>56856.79</v>
      </c>
      <c r="M136" s="11">
        <v>334124.58</v>
      </c>
      <c r="N136" s="11">
        <v>334124.58</v>
      </c>
      <c r="O136" s="11">
        <v>0</v>
      </c>
      <c r="P136" s="11">
        <v>1793750</v>
      </c>
      <c r="Q136" s="11">
        <v>1793750</v>
      </c>
      <c r="R136" s="11">
        <v>0</v>
      </c>
      <c r="S136" s="11">
        <v>0</v>
      </c>
      <c r="T136" s="11">
        <v>0</v>
      </c>
      <c r="U136" s="11">
        <v>456810.04</v>
      </c>
      <c r="V136" s="11">
        <v>0</v>
      </c>
      <c r="W136" s="74">
        <v>16.57</v>
      </c>
      <c r="X136" s="75">
        <v>4.22</v>
      </c>
    </row>
    <row r="137" spans="1:24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11">
        <v>99617.23</v>
      </c>
      <c r="I137" s="11">
        <v>0</v>
      </c>
      <c r="J137" s="11">
        <v>0</v>
      </c>
      <c r="K137" s="11">
        <v>0</v>
      </c>
      <c r="L137" s="11">
        <v>99617.23</v>
      </c>
      <c r="M137" s="11">
        <v>1267100</v>
      </c>
      <c r="N137" s="11">
        <v>1267100</v>
      </c>
      <c r="O137" s="11">
        <v>0</v>
      </c>
      <c r="P137" s="11">
        <v>4827952.01</v>
      </c>
      <c r="Q137" s="11">
        <v>4827400</v>
      </c>
      <c r="R137" s="11">
        <v>0</v>
      </c>
      <c r="S137" s="11">
        <v>552.01</v>
      </c>
      <c r="T137" s="11">
        <v>0</v>
      </c>
      <c r="U137" s="11">
        <v>1504583.06</v>
      </c>
      <c r="V137" s="11">
        <v>0</v>
      </c>
      <c r="W137" s="74">
        <v>36.26</v>
      </c>
      <c r="X137" s="75">
        <v>11.3</v>
      </c>
    </row>
    <row r="138" spans="1:24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11">
        <v>9747802.02</v>
      </c>
      <c r="I138" s="11">
        <v>0</v>
      </c>
      <c r="J138" s="11">
        <v>0</v>
      </c>
      <c r="K138" s="11">
        <v>9747802.02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74">
        <v>0</v>
      </c>
      <c r="X138" s="75">
        <v>0</v>
      </c>
    </row>
    <row r="139" spans="1:24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11">
        <v>321622.66</v>
      </c>
      <c r="I139" s="11">
        <v>0</v>
      </c>
      <c r="J139" s="11">
        <v>0</v>
      </c>
      <c r="K139" s="11">
        <v>0</v>
      </c>
      <c r="L139" s="11">
        <v>321622.66</v>
      </c>
      <c r="M139" s="11">
        <v>225631.56</v>
      </c>
      <c r="N139" s="11">
        <v>225631.56</v>
      </c>
      <c r="O139" s="11">
        <v>0</v>
      </c>
      <c r="P139" s="11">
        <v>2432570</v>
      </c>
      <c r="Q139" s="11">
        <v>2432570</v>
      </c>
      <c r="R139" s="11">
        <v>0</v>
      </c>
      <c r="S139" s="11">
        <v>0</v>
      </c>
      <c r="T139" s="11">
        <v>0</v>
      </c>
      <c r="U139" s="11">
        <v>355624.32</v>
      </c>
      <c r="V139" s="11">
        <v>0</v>
      </c>
      <c r="W139" s="74">
        <v>35.17</v>
      </c>
      <c r="X139" s="75">
        <v>5.14</v>
      </c>
    </row>
    <row r="140" spans="1:24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11">
        <v>152228.64</v>
      </c>
      <c r="I140" s="11">
        <v>71971.39</v>
      </c>
      <c r="J140" s="11">
        <v>0</v>
      </c>
      <c r="K140" s="11">
        <v>0</v>
      </c>
      <c r="L140" s="11">
        <v>65257.25</v>
      </c>
      <c r="M140" s="11">
        <v>1641606.14</v>
      </c>
      <c r="N140" s="11">
        <v>1641606.14</v>
      </c>
      <c r="O140" s="11">
        <v>0</v>
      </c>
      <c r="P140" s="11">
        <v>2999794.39</v>
      </c>
      <c r="Q140" s="11">
        <v>2999794.39</v>
      </c>
      <c r="R140" s="11">
        <v>0</v>
      </c>
      <c r="S140" s="11">
        <v>0</v>
      </c>
      <c r="T140" s="11">
        <v>0</v>
      </c>
      <c r="U140" s="11">
        <v>1773391.73</v>
      </c>
      <c r="V140" s="11">
        <v>1211576.14</v>
      </c>
      <c r="W140" s="74">
        <v>28.11</v>
      </c>
      <c r="X140" s="75">
        <v>5.26</v>
      </c>
    </row>
    <row r="141" spans="1:24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11">
        <v>5841444.04</v>
      </c>
      <c r="I141" s="11">
        <v>5247458.62</v>
      </c>
      <c r="J141" s="11">
        <v>0</v>
      </c>
      <c r="K141" s="11">
        <v>0</v>
      </c>
      <c r="L141" s="11">
        <v>210557.65</v>
      </c>
      <c r="M141" s="11">
        <v>3308600.3</v>
      </c>
      <c r="N141" s="11">
        <v>3282751</v>
      </c>
      <c r="O141" s="11">
        <v>0</v>
      </c>
      <c r="P141" s="11">
        <v>13472740.46</v>
      </c>
      <c r="Q141" s="11">
        <v>13404738.27</v>
      </c>
      <c r="R141" s="11">
        <v>0</v>
      </c>
      <c r="S141" s="11">
        <v>68002.19</v>
      </c>
      <c r="T141" s="11">
        <v>5958957</v>
      </c>
      <c r="U141" s="11">
        <v>3611777.81</v>
      </c>
      <c r="V141" s="11">
        <v>2122901</v>
      </c>
      <c r="W141" s="74">
        <v>43.29</v>
      </c>
      <c r="X141" s="75">
        <v>8.57</v>
      </c>
    </row>
    <row r="142" spans="1:24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11">
        <v>5975001.25</v>
      </c>
      <c r="I142" s="11">
        <v>0</v>
      </c>
      <c r="J142" s="11">
        <v>0</v>
      </c>
      <c r="K142" s="11">
        <v>4114952.52</v>
      </c>
      <c r="L142" s="11">
        <v>1860048.73</v>
      </c>
      <c r="M142" s="11">
        <v>214397</v>
      </c>
      <c r="N142" s="11">
        <v>214397</v>
      </c>
      <c r="O142" s="11">
        <v>0</v>
      </c>
      <c r="P142" s="11">
        <v>1645651.73</v>
      </c>
      <c r="Q142" s="11">
        <v>1645651.73</v>
      </c>
      <c r="R142" s="11">
        <v>0</v>
      </c>
      <c r="S142" s="11">
        <v>0</v>
      </c>
      <c r="T142" s="11">
        <v>0</v>
      </c>
      <c r="U142" s="11">
        <v>299440.84</v>
      </c>
      <c r="V142" s="11">
        <v>0</v>
      </c>
      <c r="W142" s="74">
        <v>19.67</v>
      </c>
      <c r="X142" s="75">
        <v>3.57</v>
      </c>
    </row>
    <row r="143" spans="1:24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11">
        <v>1769112.15</v>
      </c>
      <c r="I143" s="11">
        <v>960222.15</v>
      </c>
      <c r="J143" s="11">
        <v>0</v>
      </c>
      <c r="K143" s="11">
        <v>0</v>
      </c>
      <c r="L143" s="11">
        <v>808890</v>
      </c>
      <c r="M143" s="11">
        <v>758642.7</v>
      </c>
      <c r="N143" s="11">
        <v>758642.7</v>
      </c>
      <c r="O143" s="11">
        <v>0</v>
      </c>
      <c r="P143" s="11">
        <v>8117756.25</v>
      </c>
      <c r="Q143" s="11">
        <v>8117756.25</v>
      </c>
      <c r="R143" s="11">
        <v>0</v>
      </c>
      <c r="S143" s="11">
        <v>0</v>
      </c>
      <c r="T143" s="11">
        <v>0</v>
      </c>
      <c r="U143" s="11">
        <v>1090446.57</v>
      </c>
      <c r="V143" s="11">
        <v>0</v>
      </c>
      <c r="W143" s="74">
        <v>72.08</v>
      </c>
      <c r="X143" s="75">
        <v>9.68</v>
      </c>
    </row>
    <row r="144" spans="1:24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11">
        <v>2303767.06</v>
      </c>
      <c r="I144" s="11">
        <v>1400000</v>
      </c>
      <c r="J144" s="11">
        <v>0</v>
      </c>
      <c r="K144" s="11">
        <v>0</v>
      </c>
      <c r="L144" s="11">
        <v>903767.06</v>
      </c>
      <c r="M144" s="11">
        <v>1248988.45</v>
      </c>
      <c r="N144" s="11">
        <v>908988.45</v>
      </c>
      <c r="O144" s="11">
        <v>340000</v>
      </c>
      <c r="P144" s="11">
        <v>7019975.42</v>
      </c>
      <c r="Q144" s="11">
        <v>6975107</v>
      </c>
      <c r="R144" s="11">
        <v>0</v>
      </c>
      <c r="S144" s="11">
        <v>44868.42</v>
      </c>
      <c r="T144" s="11">
        <v>0</v>
      </c>
      <c r="U144" s="11">
        <v>1536343.23</v>
      </c>
      <c r="V144" s="11">
        <v>264488.45</v>
      </c>
      <c r="W144" s="74">
        <v>46.45</v>
      </c>
      <c r="X144" s="75">
        <v>8.41</v>
      </c>
    </row>
    <row r="145" spans="1:24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11">
        <v>1066849.53</v>
      </c>
      <c r="I145" s="11">
        <v>400000</v>
      </c>
      <c r="J145" s="11">
        <v>0</v>
      </c>
      <c r="K145" s="11">
        <v>0</v>
      </c>
      <c r="L145" s="11">
        <v>666849.53</v>
      </c>
      <c r="M145" s="11">
        <v>4555262.29</v>
      </c>
      <c r="N145" s="11">
        <v>4555262.29</v>
      </c>
      <c r="O145" s="11">
        <v>0</v>
      </c>
      <c r="P145" s="11">
        <v>18132054.22</v>
      </c>
      <c r="Q145" s="11">
        <v>18132054.22</v>
      </c>
      <c r="R145" s="11">
        <v>0</v>
      </c>
      <c r="S145" s="11">
        <v>0</v>
      </c>
      <c r="T145" s="11">
        <v>0</v>
      </c>
      <c r="U145" s="11">
        <v>5348857.34</v>
      </c>
      <c r="V145" s="11">
        <v>2826860.12</v>
      </c>
      <c r="W145" s="74">
        <v>46.9</v>
      </c>
      <c r="X145" s="75">
        <v>6.52</v>
      </c>
    </row>
    <row r="146" spans="1:24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11">
        <v>1337494.17</v>
      </c>
      <c r="I146" s="11">
        <v>494299.03</v>
      </c>
      <c r="J146" s="11">
        <v>0</v>
      </c>
      <c r="K146" s="11">
        <v>0</v>
      </c>
      <c r="L146" s="11">
        <v>843195.14</v>
      </c>
      <c r="M146" s="11">
        <v>1659965.4</v>
      </c>
      <c r="N146" s="11">
        <v>1659965.4</v>
      </c>
      <c r="O146" s="11">
        <v>0</v>
      </c>
      <c r="P146" s="11">
        <v>6468967.76</v>
      </c>
      <c r="Q146" s="11">
        <v>6468967.76</v>
      </c>
      <c r="R146" s="11">
        <v>0</v>
      </c>
      <c r="S146" s="11">
        <v>0</v>
      </c>
      <c r="T146" s="11">
        <v>0</v>
      </c>
      <c r="U146" s="11">
        <v>1895038.76</v>
      </c>
      <c r="V146" s="11">
        <v>1105398.98</v>
      </c>
      <c r="W146" s="74">
        <v>47.8</v>
      </c>
      <c r="X146" s="75">
        <v>5.83</v>
      </c>
    </row>
    <row r="147" spans="1:24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11">
        <v>935693.09</v>
      </c>
      <c r="I147" s="11">
        <v>300000</v>
      </c>
      <c r="J147" s="11">
        <v>0</v>
      </c>
      <c r="K147" s="11">
        <v>0</v>
      </c>
      <c r="L147" s="11">
        <v>635693.09</v>
      </c>
      <c r="M147" s="11">
        <v>658449.19</v>
      </c>
      <c r="N147" s="11">
        <v>658449.19</v>
      </c>
      <c r="O147" s="11">
        <v>0</v>
      </c>
      <c r="P147" s="11">
        <v>6834954.44</v>
      </c>
      <c r="Q147" s="11">
        <v>6699945.51</v>
      </c>
      <c r="R147" s="11">
        <v>0</v>
      </c>
      <c r="S147" s="11">
        <v>135008.93</v>
      </c>
      <c r="T147" s="11">
        <v>0</v>
      </c>
      <c r="U147" s="11">
        <v>930422.11</v>
      </c>
      <c r="V147" s="11">
        <v>278212.9</v>
      </c>
      <c r="W147" s="74">
        <v>52.28</v>
      </c>
      <c r="X147" s="75">
        <v>4.98</v>
      </c>
    </row>
    <row r="148" spans="1:24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11">
        <v>2943172.22</v>
      </c>
      <c r="I148" s="11">
        <v>0</v>
      </c>
      <c r="J148" s="11">
        <v>0</v>
      </c>
      <c r="K148" s="11">
        <v>2943172.22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74">
        <v>0</v>
      </c>
      <c r="X148" s="75">
        <v>0</v>
      </c>
    </row>
    <row r="149" spans="1:24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11">
        <v>436956.68</v>
      </c>
      <c r="I149" s="11">
        <v>0</v>
      </c>
      <c r="J149" s="11">
        <v>0</v>
      </c>
      <c r="K149" s="11">
        <v>0</v>
      </c>
      <c r="L149" s="11">
        <v>436956.68</v>
      </c>
      <c r="M149" s="11">
        <v>2595416.73</v>
      </c>
      <c r="N149" s="11">
        <v>2095416.73</v>
      </c>
      <c r="O149" s="11">
        <v>0</v>
      </c>
      <c r="P149" s="11">
        <v>5122864.05</v>
      </c>
      <c r="Q149" s="11">
        <v>5088206.36</v>
      </c>
      <c r="R149" s="11">
        <v>0</v>
      </c>
      <c r="S149" s="11">
        <v>34657.69</v>
      </c>
      <c r="T149" s="11">
        <v>0</v>
      </c>
      <c r="U149" s="11">
        <v>2362822.7</v>
      </c>
      <c r="V149" s="11">
        <v>1537338.73</v>
      </c>
      <c r="W149" s="74">
        <v>49.46</v>
      </c>
      <c r="X149" s="75">
        <v>7.97</v>
      </c>
    </row>
    <row r="150" spans="1:24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11">
        <v>2207759</v>
      </c>
      <c r="I150" s="11">
        <v>2060324</v>
      </c>
      <c r="J150" s="11">
        <v>0</v>
      </c>
      <c r="K150" s="11">
        <v>0</v>
      </c>
      <c r="L150" s="11">
        <v>147435</v>
      </c>
      <c r="M150" s="11">
        <v>825278</v>
      </c>
      <c r="N150" s="11">
        <v>825278</v>
      </c>
      <c r="O150" s="11">
        <v>0</v>
      </c>
      <c r="P150" s="11">
        <v>9436386.25</v>
      </c>
      <c r="Q150" s="11">
        <v>9423502</v>
      </c>
      <c r="R150" s="11">
        <v>0</v>
      </c>
      <c r="S150" s="11">
        <v>12884.25</v>
      </c>
      <c r="T150" s="11">
        <v>0</v>
      </c>
      <c r="U150" s="11">
        <v>1211732.77</v>
      </c>
      <c r="V150" s="11">
        <v>0</v>
      </c>
      <c r="W150" s="74">
        <v>52.38</v>
      </c>
      <c r="X150" s="75">
        <v>6.72</v>
      </c>
    </row>
    <row r="151" spans="1:24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11">
        <v>2455040.15</v>
      </c>
      <c r="I151" s="11">
        <v>0</v>
      </c>
      <c r="J151" s="11">
        <v>0</v>
      </c>
      <c r="K151" s="11">
        <v>0</v>
      </c>
      <c r="L151" s="11">
        <v>2455040.15</v>
      </c>
      <c r="M151" s="11">
        <v>65000</v>
      </c>
      <c r="N151" s="11">
        <v>65000</v>
      </c>
      <c r="O151" s="11">
        <v>0</v>
      </c>
      <c r="P151" s="11">
        <v>12621900</v>
      </c>
      <c r="Q151" s="11">
        <v>12621900</v>
      </c>
      <c r="R151" s="11">
        <v>0</v>
      </c>
      <c r="S151" s="11">
        <v>0</v>
      </c>
      <c r="T151" s="11">
        <v>0</v>
      </c>
      <c r="U151" s="11">
        <v>476177.2</v>
      </c>
      <c r="V151" s="11">
        <v>0</v>
      </c>
      <c r="W151" s="74">
        <v>67.78</v>
      </c>
      <c r="X151" s="75">
        <v>2.55</v>
      </c>
    </row>
    <row r="152" spans="1:24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11">
        <v>1627992.72</v>
      </c>
      <c r="I152" s="11">
        <v>0</v>
      </c>
      <c r="J152" s="11">
        <v>0</v>
      </c>
      <c r="K152" s="11">
        <v>0</v>
      </c>
      <c r="L152" s="11">
        <v>1627992.72</v>
      </c>
      <c r="M152" s="11">
        <v>188148.72</v>
      </c>
      <c r="N152" s="11">
        <v>188148.72</v>
      </c>
      <c r="O152" s="11">
        <v>0</v>
      </c>
      <c r="P152" s="11">
        <v>1952036.14</v>
      </c>
      <c r="Q152" s="11">
        <v>1947677.83</v>
      </c>
      <c r="R152" s="11">
        <v>0</v>
      </c>
      <c r="S152" s="11">
        <v>4358.31</v>
      </c>
      <c r="T152" s="11">
        <v>0</v>
      </c>
      <c r="U152" s="11">
        <v>271628.72</v>
      </c>
      <c r="V152" s="11">
        <v>0</v>
      </c>
      <c r="W152" s="74">
        <v>14.37</v>
      </c>
      <c r="X152" s="75">
        <v>2</v>
      </c>
    </row>
    <row r="153" spans="1:24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11">
        <v>1461422.44</v>
      </c>
      <c r="I153" s="11">
        <v>0</v>
      </c>
      <c r="J153" s="11">
        <v>995000</v>
      </c>
      <c r="K153" s="11">
        <v>0</v>
      </c>
      <c r="L153" s="11">
        <v>466422.44</v>
      </c>
      <c r="M153" s="11">
        <v>640000</v>
      </c>
      <c r="N153" s="11">
        <v>5000</v>
      </c>
      <c r="O153" s="11">
        <v>635000</v>
      </c>
      <c r="P153" s="11">
        <v>3140000</v>
      </c>
      <c r="Q153" s="11">
        <v>3140000</v>
      </c>
      <c r="R153" s="11">
        <v>0</v>
      </c>
      <c r="S153" s="11">
        <v>0</v>
      </c>
      <c r="T153" s="11">
        <v>36960</v>
      </c>
      <c r="U153" s="11">
        <v>791347.56</v>
      </c>
      <c r="V153" s="11">
        <v>9240</v>
      </c>
      <c r="W153" s="74">
        <v>25.55</v>
      </c>
      <c r="X153" s="75">
        <v>6.43</v>
      </c>
    </row>
    <row r="154" spans="1:24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11">
        <v>3988941.22</v>
      </c>
      <c r="I154" s="11">
        <v>3751111.69</v>
      </c>
      <c r="J154" s="11">
        <v>0</v>
      </c>
      <c r="K154" s="11">
        <v>0</v>
      </c>
      <c r="L154" s="11">
        <v>237829.53</v>
      </c>
      <c r="M154" s="11">
        <v>1318579</v>
      </c>
      <c r="N154" s="11">
        <v>1318579</v>
      </c>
      <c r="O154" s="11">
        <v>0</v>
      </c>
      <c r="P154" s="11">
        <v>14374986.42</v>
      </c>
      <c r="Q154" s="11">
        <v>14374623.57</v>
      </c>
      <c r="R154" s="11">
        <v>0</v>
      </c>
      <c r="S154" s="11">
        <v>362.85</v>
      </c>
      <c r="T154" s="11">
        <v>577479.13</v>
      </c>
      <c r="U154" s="11">
        <v>1756682.69</v>
      </c>
      <c r="V154" s="11">
        <v>937579</v>
      </c>
      <c r="W154" s="74">
        <v>68.25</v>
      </c>
      <c r="X154" s="75">
        <v>4.05</v>
      </c>
    </row>
    <row r="155" spans="1:24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11">
        <v>3041125.9</v>
      </c>
      <c r="I155" s="11">
        <v>1481479.65</v>
      </c>
      <c r="J155" s="11">
        <v>0</v>
      </c>
      <c r="K155" s="11">
        <v>0</v>
      </c>
      <c r="L155" s="11">
        <v>1559646.25</v>
      </c>
      <c r="M155" s="11">
        <v>1242181.07</v>
      </c>
      <c r="N155" s="11">
        <v>1026060.07</v>
      </c>
      <c r="O155" s="11">
        <v>0</v>
      </c>
      <c r="P155" s="11">
        <v>6947660.93</v>
      </c>
      <c r="Q155" s="11">
        <v>6770040.96</v>
      </c>
      <c r="R155" s="11">
        <v>0</v>
      </c>
      <c r="S155" s="11">
        <v>177619.97</v>
      </c>
      <c r="T155" s="11">
        <v>1044838.86</v>
      </c>
      <c r="U155" s="11">
        <v>1232216.23</v>
      </c>
      <c r="V155" s="11">
        <v>350647.07</v>
      </c>
      <c r="W155" s="74">
        <v>34.58</v>
      </c>
      <c r="X155" s="75">
        <v>5.16</v>
      </c>
    </row>
    <row r="156" spans="1:24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1241025</v>
      </c>
      <c r="N156" s="11">
        <v>1241025</v>
      </c>
      <c r="O156" s="11">
        <v>0</v>
      </c>
      <c r="P156" s="11">
        <v>9781017.67</v>
      </c>
      <c r="Q156" s="11">
        <v>8873125</v>
      </c>
      <c r="R156" s="11">
        <v>0</v>
      </c>
      <c r="S156" s="11">
        <v>907892.67</v>
      </c>
      <c r="T156" s="11">
        <v>0</v>
      </c>
      <c r="U156" s="11">
        <v>1666090.38</v>
      </c>
      <c r="V156" s="11">
        <v>0</v>
      </c>
      <c r="W156" s="74">
        <v>52.26</v>
      </c>
      <c r="X156" s="75">
        <v>8.9</v>
      </c>
    </row>
    <row r="157" spans="1:24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11">
        <v>739703.96</v>
      </c>
      <c r="I157" s="11">
        <v>0</v>
      </c>
      <c r="J157" s="11">
        <v>0</v>
      </c>
      <c r="K157" s="11">
        <v>0</v>
      </c>
      <c r="L157" s="11">
        <v>739703.96</v>
      </c>
      <c r="M157" s="11">
        <v>349064</v>
      </c>
      <c r="N157" s="11">
        <v>349064</v>
      </c>
      <c r="O157" s="11">
        <v>0</v>
      </c>
      <c r="P157" s="11">
        <v>2367909.54</v>
      </c>
      <c r="Q157" s="11">
        <v>2366674</v>
      </c>
      <c r="R157" s="11">
        <v>0</v>
      </c>
      <c r="S157" s="11">
        <v>1235.54</v>
      </c>
      <c r="T157" s="11">
        <v>0</v>
      </c>
      <c r="U157" s="11">
        <v>470800.91</v>
      </c>
      <c r="V157" s="11">
        <v>0</v>
      </c>
      <c r="W157" s="74">
        <v>29.44</v>
      </c>
      <c r="X157" s="75">
        <v>5.85</v>
      </c>
    </row>
    <row r="158" spans="1:24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5">
        <v>176494912.09000003</v>
      </c>
      <c r="I158" s="115">
        <v>81994047.36000001</v>
      </c>
      <c r="J158" s="115">
        <v>12510000</v>
      </c>
      <c r="K158" s="115">
        <v>0</v>
      </c>
      <c r="L158" s="115">
        <v>81316797.96999995</v>
      </c>
      <c r="M158" s="115">
        <v>204562303.25000003</v>
      </c>
      <c r="N158" s="115">
        <v>92094385.86</v>
      </c>
      <c r="O158" s="115">
        <v>18450000</v>
      </c>
      <c r="P158" s="115">
        <v>937234920.92</v>
      </c>
      <c r="Q158" s="115">
        <v>922817541.38</v>
      </c>
      <c r="R158" s="115">
        <v>0</v>
      </c>
      <c r="S158" s="115">
        <v>14417379.539999997</v>
      </c>
      <c r="T158" s="115">
        <v>58374185.31999999</v>
      </c>
      <c r="U158" s="115">
        <v>149849538.09000006</v>
      </c>
      <c r="V158" s="115">
        <v>26473960.460000005</v>
      </c>
      <c r="W158" s="142">
        <v>49.54955782694584</v>
      </c>
      <c r="X158" s="143">
        <v>6.955829371575051</v>
      </c>
    </row>
    <row r="159" spans="1:24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11">
        <v>991724.55</v>
      </c>
      <c r="I159" s="11">
        <v>328990.85</v>
      </c>
      <c r="J159" s="11">
        <v>0</v>
      </c>
      <c r="K159" s="11">
        <v>0</v>
      </c>
      <c r="L159" s="11">
        <v>662733.7</v>
      </c>
      <c r="M159" s="11">
        <v>3277325.96</v>
      </c>
      <c r="N159" s="11">
        <v>627325.96</v>
      </c>
      <c r="O159" s="11">
        <v>2650000</v>
      </c>
      <c r="P159" s="11">
        <v>9147662.85</v>
      </c>
      <c r="Q159" s="11">
        <v>9147644.85</v>
      </c>
      <c r="R159" s="11">
        <v>0</v>
      </c>
      <c r="S159" s="11">
        <v>18</v>
      </c>
      <c r="T159" s="11">
        <v>4629445.85</v>
      </c>
      <c r="U159" s="11">
        <v>3724193.66</v>
      </c>
      <c r="V159" s="11">
        <v>2889269.96</v>
      </c>
      <c r="W159" s="74">
        <v>32.38</v>
      </c>
      <c r="X159" s="75">
        <v>5.98</v>
      </c>
    </row>
    <row r="160" spans="1:24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11">
        <v>2752824.25</v>
      </c>
      <c r="I160" s="11">
        <v>2752824.25</v>
      </c>
      <c r="J160" s="11">
        <v>0</v>
      </c>
      <c r="K160" s="11">
        <v>0</v>
      </c>
      <c r="L160" s="11">
        <v>0</v>
      </c>
      <c r="M160" s="11">
        <v>2316879</v>
      </c>
      <c r="N160" s="11">
        <v>2316879</v>
      </c>
      <c r="O160" s="11">
        <v>0</v>
      </c>
      <c r="P160" s="11">
        <v>18469218.61</v>
      </c>
      <c r="Q160" s="11">
        <v>18109243.25</v>
      </c>
      <c r="R160" s="11">
        <v>0</v>
      </c>
      <c r="S160" s="11">
        <v>359975.36</v>
      </c>
      <c r="T160" s="11">
        <v>152824.25</v>
      </c>
      <c r="U160" s="11">
        <v>3337104.48</v>
      </c>
      <c r="V160" s="11">
        <v>803630</v>
      </c>
      <c r="W160" s="74">
        <v>84.78</v>
      </c>
      <c r="X160" s="75">
        <v>11.72</v>
      </c>
    </row>
    <row r="161" spans="1:24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11">
        <v>19365004.23</v>
      </c>
      <c r="I161" s="11">
        <v>18152897.16</v>
      </c>
      <c r="J161" s="11">
        <v>0</v>
      </c>
      <c r="K161" s="11">
        <v>0</v>
      </c>
      <c r="L161" s="11">
        <v>1212107.07</v>
      </c>
      <c r="M161" s="11">
        <v>5674979.88</v>
      </c>
      <c r="N161" s="11">
        <v>5674979.88</v>
      </c>
      <c r="O161" s="11">
        <v>0</v>
      </c>
      <c r="P161" s="11">
        <v>52245770.08</v>
      </c>
      <c r="Q161" s="11">
        <v>51074317.68</v>
      </c>
      <c r="R161" s="11">
        <v>0</v>
      </c>
      <c r="S161" s="11">
        <v>1171452.4</v>
      </c>
      <c r="T161" s="11">
        <v>0</v>
      </c>
      <c r="U161" s="11">
        <v>7570553.08</v>
      </c>
      <c r="V161" s="11">
        <v>0</v>
      </c>
      <c r="W161" s="74">
        <v>50.61</v>
      </c>
      <c r="X161" s="75">
        <v>7.33</v>
      </c>
    </row>
    <row r="162" spans="1:24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11">
        <v>1918109.17</v>
      </c>
      <c r="I162" s="11">
        <v>470000</v>
      </c>
      <c r="J162" s="11">
        <v>0</v>
      </c>
      <c r="K162" s="11">
        <v>0</v>
      </c>
      <c r="L162" s="11">
        <v>1448109.17</v>
      </c>
      <c r="M162" s="11">
        <v>2341970</v>
      </c>
      <c r="N162" s="11">
        <v>2341970</v>
      </c>
      <c r="O162" s="11">
        <v>0</v>
      </c>
      <c r="P162" s="11">
        <v>14481157.57</v>
      </c>
      <c r="Q162" s="11">
        <v>14481157.57</v>
      </c>
      <c r="R162" s="11">
        <v>0</v>
      </c>
      <c r="S162" s="11">
        <v>0</v>
      </c>
      <c r="T162" s="11">
        <v>0</v>
      </c>
      <c r="U162" s="11">
        <v>2835377.99</v>
      </c>
      <c r="V162" s="11">
        <v>0</v>
      </c>
      <c r="W162" s="74">
        <v>67.63</v>
      </c>
      <c r="X162" s="75">
        <v>13.24</v>
      </c>
    </row>
    <row r="163" spans="1:24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11">
        <v>1601632.61</v>
      </c>
      <c r="I163" s="11">
        <v>815358.61</v>
      </c>
      <c r="J163" s="11">
        <v>0</v>
      </c>
      <c r="K163" s="11">
        <v>0</v>
      </c>
      <c r="L163" s="11">
        <v>786274</v>
      </c>
      <c r="M163" s="11">
        <v>144750</v>
      </c>
      <c r="N163" s="11">
        <v>144750</v>
      </c>
      <c r="O163" s="11">
        <v>0</v>
      </c>
      <c r="P163" s="11">
        <v>17922203.72</v>
      </c>
      <c r="Q163" s="11">
        <v>17921458.61</v>
      </c>
      <c r="R163" s="11">
        <v>0</v>
      </c>
      <c r="S163" s="11">
        <v>745.11</v>
      </c>
      <c r="T163" s="11">
        <v>0</v>
      </c>
      <c r="U163" s="11">
        <v>876969.36</v>
      </c>
      <c r="V163" s="11">
        <v>0</v>
      </c>
      <c r="W163" s="74">
        <v>43.43</v>
      </c>
      <c r="X163" s="75">
        <v>2.12</v>
      </c>
    </row>
    <row r="164" spans="1:24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11">
        <v>2087905.56</v>
      </c>
      <c r="I164" s="11">
        <v>1574524.04</v>
      </c>
      <c r="J164" s="11">
        <v>0</v>
      </c>
      <c r="K164" s="11">
        <v>0</v>
      </c>
      <c r="L164" s="11">
        <v>158756.31</v>
      </c>
      <c r="M164" s="11">
        <v>2093971</v>
      </c>
      <c r="N164" s="11">
        <v>1888859</v>
      </c>
      <c r="O164" s="11">
        <v>0</v>
      </c>
      <c r="P164" s="11">
        <v>23349046.77</v>
      </c>
      <c r="Q164" s="11">
        <v>23349046.77</v>
      </c>
      <c r="R164" s="11">
        <v>0</v>
      </c>
      <c r="S164" s="11">
        <v>0</v>
      </c>
      <c r="T164" s="11">
        <v>3382419</v>
      </c>
      <c r="U164" s="11">
        <v>3457444.67</v>
      </c>
      <c r="V164" s="11">
        <v>90000</v>
      </c>
      <c r="W164" s="74">
        <v>50.62</v>
      </c>
      <c r="X164" s="75">
        <v>8.53</v>
      </c>
    </row>
    <row r="165" spans="1:24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11">
        <v>375246.03</v>
      </c>
      <c r="I165" s="11">
        <v>375246.03</v>
      </c>
      <c r="J165" s="11">
        <v>0</v>
      </c>
      <c r="K165" s="11">
        <v>0</v>
      </c>
      <c r="L165" s="11">
        <v>0</v>
      </c>
      <c r="M165" s="11">
        <v>788200</v>
      </c>
      <c r="N165" s="11">
        <v>388200</v>
      </c>
      <c r="O165" s="11">
        <v>400000</v>
      </c>
      <c r="P165" s="11">
        <v>15349545.45</v>
      </c>
      <c r="Q165" s="11">
        <v>15182516.14</v>
      </c>
      <c r="R165" s="11">
        <v>0</v>
      </c>
      <c r="S165" s="11">
        <v>167029.31</v>
      </c>
      <c r="T165" s="11">
        <v>0</v>
      </c>
      <c r="U165" s="11">
        <v>1300799.01</v>
      </c>
      <c r="V165" s="11">
        <v>0</v>
      </c>
      <c r="W165" s="74">
        <v>62.61</v>
      </c>
      <c r="X165" s="75">
        <v>5.3</v>
      </c>
    </row>
    <row r="166" spans="1:24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11">
        <v>2319377.19</v>
      </c>
      <c r="I166" s="11">
        <v>0</v>
      </c>
      <c r="J166" s="11">
        <v>0</v>
      </c>
      <c r="K166" s="11">
        <v>0</v>
      </c>
      <c r="L166" s="11">
        <v>2319377.19</v>
      </c>
      <c r="M166" s="11">
        <v>2412637.64</v>
      </c>
      <c r="N166" s="11">
        <v>2412637.64</v>
      </c>
      <c r="O166" s="11">
        <v>0</v>
      </c>
      <c r="P166" s="11">
        <v>12247117.82</v>
      </c>
      <c r="Q166" s="11">
        <v>12240315</v>
      </c>
      <c r="R166" s="11">
        <v>0</v>
      </c>
      <c r="S166" s="11">
        <v>6802.82</v>
      </c>
      <c r="T166" s="11">
        <v>0</v>
      </c>
      <c r="U166" s="11">
        <v>3029196.44</v>
      </c>
      <c r="V166" s="11">
        <v>1986282.26</v>
      </c>
      <c r="W166" s="74">
        <v>64.55</v>
      </c>
      <c r="X166" s="75">
        <v>5.49</v>
      </c>
    </row>
    <row r="167" spans="1:24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11">
        <v>8676848.87</v>
      </c>
      <c r="I167" s="11">
        <v>6584925.59</v>
      </c>
      <c r="J167" s="11">
        <v>0</v>
      </c>
      <c r="K167" s="11">
        <v>0</v>
      </c>
      <c r="L167" s="11">
        <v>2091923.28</v>
      </c>
      <c r="M167" s="11">
        <v>4440244</v>
      </c>
      <c r="N167" s="11">
        <v>4440244</v>
      </c>
      <c r="O167" s="11">
        <v>0</v>
      </c>
      <c r="P167" s="11">
        <v>26284381.59</v>
      </c>
      <c r="Q167" s="11">
        <v>26284381.59</v>
      </c>
      <c r="R167" s="11">
        <v>0</v>
      </c>
      <c r="S167" s="11">
        <v>0</v>
      </c>
      <c r="T167" s="11">
        <v>0</v>
      </c>
      <c r="U167" s="11">
        <v>5468584.69</v>
      </c>
      <c r="V167" s="11">
        <v>0</v>
      </c>
      <c r="W167" s="74">
        <v>60.47</v>
      </c>
      <c r="X167" s="75">
        <v>12.58</v>
      </c>
    </row>
    <row r="168" spans="1:24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11">
        <v>2299236.41</v>
      </c>
      <c r="I168" s="11">
        <v>0</v>
      </c>
      <c r="J168" s="11">
        <v>0</v>
      </c>
      <c r="K168" s="11">
        <v>0</v>
      </c>
      <c r="L168" s="11">
        <v>2299236.41</v>
      </c>
      <c r="M168" s="11">
        <v>1184850.87</v>
      </c>
      <c r="N168" s="11">
        <v>1184850.87</v>
      </c>
      <c r="O168" s="11">
        <v>0</v>
      </c>
      <c r="P168" s="11">
        <v>9274338.4</v>
      </c>
      <c r="Q168" s="11">
        <v>9019726.37</v>
      </c>
      <c r="R168" s="11">
        <v>0</v>
      </c>
      <c r="S168" s="11">
        <v>254612.03</v>
      </c>
      <c r="T168" s="11">
        <v>108750</v>
      </c>
      <c r="U168" s="11">
        <v>1611313.48</v>
      </c>
      <c r="V168" s="11">
        <v>65250</v>
      </c>
      <c r="W168" s="74">
        <v>49.8</v>
      </c>
      <c r="X168" s="75">
        <v>8.4</v>
      </c>
    </row>
    <row r="169" spans="1:24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11">
        <v>27380.84</v>
      </c>
      <c r="I169" s="11">
        <v>27380.84</v>
      </c>
      <c r="J169" s="11">
        <v>0</v>
      </c>
      <c r="K169" s="11">
        <v>0</v>
      </c>
      <c r="L169" s="11">
        <v>0</v>
      </c>
      <c r="M169" s="11">
        <v>10855.96</v>
      </c>
      <c r="N169" s="11">
        <v>0</v>
      </c>
      <c r="O169" s="11">
        <v>0</v>
      </c>
      <c r="P169" s="11">
        <v>10602918.7</v>
      </c>
      <c r="Q169" s="11">
        <v>9824066.96</v>
      </c>
      <c r="R169" s="11">
        <v>0</v>
      </c>
      <c r="S169" s="11">
        <v>778851.74</v>
      </c>
      <c r="T169" s="11">
        <v>0</v>
      </c>
      <c r="U169" s="11">
        <v>569823.22</v>
      </c>
      <c r="V169" s="11">
        <v>0</v>
      </c>
      <c r="W169" s="74">
        <v>59.75</v>
      </c>
      <c r="X169" s="75">
        <v>3.21</v>
      </c>
    </row>
    <row r="170" spans="1:24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11">
        <v>6571958.12</v>
      </c>
      <c r="I170" s="11">
        <v>0</v>
      </c>
      <c r="J170" s="11">
        <v>0</v>
      </c>
      <c r="K170" s="11">
        <v>0</v>
      </c>
      <c r="L170" s="11">
        <v>6571958.12</v>
      </c>
      <c r="M170" s="11">
        <v>2931201</v>
      </c>
      <c r="N170" s="11">
        <v>2883011</v>
      </c>
      <c r="O170" s="11">
        <v>0</v>
      </c>
      <c r="P170" s="11">
        <v>11707112.61</v>
      </c>
      <c r="Q170" s="11">
        <v>11680985</v>
      </c>
      <c r="R170" s="11">
        <v>0</v>
      </c>
      <c r="S170" s="11">
        <v>26127.61</v>
      </c>
      <c r="T170" s="11">
        <v>0</v>
      </c>
      <c r="U170" s="11">
        <v>3295802.89</v>
      </c>
      <c r="V170" s="11">
        <v>0</v>
      </c>
      <c r="W170" s="74">
        <v>24.95</v>
      </c>
      <c r="X170" s="75">
        <v>7.02</v>
      </c>
    </row>
    <row r="171" spans="1:24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11">
        <v>3616931.25</v>
      </c>
      <c r="I171" s="11">
        <v>0</v>
      </c>
      <c r="J171" s="11">
        <v>0</v>
      </c>
      <c r="K171" s="11">
        <v>0</v>
      </c>
      <c r="L171" s="11">
        <v>3616931.25</v>
      </c>
      <c r="M171" s="11">
        <v>3392523</v>
      </c>
      <c r="N171" s="11">
        <v>3392523</v>
      </c>
      <c r="O171" s="11">
        <v>0</v>
      </c>
      <c r="P171" s="11">
        <v>22215198</v>
      </c>
      <c r="Q171" s="11">
        <v>22215198</v>
      </c>
      <c r="R171" s="11">
        <v>0</v>
      </c>
      <c r="S171" s="11">
        <v>0</v>
      </c>
      <c r="T171" s="11">
        <v>6609120</v>
      </c>
      <c r="U171" s="11">
        <v>4439116.63</v>
      </c>
      <c r="V171" s="11">
        <v>461179</v>
      </c>
      <c r="W171" s="74">
        <v>27.39</v>
      </c>
      <c r="X171" s="75">
        <v>6.98</v>
      </c>
    </row>
    <row r="172" spans="1:24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11">
        <v>1842973.76</v>
      </c>
      <c r="I172" s="11">
        <v>1660175.6</v>
      </c>
      <c r="J172" s="11">
        <v>0</v>
      </c>
      <c r="K172" s="11">
        <v>0</v>
      </c>
      <c r="L172" s="11">
        <v>182798.16</v>
      </c>
      <c r="M172" s="11">
        <v>1856268.25</v>
      </c>
      <c r="N172" s="11">
        <v>1856268.25</v>
      </c>
      <c r="O172" s="11">
        <v>0</v>
      </c>
      <c r="P172" s="11">
        <v>14158481.98</v>
      </c>
      <c r="Q172" s="11">
        <v>13610792.39</v>
      </c>
      <c r="R172" s="11">
        <v>0</v>
      </c>
      <c r="S172" s="11">
        <v>547689.59</v>
      </c>
      <c r="T172" s="11">
        <v>2111043.84</v>
      </c>
      <c r="U172" s="11">
        <v>2483421.96</v>
      </c>
      <c r="V172" s="11">
        <v>497980.96</v>
      </c>
      <c r="W172" s="74">
        <v>67.5</v>
      </c>
      <c r="X172" s="75">
        <v>11.12</v>
      </c>
    </row>
    <row r="173" spans="1:24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11">
        <v>4689942.39</v>
      </c>
      <c r="I173" s="11">
        <v>0</v>
      </c>
      <c r="J173" s="11">
        <v>0</v>
      </c>
      <c r="K173" s="11">
        <v>0</v>
      </c>
      <c r="L173" s="11">
        <v>4689942.39</v>
      </c>
      <c r="M173" s="11">
        <v>3741025.74</v>
      </c>
      <c r="N173" s="11">
        <v>1341025.74</v>
      </c>
      <c r="O173" s="11">
        <v>0</v>
      </c>
      <c r="P173" s="11">
        <v>5898412.59</v>
      </c>
      <c r="Q173" s="11">
        <v>5872117.94</v>
      </c>
      <c r="R173" s="11">
        <v>0</v>
      </c>
      <c r="S173" s="11">
        <v>26294.65</v>
      </c>
      <c r="T173" s="11">
        <v>0</v>
      </c>
      <c r="U173" s="11">
        <v>1635186.88</v>
      </c>
      <c r="V173" s="11">
        <v>0</v>
      </c>
      <c r="W173" s="74">
        <v>27.07</v>
      </c>
      <c r="X173" s="75">
        <v>7.5</v>
      </c>
    </row>
    <row r="174" spans="1:24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11">
        <v>1799661.26</v>
      </c>
      <c r="I174" s="11">
        <v>1022000</v>
      </c>
      <c r="J174" s="11">
        <v>0</v>
      </c>
      <c r="K174" s="11">
        <v>0</v>
      </c>
      <c r="L174" s="11">
        <v>777661.26</v>
      </c>
      <c r="M174" s="11">
        <v>1948681.58</v>
      </c>
      <c r="N174" s="11">
        <v>1548681.58</v>
      </c>
      <c r="O174" s="11">
        <v>0</v>
      </c>
      <c r="P174" s="11">
        <v>8711310</v>
      </c>
      <c r="Q174" s="11">
        <v>8711310</v>
      </c>
      <c r="R174" s="11">
        <v>0</v>
      </c>
      <c r="S174" s="11">
        <v>0</v>
      </c>
      <c r="T174" s="11">
        <v>1791310</v>
      </c>
      <c r="U174" s="11">
        <v>1885779.35</v>
      </c>
      <c r="V174" s="11">
        <v>867431.58</v>
      </c>
      <c r="W174" s="74">
        <v>35.11</v>
      </c>
      <c r="X174" s="75">
        <v>5.16</v>
      </c>
    </row>
    <row r="175" spans="1:24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11">
        <v>633958.31</v>
      </c>
      <c r="I175" s="11">
        <v>0</v>
      </c>
      <c r="J175" s="11">
        <v>0</v>
      </c>
      <c r="K175" s="11">
        <v>0</v>
      </c>
      <c r="L175" s="11">
        <v>633958.31</v>
      </c>
      <c r="M175" s="11">
        <v>303431</v>
      </c>
      <c r="N175" s="11">
        <v>291000</v>
      </c>
      <c r="O175" s="11">
        <v>0</v>
      </c>
      <c r="P175" s="11">
        <v>5376020</v>
      </c>
      <c r="Q175" s="11">
        <v>5371587</v>
      </c>
      <c r="R175" s="11">
        <v>0</v>
      </c>
      <c r="S175" s="11">
        <v>4433</v>
      </c>
      <c r="T175" s="11">
        <v>0</v>
      </c>
      <c r="U175" s="11">
        <v>518925.82</v>
      </c>
      <c r="V175" s="11">
        <v>0</v>
      </c>
      <c r="W175" s="74">
        <v>36.6</v>
      </c>
      <c r="X175" s="75">
        <v>3.53</v>
      </c>
    </row>
    <row r="176" spans="1:24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11">
        <v>5378459.58</v>
      </c>
      <c r="I176" s="11">
        <v>5378459.58</v>
      </c>
      <c r="J176" s="11">
        <v>0</v>
      </c>
      <c r="K176" s="11">
        <v>0</v>
      </c>
      <c r="L176" s="11">
        <v>0</v>
      </c>
      <c r="M176" s="11">
        <v>2265065.83</v>
      </c>
      <c r="N176" s="11">
        <v>1359000</v>
      </c>
      <c r="O176" s="11">
        <v>0</v>
      </c>
      <c r="P176" s="11">
        <v>24140487.17</v>
      </c>
      <c r="Q176" s="11">
        <v>23562949.58</v>
      </c>
      <c r="R176" s="11">
        <v>0</v>
      </c>
      <c r="S176" s="11">
        <v>577537.59</v>
      </c>
      <c r="T176" s="11">
        <v>0</v>
      </c>
      <c r="U176" s="11">
        <v>2218362.56</v>
      </c>
      <c r="V176" s="11">
        <v>403950</v>
      </c>
      <c r="W176" s="74">
        <v>72.63</v>
      </c>
      <c r="X176" s="75">
        <v>5.45</v>
      </c>
    </row>
    <row r="177" spans="1:24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11">
        <v>917047.18</v>
      </c>
      <c r="I177" s="11">
        <v>604586</v>
      </c>
      <c r="J177" s="11">
        <v>0</v>
      </c>
      <c r="K177" s="11">
        <v>0</v>
      </c>
      <c r="L177" s="11">
        <v>312461.18</v>
      </c>
      <c r="M177" s="11">
        <v>1193212</v>
      </c>
      <c r="N177" s="11">
        <v>1193212</v>
      </c>
      <c r="O177" s="11">
        <v>0</v>
      </c>
      <c r="P177" s="11">
        <v>6611602.22</v>
      </c>
      <c r="Q177" s="11">
        <v>6611487.22</v>
      </c>
      <c r="R177" s="11">
        <v>0</v>
      </c>
      <c r="S177" s="11">
        <v>115</v>
      </c>
      <c r="T177" s="11">
        <v>0</v>
      </c>
      <c r="U177" s="11">
        <v>1517387.27</v>
      </c>
      <c r="V177" s="11">
        <v>0</v>
      </c>
      <c r="W177" s="74">
        <v>37.05</v>
      </c>
      <c r="X177" s="75">
        <v>8.5</v>
      </c>
    </row>
    <row r="178" spans="1:24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11">
        <v>1006000</v>
      </c>
      <c r="I178" s="11">
        <v>300000</v>
      </c>
      <c r="J178" s="11">
        <v>0</v>
      </c>
      <c r="K178" s="11">
        <v>0</v>
      </c>
      <c r="L178" s="11">
        <v>706000</v>
      </c>
      <c r="M178" s="11">
        <v>430551.55</v>
      </c>
      <c r="N178" s="11">
        <v>430551.55</v>
      </c>
      <c r="O178" s="11">
        <v>0</v>
      </c>
      <c r="P178" s="11">
        <v>5467991.96</v>
      </c>
      <c r="Q178" s="11">
        <v>5467991.96</v>
      </c>
      <c r="R178" s="11">
        <v>0</v>
      </c>
      <c r="S178" s="11">
        <v>0</v>
      </c>
      <c r="T178" s="11">
        <v>4058598.66</v>
      </c>
      <c r="U178" s="11">
        <v>622717.39</v>
      </c>
      <c r="V178" s="11">
        <v>189425.47</v>
      </c>
      <c r="W178" s="74">
        <v>11.37</v>
      </c>
      <c r="X178" s="75">
        <v>3.49</v>
      </c>
    </row>
    <row r="179" spans="1:24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11">
        <v>3119999.03</v>
      </c>
      <c r="I179" s="11">
        <v>1650000</v>
      </c>
      <c r="J179" s="11">
        <v>0</v>
      </c>
      <c r="K179" s="11">
        <v>0</v>
      </c>
      <c r="L179" s="11">
        <v>1469999.03</v>
      </c>
      <c r="M179" s="11">
        <v>1473492</v>
      </c>
      <c r="N179" s="11">
        <v>1473492</v>
      </c>
      <c r="O179" s="11">
        <v>0</v>
      </c>
      <c r="P179" s="11">
        <v>10588329</v>
      </c>
      <c r="Q179" s="11">
        <v>10496532</v>
      </c>
      <c r="R179" s="11">
        <v>0</v>
      </c>
      <c r="S179" s="11">
        <v>91797</v>
      </c>
      <c r="T179" s="11">
        <v>8706657</v>
      </c>
      <c r="U179" s="11">
        <v>1978879</v>
      </c>
      <c r="V179" s="11">
        <v>1053867</v>
      </c>
      <c r="W179" s="74">
        <v>12.03</v>
      </c>
      <c r="X179" s="75">
        <v>5.91</v>
      </c>
    </row>
    <row r="180" spans="1:24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11">
        <v>3599560.29</v>
      </c>
      <c r="I180" s="11">
        <v>3598600.29</v>
      </c>
      <c r="J180" s="11">
        <v>0</v>
      </c>
      <c r="K180" s="11">
        <v>0</v>
      </c>
      <c r="L180" s="11">
        <v>0</v>
      </c>
      <c r="M180" s="11">
        <v>1693111.29</v>
      </c>
      <c r="N180" s="11">
        <v>263111.29</v>
      </c>
      <c r="O180" s="11">
        <v>1430000</v>
      </c>
      <c r="P180" s="11">
        <v>36075171.56</v>
      </c>
      <c r="Q180" s="11">
        <v>35729377.46</v>
      </c>
      <c r="R180" s="11">
        <v>0</v>
      </c>
      <c r="S180" s="11">
        <v>345794.1</v>
      </c>
      <c r="T180" s="11">
        <v>0</v>
      </c>
      <c r="U180" s="11">
        <v>3146544.68</v>
      </c>
      <c r="V180" s="11">
        <v>0</v>
      </c>
      <c r="W180" s="74">
        <v>71.04</v>
      </c>
      <c r="X180" s="75">
        <v>6.19</v>
      </c>
    </row>
    <row r="181" spans="1:24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11">
        <v>3734445.75</v>
      </c>
      <c r="I181" s="11">
        <v>160550</v>
      </c>
      <c r="J181" s="11">
        <v>0</v>
      </c>
      <c r="K181" s="11">
        <v>0</v>
      </c>
      <c r="L181" s="11">
        <v>3573895.75</v>
      </c>
      <c r="M181" s="11">
        <v>3634052.39</v>
      </c>
      <c r="N181" s="11">
        <v>389330</v>
      </c>
      <c r="O181" s="11">
        <v>0</v>
      </c>
      <c r="P181" s="11">
        <v>7062930.55</v>
      </c>
      <c r="Q181" s="11">
        <v>6829570</v>
      </c>
      <c r="R181" s="11">
        <v>0</v>
      </c>
      <c r="S181" s="11">
        <v>233360.55</v>
      </c>
      <c r="T181" s="11">
        <v>4391657.5</v>
      </c>
      <c r="U181" s="11">
        <v>680728.44</v>
      </c>
      <c r="V181" s="11">
        <v>150580</v>
      </c>
      <c r="W181" s="74">
        <v>12.35</v>
      </c>
      <c r="X181" s="75">
        <v>2.45</v>
      </c>
    </row>
    <row r="182" spans="1:24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11">
        <v>801022.92</v>
      </c>
      <c r="I182" s="11">
        <v>497788.71</v>
      </c>
      <c r="J182" s="11">
        <v>0</v>
      </c>
      <c r="K182" s="11">
        <v>0</v>
      </c>
      <c r="L182" s="11">
        <v>303234.21</v>
      </c>
      <c r="M182" s="11">
        <v>496382.36</v>
      </c>
      <c r="N182" s="11">
        <v>496382.36</v>
      </c>
      <c r="O182" s="11">
        <v>0</v>
      </c>
      <c r="P182" s="11">
        <v>5670041.34</v>
      </c>
      <c r="Q182" s="11">
        <v>5364406.35</v>
      </c>
      <c r="R182" s="11">
        <v>0</v>
      </c>
      <c r="S182" s="11">
        <v>305634.99</v>
      </c>
      <c r="T182" s="11">
        <v>0</v>
      </c>
      <c r="U182" s="11">
        <v>751822.71</v>
      </c>
      <c r="V182" s="11">
        <v>0</v>
      </c>
      <c r="W182" s="74">
        <v>50.96</v>
      </c>
      <c r="X182" s="75">
        <v>6.75</v>
      </c>
    </row>
    <row r="183" spans="1:24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11">
        <v>543768.26</v>
      </c>
      <c r="I183" s="11">
        <v>0</v>
      </c>
      <c r="J183" s="11">
        <v>0</v>
      </c>
      <c r="K183" s="11">
        <v>0</v>
      </c>
      <c r="L183" s="11">
        <v>543768.26</v>
      </c>
      <c r="M183" s="11">
        <v>677328</v>
      </c>
      <c r="N183" s="11">
        <v>677328</v>
      </c>
      <c r="O183" s="11">
        <v>0</v>
      </c>
      <c r="P183" s="11">
        <v>7572078.16</v>
      </c>
      <c r="Q183" s="11">
        <v>7555372.71</v>
      </c>
      <c r="R183" s="11">
        <v>0</v>
      </c>
      <c r="S183" s="11">
        <v>16705.45</v>
      </c>
      <c r="T183" s="11">
        <v>0</v>
      </c>
      <c r="U183" s="11">
        <v>842048.67</v>
      </c>
      <c r="V183" s="11">
        <v>0</v>
      </c>
      <c r="W183" s="74">
        <v>25.84</v>
      </c>
      <c r="X183" s="75">
        <v>2.87</v>
      </c>
    </row>
    <row r="184" spans="1:24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11">
        <v>2695759.62</v>
      </c>
      <c r="I184" s="11">
        <v>0</v>
      </c>
      <c r="J184" s="11">
        <v>630000</v>
      </c>
      <c r="K184" s="11">
        <v>0</v>
      </c>
      <c r="L184" s="11">
        <v>2065759.62</v>
      </c>
      <c r="M184" s="11">
        <v>1718000</v>
      </c>
      <c r="N184" s="11">
        <v>38000</v>
      </c>
      <c r="O184" s="11">
        <v>1680000</v>
      </c>
      <c r="P184" s="11">
        <v>20770268.58</v>
      </c>
      <c r="Q184" s="11">
        <v>20404100</v>
      </c>
      <c r="R184" s="11">
        <v>0</v>
      </c>
      <c r="S184" s="11">
        <v>366168.58</v>
      </c>
      <c r="T184" s="11">
        <v>0</v>
      </c>
      <c r="U184" s="11">
        <v>2531060.38</v>
      </c>
      <c r="V184" s="11">
        <v>0</v>
      </c>
      <c r="W184" s="74">
        <v>56.29</v>
      </c>
      <c r="X184" s="75">
        <v>6.85</v>
      </c>
    </row>
    <row r="185" spans="1:24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11">
        <v>658878.38</v>
      </c>
      <c r="I185" s="11">
        <v>0</v>
      </c>
      <c r="J185" s="11">
        <v>0</v>
      </c>
      <c r="K185" s="11">
        <v>0</v>
      </c>
      <c r="L185" s="11">
        <v>658878.38</v>
      </c>
      <c r="M185" s="11">
        <v>1846794.62</v>
      </c>
      <c r="N185" s="11">
        <v>1846794.62</v>
      </c>
      <c r="O185" s="11">
        <v>0</v>
      </c>
      <c r="P185" s="11">
        <v>5736325.02</v>
      </c>
      <c r="Q185" s="11">
        <v>5736325.02</v>
      </c>
      <c r="R185" s="11">
        <v>0</v>
      </c>
      <c r="S185" s="11">
        <v>0</v>
      </c>
      <c r="T185" s="11">
        <v>0</v>
      </c>
      <c r="U185" s="11">
        <v>2085441.9</v>
      </c>
      <c r="V185" s="11">
        <v>0</v>
      </c>
      <c r="W185" s="74">
        <v>30.9</v>
      </c>
      <c r="X185" s="75">
        <v>11.23</v>
      </c>
    </row>
    <row r="186" spans="1:24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11">
        <v>4099522.84</v>
      </c>
      <c r="I186" s="11">
        <v>3262648.33</v>
      </c>
      <c r="J186" s="11">
        <v>0</v>
      </c>
      <c r="K186" s="11">
        <v>0</v>
      </c>
      <c r="L186" s="11">
        <v>747244.53</v>
      </c>
      <c r="M186" s="11">
        <v>1791968.74</v>
      </c>
      <c r="N186" s="11">
        <v>1791968.74</v>
      </c>
      <c r="O186" s="11">
        <v>0</v>
      </c>
      <c r="P186" s="11">
        <v>10283947.55</v>
      </c>
      <c r="Q186" s="11">
        <v>10282991.65</v>
      </c>
      <c r="R186" s="11">
        <v>0</v>
      </c>
      <c r="S186" s="11">
        <v>955.9</v>
      </c>
      <c r="T186" s="11">
        <v>1729759.38</v>
      </c>
      <c r="U186" s="11">
        <v>2169855.03</v>
      </c>
      <c r="V186" s="11">
        <v>1190469.74</v>
      </c>
      <c r="W186" s="74">
        <v>47.55</v>
      </c>
      <c r="X186" s="75">
        <v>5.44</v>
      </c>
    </row>
    <row r="187" spans="1:24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11">
        <v>8940357.12</v>
      </c>
      <c r="I187" s="11">
        <v>0</v>
      </c>
      <c r="J187" s="11">
        <v>0</v>
      </c>
      <c r="K187" s="11">
        <v>0</v>
      </c>
      <c r="L187" s="11">
        <v>8922357.12</v>
      </c>
      <c r="M187" s="11">
        <v>81617200</v>
      </c>
      <c r="N187" s="11">
        <v>6617200</v>
      </c>
      <c r="O187" s="11">
        <v>0</v>
      </c>
      <c r="P187" s="11">
        <v>58327735</v>
      </c>
      <c r="Q187" s="11">
        <v>58327285</v>
      </c>
      <c r="R187" s="11">
        <v>0</v>
      </c>
      <c r="S187" s="11">
        <v>450</v>
      </c>
      <c r="T187" s="11">
        <v>0</v>
      </c>
      <c r="U187" s="11">
        <v>9453293.61</v>
      </c>
      <c r="V187" s="11">
        <v>0</v>
      </c>
      <c r="W187" s="74">
        <v>25.87</v>
      </c>
      <c r="X187" s="75">
        <v>4.19</v>
      </c>
    </row>
    <row r="188" spans="1:24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11">
        <v>2126207.33</v>
      </c>
      <c r="I188" s="11">
        <v>754393.75</v>
      </c>
      <c r="J188" s="11">
        <v>0</v>
      </c>
      <c r="K188" s="11">
        <v>0</v>
      </c>
      <c r="L188" s="11">
        <v>1353718.58</v>
      </c>
      <c r="M188" s="11">
        <v>2244968.15</v>
      </c>
      <c r="N188" s="11">
        <v>2244968.15</v>
      </c>
      <c r="O188" s="11">
        <v>0</v>
      </c>
      <c r="P188" s="11">
        <v>6316148.75</v>
      </c>
      <c r="Q188" s="11">
        <v>6316148.75</v>
      </c>
      <c r="R188" s="11">
        <v>0</v>
      </c>
      <c r="S188" s="11">
        <v>0</v>
      </c>
      <c r="T188" s="11">
        <v>232606.87</v>
      </c>
      <c r="U188" s="11">
        <v>2523024.76</v>
      </c>
      <c r="V188" s="11">
        <v>599723.15</v>
      </c>
      <c r="W188" s="74">
        <v>33.74</v>
      </c>
      <c r="X188" s="75">
        <v>10.66</v>
      </c>
    </row>
    <row r="189" spans="1:24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11">
        <v>9497046.11</v>
      </c>
      <c r="I189" s="11">
        <v>3500000</v>
      </c>
      <c r="J189" s="11">
        <v>0</v>
      </c>
      <c r="K189" s="11">
        <v>0</v>
      </c>
      <c r="L189" s="11">
        <v>5997046.11</v>
      </c>
      <c r="M189" s="11">
        <v>707700</v>
      </c>
      <c r="N189" s="11">
        <v>707700</v>
      </c>
      <c r="O189" s="11">
        <v>0</v>
      </c>
      <c r="P189" s="11">
        <v>13837900</v>
      </c>
      <c r="Q189" s="11">
        <v>13837900</v>
      </c>
      <c r="R189" s="11">
        <v>0</v>
      </c>
      <c r="S189" s="11">
        <v>0</v>
      </c>
      <c r="T189" s="11">
        <v>4766300</v>
      </c>
      <c r="U189" s="11">
        <v>1161405.72</v>
      </c>
      <c r="V189" s="11">
        <v>327300</v>
      </c>
      <c r="W189" s="74">
        <v>38.85</v>
      </c>
      <c r="X189" s="75">
        <v>3.57</v>
      </c>
    </row>
    <row r="190" spans="1:24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11">
        <v>7667925</v>
      </c>
      <c r="I190" s="11">
        <v>6500000</v>
      </c>
      <c r="J190" s="11">
        <v>0</v>
      </c>
      <c r="K190" s="11">
        <v>0</v>
      </c>
      <c r="L190" s="11">
        <v>1167925</v>
      </c>
      <c r="M190" s="11">
        <v>6873662.98</v>
      </c>
      <c r="N190" s="11">
        <v>6873662.98</v>
      </c>
      <c r="O190" s="11">
        <v>0</v>
      </c>
      <c r="P190" s="11">
        <v>27734100.36</v>
      </c>
      <c r="Q190" s="11">
        <v>25201661.02</v>
      </c>
      <c r="R190" s="11">
        <v>0</v>
      </c>
      <c r="S190" s="11">
        <v>2532439.34</v>
      </c>
      <c r="T190" s="11">
        <v>776725</v>
      </c>
      <c r="U190" s="11">
        <v>8761125.48</v>
      </c>
      <c r="V190" s="11">
        <v>1439000</v>
      </c>
      <c r="W190" s="74">
        <v>85.44</v>
      </c>
      <c r="X190" s="75">
        <v>23.2</v>
      </c>
    </row>
    <row r="191" spans="1:24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11">
        <v>2978729.01</v>
      </c>
      <c r="I191" s="11">
        <v>2881216.18</v>
      </c>
      <c r="J191" s="11">
        <v>0</v>
      </c>
      <c r="K191" s="11">
        <v>0</v>
      </c>
      <c r="L191" s="11">
        <v>97512.83</v>
      </c>
      <c r="M191" s="11">
        <v>1663434.28</v>
      </c>
      <c r="N191" s="11">
        <v>1453434.28</v>
      </c>
      <c r="O191" s="11">
        <v>210000</v>
      </c>
      <c r="P191" s="11">
        <v>14497329.19</v>
      </c>
      <c r="Q191" s="11">
        <v>14277823.84</v>
      </c>
      <c r="R191" s="11">
        <v>0</v>
      </c>
      <c r="S191" s="11">
        <v>219505.35</v>
      </c>
      <c r="T191" s="11">
        <v>2409031.47</v>
      </c>
      <c r="U191" s="11">
        <v>2288380.28</v>
      </c>
      <c r="V191" s="11">
        <v>670693.72</v>
      </c>
      <c r="W191" s="74">
        <v>56.76</v>
      </c>
      <c r="X191" s="75">
        <v>7.59</v>
      </c>
    </row>
    <row r="192" spans="1:24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11">
        <v>5862790.4</v>
      </c>
      <c r="I192" s="11">
        <v>4714542.35</v>
      </c>
      <c r="J192" s="11">
        <v>0</v>
      </c>
      <c r="K192" s="11">
        <v>0</v>
      </c>
      <c r="L192" s="11">
        <v>1148248.05</v>
      </c>
      <c r="M192" s="11">
        <v>2802268.49</v>
      </c>
      <c r="N192" s="11">
        <v>2802268.49</v>
      </c>
      <c r="O192" s="11">
        <v>0</v>
      </c>
      <c r="P192" s="11">
        <v>44616639.63</v>
      </c>
      <c r="Q192" s="11">
        <v>44616639.63</v>
      </c>
      <c r="R192" s="11">
        <v>0</v>
      </c>
      <c r="S192" s="11">
        <v>0</v>
      </c>
      <c r="T192" s="11">
        <v>0</v>
      </c>
      <c r="U192" s="11">
        <v>4060486.59</v>
      </c>
      <c r="V192" s="11">
        <v>0</v>
      </c>
      <c r="W192" s="74">
        <v>95.46</v>
      </c>
      <c r="X192" s="75">
        <v>8.68</v>
      </c>
    </row>
    <row r="193" spans="1:24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11">
        <v>1431960.29</v>
      </c>
      <c r="I193" s="11">
        <v>397600</v>
      </c>
      <c r="J193" s="11">
        <v>0</v>
      </c>
      <c r="K193" s="11">
        <v>0</v>
      </c>
      <c r="L193" s="11">
        <v>1034360.29</v>
      </c>
      <c r="M193" s="11">
        <v>900000</v>
      </c>
      <c r="N193" s="11">
        <v>900000</v>
      </c>
      <c r="O193" s="11">
        <v>0</v>
      </c>
      <c r="P193" s="11">
        <v>1278600</v>
      </c>
      <c r="Q193" s="11">
        <v>1278600</v>
      </c>
      <c r="R193" s="11">
        <v>0</v>
      </c>
      <c r="S193" s="11">
        <v>0</v>
      </c>
      <c r="T193" s="11">
        <v>0</v>
      </c>
      <c r="U193" s="11">
        <v>942911.17</v>
      </c>
      <c r="V193" s="11">
        <v>0</v>
      </c>
      <c r="W193" s="74">
        <v>5.4</v>
      </c>
      <c r="X193" s="75">
        <v>3.98</v>
      </c>
    </row>
    <row r="194" spans="1:24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11">
        <v>2808233.87</v>
      </c>
      <c r="I194" s="11">
        <v>2650000</v>
      </c>
      <c r="J194" s="11">
        <v>0</v>
      </c>
      <c r="K194" s="11">
        <v>0</v>
      </c>
      <c r="L194" s="11">
        <v>158233.87</v>
      </c>
      <c r="M194" s="11">
        <v>1661200</v>
      </c>
      <c r="N194" s="11">
        <v>1661200</v>
      </c>
      <c r="O194" s="11">
        <v>0</v>
      </c>
      <c r="P194" s="11">
        <v>12351200</v>
      </c>
      <c r="Q194" s="11">
        <v>12351200</v>
      </c>
      <c r="R194" s="11">
        <v>0</v>
      </c>
      <c r="S194" s="11">
        <v>0</v>
      </c>
      <c r="T194" s="11">
        <v>0</v>
      </c>
      <c r="U194" s="11">
        <v>2144283</v>
      </c>
      <c r="V194" s="11">
        <v>0</v>
      </c>
      <c r="W194" s="74">
        <v>74.67</v>
      </c>
      <c r="X194" s="75">
        <v>12.96</v>
      </c>
    </row>
    <row r="195" spans="1:24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11">
        <v>5574385.23</v>
      </c>
      <c r="I195" s="11">
        <v>729200</v>
      </c>
      <c r="J195" s="11">
        <v>0</v>
      </c>
      <c r="K195" s="11">
        <v>0</v>
      </c>
      <c r="L195" s="11">
        <v>4845185.23</v>
      </c>
      <c r="M195" s="11">
        <v>584866.93</v>
      </c>
      <c r="N195" s="11">
        <v>584866.93</v>
      </c>
      <c r="O195" s="11">
        <v>0</v>
      </c>
      <c r="P195" s="11">
        <v>36793339.9</v>
      </c>
      <c r="Q195" s="11">
        <v>35903616.08</v>
      </c>
      <c r="R195" s="11">
        <v>0</v>
      </c>
      <c r="S195" s="11">
        <v>889723.82</v>
      </c>
      <c r="T195" s="11">
        <v>0</v>
      </c>
      <c r="U195" s="11">
        <v>1541204.84</v>
      </c>
      <c r="V195" s="11">
        <v>0</v>
      </c>
      <c r="W195" s="74">
        <v>61.07</v>
      </c>
      <c r="X195" s="75">
        <v>2.55</v>
      </c>
    </row>
    <row r="196" spans="1:24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11">
        <v>2866715.22</v>
      </c>
      <c r="I196" s="11">
        <v>0</v>
      </c>
      <c r="J196" s="11">
        <v>2400000</v>
      </c>
      <c r="K196" s="11">
        <v>0</v>
      </c>
      <c r="L196" s="11">
        <v>275819.22</v>
      </c>
      <c r="M196" s="11">
        <v>2521207.91</v>
      </c>
      <c r="N196" s="11">
        <v>2350782</v>
      </c>
      <c r="O196" s="11">
        <v>0</v>
      </c>
      <c r="P196" s="11">
        <v>35142430</v>
      </c>
      <c r="Q196" s="11">
        <v>35142430</v>
      </c>
      <c r="R196" s="11">
        <v>0</v>
      </c>
      <c r="S196" s="11">
        <v>0</v>
      </c>
      <c r="T196" s="11">
        <v>0</v>
      </c>
      <c r="U196" s="11">
        <v>3916788.04</v>
      </c>
      <c r="V196" s="11">
        <v>0</v>
      </c>
      <c r="W196" s="74">
        <v>75.14</v>
      </c>
      <c r="X196" s="75">
        <v>8.37</v>
      </c>
    </row>
    <row r="197" spans="1:24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11">
        <v>3669150.55</v>
      </c>
      <c r="I197" s="11">
        <v>2523193.2</v>
      </c>
      <c r="J197" s="11">
        <v>0</v>
      </c>
      <c r="K197" s="11">
        <v>0</v>
      </c>
      <c r="L197" s="11">
        <v>1145957.35</v>
      </c>
      <c r="M197" s="11">
        <v>5084831</v>
      </c>
      <c r="N197" s="11">
        <v>5084831</v>
      </c>
      <c r="O197" s="11">
        <v>0</v>
      </c>
      <c r="P197" s="11">
        <v>19516637.2</v>
      </c>
      <c r="Q197" s="11">
        <v>19516493.2</v>
      </c>
      <c r="R197" s="11">
        <v>0</v>
      </c>
      <c r="S197" s="11">
        <v>144</v>
      </c>
      <c r="T197" s="11">
        <v>0</v>
      </c>
      <c r="U197" s="11">
        <v>5880434.57</v>
      </c>
      <c r="V197" s="11">
        <v>3784831</v>
      </c>
      <c r="W197" s="74">
        <v>60.55</v>
      </c>
      <c r="X197" s="75">
        <v>6.5</v>
      </c>
    </row>
    <row r="198" spans="1:24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11">
        <v>1391322.74</v>
      </c>
      <c r="I198" s="11">
        <v>1260387.76</v>
      </c>
      <c r="J198" s="11">
        <v>0</v>
      </c>
      <c r="K198" s="11">
        <v>0</v>
      </c>
      <c r="L198" s="11">
        <v>130934.98</v>
      </c>
      <c r="M198" s="11">
        <v>1083716</v>
      </c>
      <c r="N198" s="11">
        <v>1083716</v>
      </c>
      <c r="O198" s="11">
        <v>0</v>
      </c>
      <c r="P198" s="11">
        <v>13622130.88</v>
      </c>
      <c r="Q198" s="11">
        <v>12869775.76</v>
      </c>
      <c r="R198" s="11">
        <v>0</v>
      </c>
      <c r="S198" s="11">
        <v>752355.12</v>
      </c>
      <c r="T198" s="11">
        <v>0</v>
      </c>
      <c r="U198" s="11">
        <v>1719092.91</v>
      </c>
      <c r="V198" s="11">
        <v>0</v>
      </c>
      <c r="W198" s="74">
        <v>117.36</v>
      </c>
      <c r="X198" s="75">
        <v>14.81</v>
      </c>
    </row>
    <row r="199" spans="1:24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11">
        <v>670143.88</v>
      </c>
      <c r="I199" s="11">
        <v>0</v>
      </c>
      <c r="J199" s="11">
        <v>0</v>
      </c>
      <c r="K199" s="11">
        <v>0</v>
      </c>
      <c r="L199" s="11">
        <v>670143.88</v>
      </c>
      <c r="M199" s="11">
        <v>2192386.54</v>
      </c>
      <c r="N199" s="11">
        <v>2192386.54</v>
      </c>
      <c r="O199" s="11">
        <v>0</v>
      </c>
      <c r="P199" s="11">
        <v>12530261.07</v>
      </c>
      <c r="Q199" s="11">
        <v>11674664.99</v>
      </c>
      <c r="R199" s="11">
        <v>0</v>
      </c>
      <c r="S199" s="11">
        <v>855596.08</v>
      </c>
      <c r="T199" s="11">
        <v>60979.56</v>
      </c>
      <c r="U199" s="11">
        <v>2753960.04</v>
      </c>
      <c r="V199" s="11">
        <v>782490.44</v>
      </c>
      <c r="W199" s="74">
        <v>57.85</v>
      </c>
      <c r="X199" s="75">
        <v>9.14</v>
      </c>
    </row>
    <row r="200" spans="1:24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11">
        <v>8191585</v>
      </c>
      <c r="I200" s="11">
        <v>0</v>
      </c>
      <c r="J200" s="11">
        <v>0</v>
      </c>
      <c r="K200" s="11">
        <v>0</v>
      </c>
      <c r="L200" s="11">
        <v>8191585</v>
      </c>
      <c r="M200" s="11">
        <v>12266434</v>
      </c>
      <c r="N200" s="11">
        <v>636434</v>
      </c>
      <c r="O200" s="11">
        <v>2630000</v>
      </c>
      <c r="P200" s="11">
        <v>24154105</v>
      </c>
      <c r="Q200" s="11">
        <v>24154105</v>
      </c>
      <c r="R200" s="11">
        <v>0</v>
      </c>
      <c r="S200" s="11">
        <v>0</v>
      </c>
      <c r="T200" s="11">
        <v>0</v>
      </c>
      <c r="U200" s="11">
        <v>3877959.22</v>
      </c>
      <c r="V200" s="11">
        <v>0</v>
      </c>
      <c r="W200" s="74">
        <v>50.79</v>
      </c>
      <c r="X200" s="75">
        <v>8.15</v>
      </c>
    </row>
    <row r="201" spans="1:24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11">
        <v>2126444.78</v>
      </c>
      <c r="I201" s="11">
        <v>199328.67</v>
      </c>
      <c r="J201" s="11">
        <v>1680000</v>
      </c>
      <c r="K201" s="11">
        <v>0</v>
      </c>
      <c r="L201" s="11">
        <v>247116.11</v>
      </c>
      <c r="M201" s="11">
        <v>3246243.85</v>
      </c>
      <c r="N201" s="11">
        <v>646243.85</v>
      </c>
      <c r="O201" s="11">
        <v>1700000</v>
      </c>
      <c r="P201" s="11">
        <v>6295869.4</v>
      </c>
      <c r="Q201" s="11">
        <v>6280000</v>
      </c>
      <c r="R201" s="11">
        <v>0</v>
      </c>
      <c r="S201" s="11">
        <v>15869.4</v>
      </c>
      <c r="T201" s="11">
        <v>0</v>
      </c>
      <c r="U201" s="11">
        <v>2576076.54</v>
      </c>
      <c r="V201" s="11">
        <v>542907.85</v>
      </c>
      <c r="W201" s="74">
        <v>36.4</v>
      </c>
      <c r="X201" s="75">
        <v>11.75</v>
      </c>
    </row>
    <row r="202" spans="1:24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11">
        <v>1496008.63</v>
      </c>
      <c r="I202" s="11">
        <v>451117.06</v>
      </c>
      <c r="J202" s="11">
        <v>0</v>
      </c>
      <c r="K202" s="11">
        <v>0</v>
      </c>
      <c r="L202" s="11">
        <v>1044891.57</v>
      </c>
      <c r="M202" s="11">
        <v>2205327.81</v>
      </c>
      <c r="N202" s="11">
        <v>705327.81</v>
      </c>
      <c r="O202" s="11">
        <v>1500000</v>
      </c>
      <c r="P202" s="11">
        <v>30485625.5</v>
      </c>
      <c r="Q202" s="11">
        <v>30451117.06</v>
      </c>
      <c r="R202" s="11">
        <v>0</v>
      </c>
      <c r="S202" s="11">
        <v>34508.44</v>
      </c>
      <c r="T202" s="11">
        <v>0</v>
      </c>
      <c r="U202" s="11">
        <v>3438723.75</v>
      </c>
      <c r="V202" s="11">
        <v>0</v>
      </c>
      <c r="W202" s="74">
        <v>66.28</v>
      </c>
      <c r="X202" s="75">
        <v>7.47</v>
      </c>
    </row>
    <row r="203" spans="1:24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11">
        <v>4265803</v>
      </c>
      <c r="I203" s="11">
        <v>0</v>
      </c>
      <c r="J203" s="11">
        <v>4000000</v>
      </c>
      <c r="K203" s="11">
        <v>0</v>
      </c>
      <c r="L203" s="11">
        <v>265803</v>
      </c>
      <c r="M203" s="11">
        <v>5493430</v>
      </c>
      <c r="N203" s="11">
        <v>993430</v>
      </c>
      <c r="O203" s="11">
        <v>3000000</v>
      </c>
      <c r="P203" s="11">
        <v>15424970</v>
      </c>
      <c r="Q203" s="11">
        <v>15424970</v>
      </c>
      <c r="R203" s="11">
        <v>0</v>
      </c>
      <c r="S203" s="11">
        <v>0</v>
      </c>
      <c r="T203" s="11">
        <v>4711720</v>
      </c>
      <c r="U203" s="11">
        <v>4480778.75</v>
      </c>
      <c r="V203" s="11">
        <v>2914180</v>
      </c>
      <c r="W203" s="74">
        <v>39.47</v>
      </c>
      <c r="X203" s="75">
        <v>5.77</v>
      </c>
    </row>
    <row r="204" spans="1:24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11">
        <v>1575000</v>
      </c>
      <c r="I204" s="11">
        <v>775000</v>
      </c>
      <c r="J204" s="11">
        <v>800000</v>
      </c>
      <c r="K204" s="11">
        <v>0</v>
      </c>
      <c r="L204" s="11">
        <v>0</v>
      </c>
      <c r="M204" s="11">
        <v>611679</v>
      </c>
      <c r="N204" s="11">
        <v>361679</v>
      </c>
      <c r="O204" s="11">
        <v>250000</v>
      </c>
      <c r="P204" s="11">
        <v>6571033.6</v>
      </c>
      <c r="Q204" s="11">
        <v>6571033.6</v>
      </c>
      <c r="R204" s="11">
        <v>0</v>
      </c>
      <c r="S204" s="11">
        <v>0</v>
      </c>
      <c r="T204" s="11">
        <v>0</v>
      </c>
      <c r="U204" s="11">
        <v>835932.18</v>
      </c>
      <c r="V204" s="11">
        <v>0</v>
      </c>
      <c r="W204" s="74">
        <v>37.34</v>
      </c>
      <c r="X204" s="75">
        <v>4.75</v>
      </c>
    </row>
    <row r="205" spans="1:24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11">
        <v>705556.42</v>
      </c>
      <c r="I205" s="11">
        <v>0</v>
      </c>
      <c r="J205" s="11">
        <v>0</v>
      </c>
      <c r="K205" s="11">
        <v>0</v>
      </c>
      <c r="L205" s="11">
        <v>705556.42</v>
      </c>
      <c r="M205" s="11">
        <v>692250</v>
      </c>
      <c r="N205" s="11">
        <v>692250</v>
      </c>
      <c r="O205" s="11">
        <v>0</v>
      </c>
      <c r="P205" s="11">
        <v>8785535.65</v>
      </c>
      <c r="Q205" s="11">
        <v>8746363.42</v>
      </c>
      <c r="R205" s="11">
        <v>0</v>
      </c>
      <c r="S205" s="11">
        <v>39172.23</v>
      </c>
      <c r="T205" s="11">
        <v>0</v>
      </c>
      <c r="U205" s="11">
        <v>1052753.83</v>
      </c>
      <c r="V205" s="11">
        <v>0</v>
      </c>
      <c r="W205" s="74">
        <v>47.39</v>
      </c>
      <c r="X205" s="75">
        <v>5.67</v>
      </c>
    </row>
    <row r="206" spans="1:24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11">
        <v>125019.35</v>
      </c>
      <c r="I206" s="11">
        <v>0</v>
      </c>
      <c r="J206" s="11">
        <v>0</v>
      </c>
      <c r="K206" s="11">
        <v>0</v>
      </c>
      <c r="L206" s="11">
        <v>123158.78</v>
      </c>
      <c r="M206" s="11">
        <v>989770.3</v>
      </c>
      <c r="N206" s="11">
        <v>961500</v>
      </c>
      <c r="O206" s="11">
        <v>0</v>
      </c>
      <c r="P206" s="11">
        <v>10695846.43</v>
      </c>
      <c r="Q206" s="11">
        <v>10158499</v>
      </c>
      <c r="R206" s="11">
        <v>0</v>
      </c>
      <c r="S206" s="11">
        <v>537347.43</v>
      </c>
      <c r="T206" s="11">
        <v>0</v>
      </c>
      <c r="U206" s="11">
        <v>1477080.13</v>
      </c>
      <c r="V206" s="11">
        <v>0</v>
      </c>
      <c r="W206" s="74">
        <v>65.47</v>
      </c>
      <c r="X206" s="75">
        <v>9.04</v>
      </c>
    </row>
    <row r="207" spans="1:24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11">
        <v>664419.69</v>
      </c>
      <c r="I207" s="11">
        <v>600000</v>
      </c>
      <c r="J207" s="11">
        <v>0</v>
      </c>
      <c r="K207" s="11">
        <v>0</v>
      </c>
      <c r="L207" s="11">
        <v>64419.69</v>
      </c>
      <c r="M207" s="11">
        <v>978688.33</v>
      </c>
      <c r="N207" s="11">
        <v>978688.33</v>
      </c>
      <c r="O207" s="11">
        <v>0</v>
      </c>
      <c r="P207" s="11">
        <v>3518127.1</v>
      </c>
      <c r="Q207" s="11">
        <v>3200000</v>
      </c>
      <c r="R207" s="11">
        <v>0</v>
      </c>
      <c r="S207" s="11">
        <v>318127.1</v>
      </c>
      <c r="T207" s="11">
        <v>0</v>
      </c>
      <c r="U207" s="11">
        <v>1158081.89</v>
      </c>
      <c r="V207" s="11">
        <v>978688.33</v>
      </c>
      <c r="W207" s="74">
        <v>40.99</v>
      </c>
      <c r="X207" s="75">
        <v>2.09</v>
      </c>
    </row>
    <row r="208" spans="1:24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11">
        <v>3932031.16</v>
      </c>
      <c r="I208" s="11">
        <v>1873423.81</v>
      </c>
      <c r="J208" s="11">
        <v>0</v>
      </c>
      <c r="K208" s="11">
        <v>0</v>
      </c>
      <c r="L208" s="11">
        <v>2058607.35</v>
      </c>
      <c r="M208" s="11">
        <v>1990869.6</v>
      </c>
      <c r="N208" s="11">
        <v>690869.6</v>
      </c>
      <c r="O208" s="11">
        <v>1300000</v>
      </c>
      <c r="P208" s="11">
        <v>32243662.28</v>
      </c>
      <c r="Q208" s="11">
        <v>32243662.28</v>
      </c>
      <c r="R208" s="11">
        <v>0</v>
      </c>
      <c r="S208" s="11">
        <v>0</v>
      </c>
      <c r="T208" s="11">
        <v>0</v>
      </c>
      <c r="U208" s="11">
        <v>3302474.6</v>
      </c>
      <c r="V208" s="11">
        <v>0</v>
      </c>
      <c r="W208" s="74">
        <v>78.66</v>
      </c>
      <c r="X208" s="75">
        <v>8.05</v>
      </c>
    </row>
    <row r="209" spans="1:24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11">
        <v>78345.15</v>
      </c>
      <c r="I209" s="11">
        <v>0</v>
      </c>
      <c r="J209" s="11">
        <v>0</v>
      </c>
      <c r="K209" s="11">
        <v>0</v>
      </c>
      <c r="L209" s="11">
        <v>78345.15</v>
      </c>
      <c r="M209" s="11">
        <v>4609364.81</v>
      </c>
      <c r="N209" s="11">
        <v>4609364.81</v>
      </c>
      <c r="O209" s="11">
        <v>0</v>
      </c>
      <c r="P209" s="11">
        <v>16059630.24</v>
      </c>
      <c r="Q209" s="11">
        <v>15954302.64</v>
      </c>
      <c r="R209" s="11">
        <v>0</v>
      </c>
      <c r="S209" s="11">
        <v>105327.6</v>
      </c>
      <c r="T209" s="11">
        <v>0</v>
      </c>
      <c r="U209" s="11">
        <v>5393847.86</v>
      </c>
      <c r="V209" s="11">
        <v>3150820</v>
      </c>
      <c r="W209" s="74">
        <v>34.53</v>
      </c>
      <c r="X209" s="75">
        <v>4.82</v>
      </c>
    </row>
    <row r="210" spans="1:24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11">
        <v>2041563.21</v>
      </c>
      <c r="I210" s="11">
        <v>0</v>
      </c>
      <c r="J210" s="11">
        <v>0</v>
      </c>
      <c r="K210" s="11">
        <v>0</v>
      </c>
      <c r="L210" s="11">
        <v>2041563.21</v>
      </c>
      <c r="M210" s="11">
        <v>1102827.36</v>
      </c>
      <c r="N210" s="11">
        <v>1102827.36</v>
      </c>
      <c r="O210" s="11">
        <v>0</v>
      </c>
      <c r="P210" s="11">
        <v>17921935.02</v>
      </c>
      <c r="Q210" s="11">
        <v>17776126.08</v>
      </c>
      <c r="R210" s="11">
        <v>0</v>
      </c>
      <c r="S210" s="11">
        <v>145808.94</v>
      </c>
      <c r="T210" s="11">
        <v>6353123.94</v>
      </c>
      <c r="U210" s="11">
        <v>1853340.45</v>
      </c>
      <c r="V210" s="11">
        <v>0</v>
      </c>
      <c r="W210" s="74">
        <v>37.31</v>
      </c>
      <c r="X210" s="75">
        <v>5.97</v>
      </c>
    </row>
    <row r="211" spans="1:24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11">
        <v>1505785.89</v>
      </c>
      <c r="I211" s="11">
        <v>0</v>
      </c>
      <c r="J211" s="11">
        <v>0</v>
      </c>
      <c r="K211" s="11">
        <v>0</v>
      </c>
      <c r="L211" s="11">
        <v>1505785.89</v>
      </c>
      <c r="M211" s="11">
        <v>607887</v>
      </c>
      <c r="N211" s="11">
        <v>607887</v>
      </c>
      <c r="O211" s="11">
        <v>0</v>
      </c>
      <c r="P211" s="11">
        <v>5797969</v>
      </c>
      <c r="Q211" s="11">
        <v>5797969</v>
      </c>
      <c r="R211" s="11">
        <v>0</v>
      </c>
      <c r="S211" s="11">
        <v>0</v>
      </c>
      <c r="T211" s="11">
        <v>1392113</v>
      </c>
      <c r="U211" s="11">
        <v>912778.49</v>
      </c>
      <c r="V211" s="11">
        <v>300000</v>
      </c>
      <c r="W211" s="74">
        <v>45.26</v>
      </c>
      <c r="X211" s="75">
        <v>6.29</v>
      </c>
    </row>
    <row r="212" spans="1:24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11">
        <v>591384.25</v>
      </c>
      <c r="I212" s="11">
        <v>591384.25</v>
      </c>
      <c r="J212" s="11">
        <v>0</v>
      </c>
      <c r="K212" s="11">
        <v>0</v>
      </c>
      <c r="L212" s="11">
        <v>0</v>
      </c>
      <c r="M212" s="11">
        <v>1182099</v>
      </c>
      <c r="N212" s="11">
        <v>990255</v>
      </c>
      <c r="O212" s="11">
        <v>0</v>
      </c>
      <c r="P212" s="11">
        <v>18362845.82</v>
      </c>
      <c r="Q212" s="11">
        <v>17096132.39</v>
      </c>
      <c r="R212" s="11">
        <v>0</v>
      </c>
      <c r="S212" s="11">
        <v>1266713.43</v>
      </c>
      <c r="T212" s="11">
        <v>0</v>
      </c>
      <c r="U212" s="11">
        <v>2014711.48</v>
      </c>
      <c r="V212" s="11">
        <v>0</v>
      </c>
      <c r="W212" s="74">
        <v>73.88</v>
      </c>
      <c r="X212" s="75">
        <v>8.1</v>
      </c>
    </row>
    <row r="213" spans="1:24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11">
        <v>5585820.16</v>
      </c>
      <c r="I213" s="11">
        <v>2376304.45</v>
      </c>
      <c r="J213" s="11">
        <v>3000000</v>
      </c>
      <c r="K213" s="11">
        <v>0</v>
      </c>
      <c r="L213" s="11">
        <v>209515.71</v>
      </c>
      <c r="M213" s="11">
        <v>2568236.25</v>
      </c>
      <c r="N213" s="11">
        <v>868236.25</v>
      </c>
      <c r="O213" s="11">
        <v>1700000</v>
      </c>
      <c r="P213" s="11">
        <v>26934244.05</v>
      </c>
      <c r="Q213" s="11">
        <v>25512053.57</v>
      </c>
      <c r="R213" s="11">
        <v>0</v>
      </c>
      <c r="S213" s="11">
        <v>1422190.48</v>
      </c>
      <c r="T213" s="11">
        <v>0</v>
      </c>
      <c r="U213" s="11">
        <v>3744166.27</v>
      </c>
      <c r="V213" s="11">
        <v>334010</v>
      </c>
      <c r="W213" s="74">
        <v>76.06</v>
      </c>
      <c r="X213" s="75">
        <v>9.63</v>
      </c>
    </row>
    <row r="214" spans="1:24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5">
        <v>14150462.34</v>
      </c>
      <c r="I214" s="115">
        <v>3485178.71</v>
      </c>
      <c r="J214" s="115">
        <v>0</v>
      </c>
      <c r="K214" s="115">
        <v>7536466.24</v>
      </c>
      <c r="L214" s="115">
        <v>3128817.39</v>
      </c>
      <c r="M214" s="115">
        <v>21998740</v>
      </c>
      <c r="N214" s="115">
        <v>16416240</v>
      </c>
      <c r="O214" s="115">
        <v>0</v>
      </c>
      <c r="P214" s="115">
        <v>159745183.61</v>
      </c>
      <c r="Q214" s="115">
        <v>149821641.84</v>
      </c>
      <c r="R214" s="115">
        <v>0</v>
      </c>
      <c r="S214" s="115">
        <v>9923541.77</v>
      </c>
      <c r="T214" s="115">
        <v>144827263.13</v>
      </c>
      <c r="U214" s="115">
        <v>22036998.13</v>
      </c>
      <c r="V214" s="115">
        <v>16092840</v>
      </c>
      <c r="W214" s="142">
        <v>22.699081347943398</v>
      </c>
      <c r="X214" s="143">
        <v>9.044620469642624</v>
      </c>
    </row>
    <row r="215" spans="1:24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>
        <v>0</v>
      </c>
      <c r="G215" s="62" t="s">
        <v>475</v>
      </c>
      <c r="H215" s="11">
        <v>715818.99</v>
      </c>
      <c r="I215" s="11">
        <v>0</v>
      </c>
      <c r="J215" s="11">
        <v>0</v>
      </c>
      <c r="K215" s="11">
        <v>715818.99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74">
        <v>0</v>
      </c>
      <c r="X215" s="75">
        <v>0</v>
      </c>
    </row>
    <row r="216" spans="1:24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>
        <v>0</v>
      </c>
      <c r="G216" s="62" t="s">
        <v>476</v>
      </c>
      <c r="H216" s="11">
        <v>3487584.52</v>
      </c>
      <c r="I216" s="11">
        <v>3485178.71</v>
      </c>
      <c r="J216" s="11">
        <v>0</v>
      </c>
      <c r="K216" s="11">
        <v>0</v>
      </c>
      <c r="L216" s="11">
        <v>2405.81</v>
      </c>
      <c r="M216" s="11">
        <v>12916240</v>
      </c>
      <c r="N216" s="11">
        <v>12916240</v>
      </c>
      <c r="O216" s="11">
        <v>0</v>
      </c>
      <c r="P216" s="11">
        <v>159745183.61</v>
      </c>
      <c r="Q216" s="11">
        <v>149821641.84</v>
      </c>
      <c r="R216" s="11">
        <v>0</v>
      </c>
      <c r="S216" s="11">
        <v>9923541.77</v>
      </c>
      <c r="T216" s="11">
        <v>144827263.13</v>
      </c>
      <c r="U216" s="11">
        <v>18490115.61</v>
      </c>
      <c r="V216" s="11">
        <v>12592840</v>
      </c>
      <c r="W216" s="74">
        <v>30.13</v>
      </c>
      <c r="X216" s="75">
        <v>11.91</v>
      </c>
    </row>
    <row r="217" spans="1:24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>
        <v>0</v>
      </c>
      <c r="G217" s="62" t="s">
        <v>477</v>
      </c>
      <c r="H217" s="11">
        <v>133222.35</v>
      </c>
      <c r="I217" s="11">
        <v>0</v>
      </c>
      <c r="J217" s="11">
        <v>0</v>
      </c>
      <c r="K217" s="11">
        <v>133222.35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74">
        <v>0</v>
      </c>
      <c r="X217" s="75">
        <v>0</v>
      </c>
    </row>
    <row r="218" spans="1:24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>
        <v>0</v>
      </c>
      <c r="G218" s="62" t="s">
        <v>478</v>
      </c>
      <c r="H218" s="11">
        <v>24379.57</v>
      </c>
      <c r="I218" s="11">
        <v>0</v>
      </c>
      <c r="J218" s="11">
        <v>0</v>
      </c>
      <c r="K218" s="11">
        <v>24379.57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74">
        <v>0</v>
      </c>
      <c r="X218" s="75">
        <v>0</v>
      </c>
    </row>
    <row r="219" spans="1:24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>
        <v>0</v>
      </c>
      <c r="G219" s="62" t="s">
        <v>479</v>
      </c>
      <c r="H219" s="11">
        <v>27007.76</v>
      </c>
      <c r="I219" s="11">
        <v>0</v>
      </c>
      <c r="J219" s="11">
        <v>0</v>
      </c>
      <c r="K219" s="11">
        <v>27007.76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74">
        <v>0</v>
      </c>
      <c r="X219" s="75">
        <v>0</v>
      </c>
    </row>
    <row r="220" spans="1:24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>
        <v>0</v>
      </c>
      <c r="G220" s="62" t="s">
        <v>480</v>
      </c>
      <c r="H220" s="11">
        <v>3126411.58</v>
      </c>
      <c r="I220" s="11">
        <v>0</v>
      </c>
      <c r="J220" s="11">
        <v>0</v>
      </c>
      <c r="K220" s="11">
        <v>0</v>
      </c>
      <c r="L220" s="11">
        <v>3126411.58</v>
      </c>
      <c r="M220" s="11">
        <v>3500000</v>
      </c>
      <c r="N220" s="11">
        <v>3500000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3546882.52</v>
      </c>
      <c r="V220" s="11">
        <v>3500000</v>
      </c>
      <c r="W220" s="74">
        <v>0</v>
      </c>
      <c r="X220" s="75">
        <v>0.51</v>
      </c>
    </row>
    <row r="221" spans="1:24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>
        <v>0</v>
      </c>
      <c r="G221" s="62" t="s">
        <v>481</v>
      </c>
      <c r="H221" s="11">
        <v>101735.99</v>
      </c>
      <c r="I221" s="11">
        <v>0</v>
      </c>
      <c r="J221" s="11">
        <v>0</v>
      </c>
      <c r="K221" s="11">
        <v>101735.99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74">
        <v>0</v>
      </c>
      <c r="X221" s="75">
        <v>0</v>
      </c>
    </row>
    <row r="222" spans="1:24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>
        <v>0</v>
      </c>
      <c r="G222" s="62" t="s">
        <v>482</v>
      </c>
      <c r="H222" s="11">
        <v>41742.72</v>
      </c>
      <c r="I222" s="11">
        <v>0</v>
      </c>
      <c r="J222" s="11">
        <v>0</v>
      </c>
      <c r="K222" s="11">
        <v>41742.72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74">
        <v>0</v>
      </c>
      <c r="X222" s="75">
        <v>0</v>
      </c>
    </row>
    <row r="223" spans="1:24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>
        <v>0</v>
      </c>
      <c r="G223" s="62" t="s">
        <v>483</v>
      </c>
      <c r="H223" s="11">
        <v>4774815.33</v>
      </c>
      <c r="I223" s="11">
        <v>0</v>
      </c>
      <c r="J223" s="11">
        <v>0</v>
      </c>
      <c r="K223" s="11">
        <v>4774815.33</v>
      </c>
      <c r="L223" s="11">
        <v>0</v>
      </c>
      <c r="M223" s="11">
        <v>5500000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74">
        <v>0</v>
      </c>
      <c r="X223" s="75">
        <v>0</v>
      </c>
    </row>
    <row r="224" spans="1:24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>
        <v>0</v>
      </c>
      <c r="G224" s="62" t="s">
        <v>484</v>
      </c>
      <c r="H224" s="11">
        <v>32869.24</v>
      </c>
      <c r="I224" s="11">
        <v>0</v>
      </c>
      <c r="J224" s="11">
        <v>0</v>
      </c>
      <c r="K224" s="11">
        <v>32869.24</v>
      </c>
      <c r="L224" s="11">
        <v>0</v>
      </c>
      <c r="M224" s="11">
        <v>20000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74">
        <v>0</v>
      </c>
      <c r="X224" s="75">
        <v>0</v>
      </c>
    </row>
    <row r="225" spans="1:24" ht="12.75">
      <c r="A225" s="244">
        <v>2</v>
      </c>
      <c r="B225" s="245">
        <v>1</v>
      </c>
      <c r="C225" s="245">
        <v>1</v>
      </c>
      <c r="D225" s="16" t="s">
        <v>474</v>
      </c>
      <c r="E225" s="16">
        <v>8</v>
      </c>
      <c r="F225" s="23">
        <v>0</v>
      </c>
      <c r="G225" s="62" t="s">
        <v>485</v>
      </c>
      <c r="H225" s="11">
        <v>46130.81</v>
      </c>
      <c r="I225" s="11">
        <v>0</v>
      </c>
      <c r="J225" s="11">
        <v>0</v>
      </c>
      <c r="K225" s="11">
        <v>46130.81</v>
      </c>
      <c r="L225" s="11">
        <v>0</v>
      </c>
      <c r="M225" s="11">
        <v>62500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74">
        <v>0</v>
      </c>
      <c r="X225" s="75">
        <v>0</v>
      </c>
    </row>
    <row r="226" spans="1:24" ht="25.5">
      <c r="A226" s="244">
        <v>2</v>
      </c>
      <c r="B226" s="245">
        <v>17</v>
      </c>
      <c r="C226" s="245">
        <v>4</v>
      </c>
      <c r="D226" s="16" t="s">
        <v>474</v>
      </c>
      <c r="E226" s="16">
        <v>8</v>
      </c>
      <c r="F226" s="23">
        <v>0</v>
      </c>
      <c r="G226" s="62" t="s">
        <v>486</v>
      </c>
      <c r="H226" s="11">
        <v>1638743.48</v>
      </c>
      <c r="I226" s="11">
        <v>0</v>
      </c>
      <c r="J226" s="11">
        <v>0</v>
      </c>
      <c r="K226" s="11">
        <v>1638743.48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74">
        <v>0</v>
      </c>
      <c r="X226" s="75">
        <v>0</v>
      </c>
    </row>
    <row r="227" spans="1:24" ht="12.75">
      <c r="A227" s="244"/>
      <c r="B227" s="245"/>
      <c r="C227" s="245"/>
      <c r="D227" s="16"/>
      <c r="E227" s="16"/>
      <c r="F227" s="23"/>
      <c r="G227" s="6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74"/>
      <c r="X227" s="75"/>
    </row>
    <row r="228" spans="1:24" ht="12.75">
      <c r="A228" s="244"/>
      <c r="B228" s="245"/>
      <c r="C228" s="245"/>
      <c r="D228" s="16"/>
      <c r="E228" s="16"/>
      <c r="F228" s="23"/>
      <c r="G228" s="6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74"/>
      <c r="X228" s="75"/>
    </row>
    <row r="229" spans="1:24" ht="12.75">
      <c r="A229" s="244"/>
      <c r="B229" s="245"/>
      <c r="C229" s="245"/>
      <c r="D229" s="16"/>
      <c r="E229" s="16"/>
      <c r="F229" s="23"/>
      <c r="G229" s="6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74"/>
      <c r="X229" s="75"/>
    </row>
    <row r="230" spans="1:24" ht="12.75">
      <c r="A230" s="244"/>
      <c r="B230" s="245"/>
      <c r="C230" s="245"/>
      <c r="D230" s="16"/>
      <c r="E230" s="16"/>
      <c r="F230" s="23"/>
      <c r="G230" s="6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74"/>
      <c r="X230" s="75"/>
    </row>
    <row r="231" spans="1:24" ht="12.75">
      <c r="A231" s="244"/>
      <c r="B231" s="245"/>
      <c r="C231" s="245"/>
      <c r="D231" s="16"/>
      <c r="E231" s="16"/>
      <c r="F231" s="23"/>
      <c r="G231" s="6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74"/>
      <c r="X231" s="75"/>
    </row>
    <row r="232" spans="1:24" ht="12.75">
      <c r="A232" s="244"/>
      <c r="B232" s="245"/>
      <c r="C232" s="245"/>
      <c r="D232" s="16"/>
      <c r="E232" s="16"/>
      <c r="F232" s="23"/>
      <c r="G232" s="6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74"/>
      <c r="X232" s="75"/>
    </row>
    <row r="233" spans="1:24" ht="12.75">
      <c r="A233" s="244"/>
      <c r="B233" s="245"/>
      <c r="C233" s="245"/>
      <c r="D233" s="16"/>
      <c r="E233" s="16"/>
      <c r="F233" s="23"/>
      <c r="G233" s="6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74"/>
      <c r="X233" s="75"/>
    </row>
    <row r="234" spans="1:24" ht="13.5" thickBot="1">
      <c r="A234" s="258"/>
      <c r="B234" s="259"/>
      <c r="C234" s="259"/>
      <c r="D234" s="17"/>
      <c r="E234" s="17"/>
      <c r="F234" s="24"/>
      <c r="G234" s="65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76"/>
      <c r="X234" s="77"/>
    </row>
  </sheetData>
  <sheetProtection/>
  <mergeCells count="28">
    <mergeCell ref="V8:V9"/>
    <mergeCell ref="P7:T7"/>
    <mergeCell ref="U7:U9"/>
    <mergeCell ref="H8:H9"/>
    <mergeCell ref="T8:T9"/>
    <mergeCell ref="I8:L8"/>
    <mergeCell ref="H7:L7"/>
    <mergeCell ref="Q8:S8"/>
    <mergeCell ref="D7:D9"/>
    <mergeCell ref="F10:G10"/>
    <mergeCell ref="X8:X9"/>
    <mergeCell ref="F7:G9"/>
    <mergeCell ref="W7:X7"/>
    <mergeCell ref="M8:M9"/>
    <mergeCell ref="N8:O8"/>
    <mergeCell ref="P8:P9"/>
    <mergeCell ref="W8:W9"/>
    <mergeCell ref="M7:O7"/>
    <mergeCell ref="E7:E9"/>
    <mergeCell ref="A7:A9"/>
    <mergeCell ref="A1:N1"/>
    <mergeCell ref="A2:N2"/>
    <mergeCell ref="A3:N3"/>
    <mergeCell ref="O1:P1"/>
    <mergeCell ref="O2:P2"/>
    <mergeCell ref="O3:P3"/>
    <mergeCell ref="B7:B9"/>
    <mergeCell ref="C7:C9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32" t="s">
        <v>88</v>
      </c>
      <c r="N1" s="333"/>
      <c r="O1" s="380"/>
      <c r="P1" s="55" t="str">
        <f>1!P1</f>
        <v>14.11.2012</v>
      </c>
      <c r="Q1" s="54"/>
      <c r="R1" s="53"/>
    </row>
    <row r="2" spans="1:18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32" t="s">
        <v>89</v>
      </c>
      <c r="N2" s="333"/>
      <c r="O2" s="380"/>
      <c r="P2" s="55">
        <f>1!P2</f>
        <v>1</v>
      </c>
      <c r="Q2" s="54"/>
      <c r="R2" s="53"/>
    </row>
    <row r="3" spans="1:18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32" t="s">
        <v>90</v>
      </c>
      <c r="N3" s="333"/>
      <c r="O3" s="380"/>
      <c r="P3" s="55" t="str">
        <f>1!P3</f>
        <v>14.11.2012</v>
      </c>
      <c r="Q3" s="54"/>
      <c r="R3" s="53"/>
    </row>
    <row r="5" spans="1:18" s="33" customFormat="1" ht="18">
      <c r="A5" s="32" t="str">
        <f>'Spis tabel'!B6</f>
        <v>Tabela 3. Struktura i dynamika dochodów ogółem budżetów jst woj. dolnośląskiego wg stanu na koniec III kwartału 2012 roku    (plan)</v>
      </c>
      <c r="P5" s="32"/>
      <c r="Q5" s="32"/>
      <c r="R5" s="34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334" t="s">
        <v>6</v>
      </c>
      <c r="I7" s="335"/>
      <c r="J7" s="335"/>
      <c r="K7" s="336"/>
      <c r="L7" s="334" t="s">
        <v>16</v>
      </c>
      <c r="M7" s="335"/>
      <c r="N7" s="336"/>
      <c r="O7" s="335" t="s">
        <v>17</v>
      </c>
      <c r="P7" s="335"/>
      <c r="Q7" s="335"/>
      <c r="R7" s="339"/>
    </row>
    <row r="8" spans="1:18" ht="16.5" customHeight="1">
      <c r="A8" s="321"/>
      <c r="B8" s="341"/>
      <c r="C8" s="341"/>
      <c r="D8" s="341"/>
      <c r="E8" s="341"/>
      <c r="F8" s="328"/>
      <c r="G8" s="329"/>
      <c r="H8" s="381" t="s">
        <v>86</v>
      </c>
      <c r="I8" s="383" t="s">
        <v>19</v>
      </c>
      <c r="J8" s="347"/>
      <c r="K8" s="348"/>
      <c r="L8" s="384" t="s">
        <v>31</v>
      </c>
      <c r="M8" s="384" t="s">
        <v>32</v>
      </c>
      <c r="N8" s="384" t="s">
        <v>33</v>
      </c>
      <c r="O8" s="386" t="s">
        <v>86</v>
      </c>
      <c r="P8" s="387" t="s">
        <v>19</v>
      </c>
      <c r="Q8" s="387"/>
      <c r="R8" s="388"/>
    </row>
    <row r="9" spans="1:18" ht="74.25" customHeight="1" thickBot="1">
      <c r="A9" s="322"/>
      <c r="B9" s="342"/>
      <c r="C9" s="342"/>
      <c r="D9" s="342"/>
      <c r="E9" s="342"/>
      <c r="F9" s="330"/>
      <c r="G9" s="331"/>
      <c r="H9" s="382"/>
      <c r="I9" s="9" t="s">
        <v>34</v>
      </c>
      <c r="J9" s="9" t="s">
        <v>42</v>
      </c>
      <c r="K9" s="9" t="s">
        <v>69</v>
      </c>
      <c r="L9" s="385"/>
      <c r="M9" s="385"/>
      <c r="N9" s="385"/>
      <c r="O9" s="382"/>
      <c r="P9" s="9" t="s">
        <v>34</v>
      </c>
      <c r="Q9" s="9" t="s">
        <v>42</v>
      </c>
      <c r="R9" s="26" t="s">
        <v>69</v>
      </c>
    </row>
    <row r="10" spans="1:18" ht="15" customHeight="1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371">
        <v>6</v>
      </c>
      <c r="G10" s="372"/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31">
        <v>17</v>
      </c>
    </row>
    <row r="11" spans="1:18" s="148" customFormat="1" ht="15" customHeight="1">
      <c r="A11" s="260"/>
      <c r="B11" s="261"/>
      <c r="C11" s="261"/>
      <c r="D11" s="149"/>
      <c r="E11" s="149"/>
      <c r="F11" s="146" t="s">
        <v>284</v>
      </c>
      <c r="G11" s="150"/>
      <c r="H11" s="151">
        <v>15280575870.39</v>
      </c>
      <c r="I11" s="151">
        <v>8594878404.07</v>
      </c>
      <c r="J11" s="151">
        <v>3534017932.3199997</v>
      </c>
      <c r="K11" s="151">
        <v>3151679534</v>
      </c>
      <c r="L11" s="152">
        <v>56.24708438328402</v>
      </c>
      <c r="M11" s="152">
        <v>23.1275179829319</v>
      </c>
      <c r="N11" s="152">
        <v>20.62539763378408</v>
      </c>
      <c r="O11" s="177">
        <v>104.31931417256773</v>
      </c>
      <c r="P11" s="177">
        <v>107.1049276030705</v>
      </c>
      <c r="Q11" s="177">
        <v>98.20331895394702</v>
      </c>
      <c r="R11" s="178">
        <v>104.20547287430773</v>
      </c>
    </row>
    <row r="12" spans="1:18" s="124" customFormat="1" ht="12.75">
      <c r="A12" s="254">
        <v>2</v>
      </c>
      <c r="B12" s="255">
        <v>0</v>
      </c>
      <c r="C12" s="255">
        <v>0</v>
      </c>
      <c r="D12" s="129">
        <v>0</v>
      </c>
      <c r="E12" s="129">
        <v>0</v>
      </c>
      <c r="F12" s="130"/>
      <c r="G12" s="131" t="s">
        <v>285</v>
      </c>
      <c r="H12" s="132">
        <v>1680374243</v>
      </c>
      <c r="I12" s="144">
        <v>801179288</v>
      </c>
      <c r="J12" s="132">
        <v>737066390</v>
      </c>
      <c r="K12" s="132">
        <v>142128565</v>
      </c>
      <c r="L12" s="145">
        <v>47.67</v>
      </c>
      <c r="M12" s="145">
        <v>43.86</v>
      </c>
      <c r="N12" s="145">
        <v>8.45</v>
      </c>
      <c r="O12" s="179">
        <v>130.89</v>
      </c>
      <c r="P12" s="179">
        <v>132.95</v>
      </c>
      <c r="Q12" s="179">
        <v>132.89</v>
      </c>
      <c r="R12" s="180">
        <v>112.31</v>
      </c>
    </row>
    <row r="13" spans="1:18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1989383447.74</v>
      </c>
      <c r="I13" s="109">
        <v>629853089.9100001</v>
      </c>
      <c r="J13" s="109">
        <v>550756059.8299999</v>
      </c>
      <c r="K13" s="109">
        <v>808774298</v>
      </c>
      <c r="L13" s="153">
        <v>31.660718330874438</v>
      </c>
      <c r="M13" s="153">
        <v>27.684761349335417</v>
      </c>
      <c r="N13" s="153">
        <v>40.654520319790144</v>
      </c>
      <c r="O13" s="181">
        <v>96.30673726101926</v>
      </c>
      <c r="P13" s="181">
        <v>110.65603881285719</v>
      </c>
      <c r="Q13" s="181">
        <v>80.62087380649032</v>
      </c>
      <c r="R13" s="182">
        <v>99.43963199773475</v>
      </c>
    </row>
    <row r="14" spans="1:18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11">
        <v>69075004</v>
      </c>
      <c r="I14" s="68">
        <v>17115465</v>
      </c>
      <c r="J14" s="11">
        <v>17180152</v>
      </c>
      <c r="K14" s="11">
        <v>34779387</v>
      </c>
      <c r="L14" s="80">
        <v>24.77</v>
      </c>
      <c r="M14" s="80">
        <v>24.87</v>
      </c>
      <c r="N14" s="80">
        <v>50.35</v>
      </c>
      <c r="O14" s="183">
        <v>97.41</v>
      </c>
      <c r="P14" s="183">
        <v>104.74</v>
      </c>
      <c r="Q14" s="183">
        <v>82.78</v>
      </c>
      <c r="R14" s="184">
        <v>102.86</v>
      </c>
    </row>
    <row r="15" spans="1:18" ht="12.75">
      <c r="A15" s="262">
        <v>2</v>
      </c>
      <c r="B15" s="263">
        <v>2</v>
      </c>
      <c r="C15" s="263">
        <v>0</v>
      </c>
      <c r="D15" s="15">
        <v>0</v>
      </c>
      <c r="E15" s="15">
        <v>1</v>
      </c>
      <c r="F15" s="83"/>
      <c r="G15" s="20" t="s">
        <v>288</v>
      </c>
      <c r="H15" s="25">
        <v>87076958</v>
      </c>
      <c r="I15" s="78">
        <v>26236973</v>
      </c>
      <c r="J15" s="25">
        <v>15119548</v>
      </c>
      <c r="K15" s="25">
        <v>45720437</v>
      </c>
      <c r="L15" s="80">
        <v>30.13</v>
      </c>
      <c r="M15" s="80">
        <v>17.36</v>
      </c>
      <c r="N15" s="80">
        <v>52.5</v>
      </c>
      <c r="O15" s="185">
        <v>101.09</v>
      </c>
      <c r="P15" s="185">
        <v>118.62</v>
      </c>
      <c r="Q15" s="185">
        <v>81.51</v>
      </c>
      <c r="R15" s="186">
        <v>100.55</v>
      </c>
    </row>
    <row r="16" spans="1:18" ht="12.75">
      <c r="A16" s="244">
        <v>2</v>
      </c>
      <c r="B16" s="245">
        <v>3</v>
      </c>
      <c r="C16" s="245">
        <v>0</v>
      </c>
      <c r="D16" s="11">
        <v>0</v>
      </c>
      <c r="E16" s="11">
        <v>1</v>
      </c>
      <c r="F16" s="42"/>
      <c r="G16" s="41" t="s">
        <v>289</v>
      </c>
      <c r="H16" s="11">
        <v>101142050</v>
      </c>
      <c r="I16" s="68">
        <v>37164868</v>
      </c>
      <c r="J16" s="11">
        <v>18907044</v>
      </c>
      <c r="K16" s="11">
        <v>45070138</v>
      </c>
      <c r="L16" s="80">
        <v>36.74</v>
      </c>
      <c r="M16" s="80">
        <v>18.69</v>
      </c>
      <c r="N16" s="80">
        <v>44.56</v>
      </c>
      <c r="O16" s="183">
        <v>101.96</v>
      </c>
      <c r="P16" s="183">
        <v>111.69</v>
      </c>
      <c r="Q16" s="183">
        <v>84.54</v>
      </c>
      <c r="R16" s="184">
        <v>103.48</v>
      </c>
    </row>
    <row r="17" spans="1:18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11">
        <v>47576945</v>
      </c>
      <c r="I17" s="68">
        <v>11628098</v>
      </c>
      <c r="J17" s="11">
        <v>15520263</v>
      </c>
      <c r="K17" s="11">
        <v>20428584</v>
      </c>
      <c r="L17" s="80">
        <v>24.44</v>
      </c>
      <c r="M17" s="80">
        <v>32.62</v>
      </c>
      <c r="N17" s="80">
        <v>42.93</v>
      </c>
      <c r="O17" s="183">
        <v>110.81</v>
      </c>
      <c r="P17" s="183">
        <v>157.1</v>
      </c>
      <c r="Q17" s="183">
        <v>92.45</v>
      </c>
      <c r="R17" s="184">
        <v>108.97</v>
      </c>
    </row>
    <row r="18" spans="1:18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11">
        <v>55585525</v>
      </c>
      <c r="I18" s="68">
        <v>10265843</v>
      </c>
      <c r="J18" s="11">
        <v>23214226</v>
      </c>
      <c r="K18" s="11">
        <v>22105456</v>
      </c>
      <c r="L18" s="80">
        <v>18.46</v>
      </c>
      <c r="M18" s="80">
        <v>41.76</v>
      </c>
      <c r="N18" s="80">
        <v>39.76</v>
      </c>
      <c r="O18" s="183">
        <v>108.93</v>
      </c>
      <c r="P18" s="183">
        <v>104.99</v>
      </c>
      <c r="Q18" s="183">
        <v>124.52</v>
      </c>
      <c r="R18" s="184">
        <v>97.78</v>
      </c>
    </row>
    <row r="19" spans="1:18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11">
        <v>83244214</v>
      </c>
      <c r="I19" s="68">
        <v>21044931</v>
      </c>
      <c r="J19" s="11">
        <v>40132638</v>
      </c>
      <c r="K19" s="11">
        <v>22066645</v>
      </c>
      <c r="L19" s="80">
        <v>25.28</v>
      </c>
      <c r="M19" s="80">
        <v>48.21</v>
      </c>
      <c r="N19" s="80">
        <v>26.5</v>
      </c>
      <c r="O19" s="183">
        <v>112.84</v>
      </c>
      <c r="P19" s="183">
        <v>102.65</v>
      </c>
      <c r="Q19" s="183">
        <v>124.84</v>
      </c>
      <c r="R19" s="184">
        <v>104.45</v>
      </c>
    </row>
    <row r="20" spans="1:18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11">
        <v>42754708</v>
      </c>
      <c r="I20" s="68">
        <v>9179534</v>
      </c>
      <c r="J20" s="11">
        <v>17707043</v>
      </c>
      <c r="K20" s="11">
        <v>15868131</v>
      </c>
      <c r="L20" s="80">
        <v>21.47</v>
      </c>
      <c r="M20" s="80">
        <v>41.41</v>
      </c>
      <c r="N20" s="80">
        <v>37.11</v>
      </c>
      <c r="O20" s="183">
        <v>92.41</v>
      </c>
      <c r="P20" s="183">
        <v>102.42</v>
      </c>
      <c r="Q20" s="183">
        <v>81.83</v>
      </c>
      <c r="R20" s="184">
        <v>101.28</v>
      </c>
    </row>
    <row r="21" spans="1:18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11">
        <v>170640230</v>
      </c>
      <c r="I21" s="68">
        <v>43438173</v>
      </c>
      <c r="J21" s="11">
        <v>43092092</v>
      </c>
      <c r="K21" s="11">
        <v>84109965</v>
      </c>
      <c r="L21" s="80">
        <v>25.45</v>
      </c>
      <c r="M21" s="80">
        <v>25.25</v>
      </c>
      <c r="N21" s="80">
        <v>49.29</v>
      </c>
      <c r="O21" s="183">
        <v>98.79</v>
      </c>
      <c r="P21" s="183">
        <v>98.02</v>
      </c>
      <c r="Q21" s="183">
        <v>90.43</v>
      </c>
      <c r="R21" s="184">
        <v>104.15</v>
      </c>
    </row>
    <row r="22" spans="1:18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11">
        <v>53864172.54</v>
      </c>
      <c r="I22" s="68">
        <v>21380640</v>
      </c>
      <c r="J22" s="11">
        <v>22861587.54</v>
      </c>
      <c r="K22" s="11">
        <v>9621945</v>
      </c>
      <c r="L22" s="80">
        <v>39.69</v>
      </c>
      <c r="M22" s="80">
        <v>42.44</v>
      </c>
      <c r="N22" s="80">
        <v>17.86</v>
      </c>
      <c r="O22" s="183">
        <v>97.94</v>
      </c>
      <c r="P22" s="183">
        <v>104.25</v>
      </c>
      <c r="Q22" s="183">
        <v>93.98</v>
      </c>
      <c r="R22" s="184">
        <v>94.67</v>
      </c>
    </row>
    <row r="23" spans="1:18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11">
        <v>65875276</v>
      </c>
      <c r="I23" s="68">
        <v>13842308</v>
      </c>
      <c r="J23" s="11">
        <v>23147629</v>
      </c>
      <c r="K23" s="11">
        <v>28885339</v>
      </c>
      <c r="L23" s="80">
        <v>21.01</v>
      </c>
      <c r="M23" s="80">
        <v>35.13</v>
      </c>
      <c r="N23" s="80">
        <v>43.84</v>
      </c>
      <c r="O23" s="183">
        <v>105</v>
      </c>
      <c r="P23" s="183">
        <v>130.51</v>
      </c>
      <c r="Q23" s="183">
        <v>103.06</v>
      </c>
      <c r="R23" s="184">
        <v>97.34</v>
      </c>
    </row>
    <row r="24" spans="1:18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11">
        <v>97508589</v>
      </c>
      <c r="I24" s="68">
        <v>48326970</v>
      </c>
      <c r="J24" s="11">
        <v>26737250</v>
      </c>
      <c r="K24" s="11">
        <v>22444369</v>
      </c>
      <c r="L24" s="80">
        <v>49.56</v>
      </c>
      <c r="M24" s="80">
        <v>27.42</v>
      </c>
      <c r="N24" s="80">
        <v>23.01</v>
      </c>
      <c r="O24" s="183">
        <v>95.47</v>
      </c>
      <c r="P24" s="183">
        <v>133.18</v>
      </c>
      <c r="Q24" s="183">
        <v>130.53</v>
      </c>
      <c r="R24" s="184">
        <v>49.47</v>
      </c>
    </row>
    <row r="25" spans="1:18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11">
        <v>57604868</v>
      </c>
      <c r="I25" s="68">
        <v>12722873</v>
      </c>
      <c r="J25" s="11">
        <v>20422536</v>
      </c>
      <c r="K25" s="11">
        <v>24459459</v>
      </c>
      <c r="L25" s="80">
        <v>22.08</v>
      </c>
      <c r="M25" s="80">
        <v>35.45</v>
      </c>
      <c r="N25" s="80">
        <v>42.46</v>
      </c>
      <c r="O25" s="183">
        <v>91.72</v>
      </c>
      <c r="P25" s="183">
        <v>120.32</v>
      </c>
      <c r="Q25" s="183">
        <v>72.97</v>
      </c>
      <c r="R25" s="184">
        <v>100.89</v>
      </c>
    </row>
    <row r="26" spans="1:18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11">
        <v>56186482.44</v>
      </c>
      <c r="I26" s="68">
        <v>21312144.05</v>
      </c>
      <c r="J26" s="11">
        <v>14197501.39</v>
      </c>
      <c r="K26" s="11">
        <v>20676837</v>
      </c>
      <c r="L26" s="80">
        <v>37.93</v>
      </c>
      <c r="M26" s="80">
        <v>25.26</v>
      </c>
      <c r="N26" s="80">
        <v>36.8</v>
      </c>
      <c r="O26" s="183">
        <v>85.3</v>
      </c>
      <c r="P26" s="183">
        <v>179.12</v>
      </c>
      <c r="Q26" s="183">
        <v>41.41</v>
      </c>
      <c r="R26" s="184">
        <v>105.02</v>
      </c>
    </row>
    <row r="27" spans="1:18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11">
        <v>98000007</v>
      </c>
      <c r="I27" s="68">
        <v>31388196</v>
      </c>
      <c r="J27" s="11">
        <v>23677186</v>
      </c>
      <c r="K27" s="11">
        <v>42934625</v>
      </c>
      <c r="L27" s="80">
        <v>32.02</v>
      </c>
      <c r="M27" s="80">
        <v>24.16</v>
      </c>
      <c r="N27" s="80">
        <v>43.81</v>
      </c>
      <c r="O27" s="183">
        <v>92.6</v>
      </c>
      <c r="P27" s="183">
        <v>95.67</v>
      </c>
      <c r="Q27" s="183">
        <v>78.2</v>
      </c>
      <c r="R27" s="184">
        <v>100.43</v>
      </c>
    </row>
    <row r="28" spans="1:18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11">
        <v>53392044</v>
      </c>
      <c r="I28" s="68">
        <v>20584441</v>
      </c>
      <c r="J28" s="11">
        <v>11581370</v>
      </c>
      <c r="K28" s="11">
        <v>21226233</v>
      </c>
      <c r="L28" s="80">
        <v>38.55</v>
      </c>
      <c r="M28" s="80">
        <v>21.69</v>
      </c>
      <c r="N28" s="80">
        <v>39.75</v>
      </c>
      <c r="O28" s="183">
        <v>89.56</v>
      </c>
      <c r="P28" s="183">
        <v>102.38</v>
      </c>
      <c r="Q28" s="183">
        <v>62.98</v>
      </c>
      <c r="R28" s="184">
        <v>100.5</v>
      </c>
    </row>
    <row r="29" spans="1:18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11">
        <v>48370089</v>
      </c>
      <c r="I29" s="68">
        <v>23662384</v>
      </c>
      <c r="J29" s="11">
        <v>12141836</v>
      </c>
      <c r="K29" s="11">
        <v>12565869</v>
      </c>
      <c r="L29" s="80">
        <v>48.91</v>
      </c>
      <c r="M29" s="80">
        <v>25.1</v>
      </c>
      <c r="N29" s="80">
        <v>25.97</v>
      </c>
      <c r="O29" s="183">
        <v>108.91</v>
      </c>
      <c r="P29" s="183">
        <v>111.01</v>
      </c>
      <c r="Q29" s="183">
        <v>105.45</v>
      </c>
      <c r="R29" s="184">
        <v>108.46</v>
      </c>
    </row>
    <row r="30" spans="1:18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11">
        <v>46558451</v>
      </c>
      <c r="I30" s="68">
        <v>9868431</v>
      </c>
      <c r="J30" s="11">
        <v>10146324</v>
      </c>
      <c r="K30" s="11">
        <v>26543696</v>
      </c>
      <c r="L30" s="80">
        <v>21.19</v>
      </c>
      <c r="M30" s="80">
        <v>21.79</v>
      </c>
      <c r="N30" s="80">
        <v>57.01</v>
      </c>
      <c r="O30" s="183">
        <v>96.7</v>
      </c>
      <c r="P30" s="183">
        <v>108.16</v>
      </c>
      <c r="Q30" s="183">
        <v>69.42</v>
      </c>
      <c r="R30" s="184">
        <v>108.75</v>
      </c>
    </row>
    <row r="31" spans="1:18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11">
        <v>33752868</v>
      </c>
      <c r="I31" s="68">
        <v>11558868</v>
      </c>
      <c r="J31" s="11">
        <v>9251728</v>
      </c>
      <c r="K31" s="11">
        <v>12942272</v>
      </c>
      <c r="L31" s="80">
        <v>34.24</v>
      </c>
      <c r="M31" s="80">
        <v>27.41</v>
      </c>
      <c r="N31" s="80">
        <v>38.34</v>
      </c>
      <c r="O31" s="183">
        <v>81.22</v>
      </c>
      <c r="P31" s="183">
        <v>89.65</v>
      </c>
      <c r="Q31" s="183">
        <v>61.59</v>
      </c>
      <c r="R31" s="184">
        <v>94.86</v>
      </c>
    </row>
    <row r="32" spans="1:18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11">
        <v>146990493.1</v>
      </c>
      <c r="I32" s="68">
        <v>39504651.1</v>
      </c>
      <c r="J32" s="11">
        <v>40300818</v>
      </c>
      <c r="K32" s="11">
        <v>67185024</v>
      </c>
      <c r="L32" s="80">
        <v>26.87</v>
      </c>
      <c r="M32" s="80">
        <v>27.41</v>
      </c>
      <c r="N32" s="80">
        <v>45.7</v>
      </c>
      <c r="O32" s="183">
        <v>66.66</v>
      </c>
      <c r="P32" s="183">
        <v>98.58</v>
      </c>
      <c r="Q32" s="183">
        <v>35.31</v>
      </c>
      <c r="R32" s="184">
        <v>101.31</v>
      </c>
    </row>
    <row r="33" spans="1:18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11">
        <v>65756682</v>
      </c>
      <c r="I33" s="68">
        <v>24613312</v>
      </c>
      <c r="J33" s="11">
        <v>15715693</v>
      </c>
      <c r="K33" s="11">
        <v>25427677</v>
      </c>
      <c r="L33" s="80">
        <v>37.43</v>
      </c>
      <c r="M33" s="80">
        <v>23.89</v>
      </c>
      <c r="N33" s="80">
        <v>38.66</v>
      </c>
      <c r="O33" s="183">
        <v>94.46</v>
      </c>
      <c r="P33" s="183">
        <v>95.19</v>
      </c>
      <c r="Q33" s="183">
        <v>86.48</v>
      </c>
      <c r="R33" s="184">
        <v>99.4</v>
      </c>
    </row>
    <row r="34" spans="1:18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11">
        <v>140945635</v>
      </c>
      <c r="I34" s="68">
        <v>40270034</v>
      </c>
      <c r="J34" s="11">
        <v>36537843</v>
      </c>
      <c r="K34" s="11">
        <v>64137758</v>
      </c>
      <c r="L34" s="80">
        <v>28.57</v>
      </c>
      <c r="M34" s="80">
        <v>25.92</v>
      </c>
      <c r="N34" s="80">
        <v>45.5</v>
      </c>
      <c r="O34" s="183">
        <v>102.93</v>
      </c>
      <c r="P34" s="183">
        <v>109.99</v>
      </c>
      <c r="Q34" s="183">
        <v>98.67</v>
      </c>
      <c r="R34" s="184">
        <v>101.35</v>
      </c>
    </row>
    <row r="35" spans="1:18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11">
        <v>54583588.5</v>
      </c>
      <c r="I35" s="68">
        <v>11378736</v>
      </c>
      <c r="J35" s="11">
        <v>16373942.5</v>
      </c>
      <c r="K35" s="11">
        <v>26830910</v>
      </c>
      <c r="L35" s="80">
        <v>20.84</v>
      </c>
      <c r="M35" s="80">
        <v>29.99</v>
      </c>
      <c r="N35" s="80">
        <v>49.15</v>
      </c>
      <c r="O35" s="183">
        <v>111.75</v>
      </c>
      <c r="P35" s="183">
        <v>99.14</v>
      </c>
      <c r="Q35" s="183">
        <v>130.74</v>
      </c>
      <c r="R35" s="184">
        <v>108.01</v>
      </c>
    </row>
    <row r="36" spans="1:18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11">
        <v>90042950</v>
      </c>
      <c r="I36" s="68">
        <v>48528882</v>
      </c>
      <c r="J36" s="11">
        <v>16735891</v>
      </c>
      <c r="K36" s="11">
        <v>24778177</v>
      </c>
      <c r="L36" s="80">
        <v>53.89</v>
      </c>
      <c r="M36" s="80">
        <v>18.58</v>
      </c>
      <c r="N36" s="80">
        <v>27.51</v>
      </c>
      <c r="O36" s="183">
        <v>104.86</v>
      </c>
      <c r="P36" s="183">
        <v>111.5</v>
      </c>
      <c r="Q36" s="183">
        <v>90.32</v>
      </c>
      <c r="R36" s="184">
        <v>104.06</v>
      </c>
    </row>
    <row r="37" spans="1:18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11">
        <v>83061098.66</v>
      </c>
      <c r="I37" s="68">
        <v>24995191.32</v>
      </c>
      <c r="J37" s="11">
        <v>24091893.34</v>
      </c>
      <c r="K37" s="11">
        <v>33974014</v>
      </c>
      <c r="L37" s="80">
        <v>30.09</v>
      </c>
      <c r="M37" s="80">
        <v>29</v>
      </c>
      <c r="N37" s="80">
        <v>40.9</v>
      </c>
      <c r="O37" s="183">
        <v>103.23</v>
      </c>
      <c r="P37" s="183">
        <v>113.11</v>
      </c>
      <c r="Q37" s="183">
        <v>97.91</v>
      </c>
      <c r="R37" s="184">
        <v>100.65</v>
      </c>
    </row>
    <row r="38" spans="1:18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11">
        <v>93006584.5</v>
      </c>
      <c r="I38" s="68">
        <v>41255640.44</v>
      </c>
      <c r="J38" s="11">
        <v>19006908.06</v>
      </c>
      <c r="K38" s="11">
        <v>32744036</v>
      </c>
      <c r="L38" s="80">
        <v>44.35</v>
      </c>
      <c r="M38" s="80">
        <v>20.43</v>
      </c>
      <c r="N38" s="80">
        <v>35.2</v>
      </c>
      <c r="O38" s="183">
        <v>108.44</v>
      </c>
      <c r="P38" s="183">
        <v>128.45</v>
      </c>
      <c r="Q38" s="183">
        <v>78.17</v>
      </c>
      <c r="R38" s="184">
        <v>111.61</v>
      </c>
    </row>
    <row r="39" spans="1:18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11">
        <v>46787935</v>
      </c>
      <c r="I39" s="68">
        <v>8585503</v>
      </c>
      <c r="J39" s="11">
        <v>16955117</v>
      </c>
      <c r="K39" s="11">
        <v>21247315</v>
      </c>
      <c r="L39" s="80">
        <v>18.34</v>
      </c>
      <c r="M39" s="80">
        <v>36.23</v>
      </c>
      <c r="N39" s="80">
        <v>45.41</v>
      </c>
      <c r="O39" s="183">
        <v>100.19</v>
      </c>
      <c r="P39" s="183">
        <v>99.2</v>
      </c>
      <c r="Q39" s="183">
        <v>106.04</v>
      </c>
      <c r="R39" s="184">
        <v>96.33</v>
      </c>
    </row>
    <row r="40" spans="1:18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5">
        <v>4669505610.9</v>
      </c>
      <c r="I40" s="115">
        <v>3106479005.08</v>
      </c>
      <c r="J40" s="115">
        <v>832984639.82</v>
      </c>
      <c r="K40" s="115">
        <v>730041966</v>
      </c>
      <c r="L40" s="147">
        <v>66.52693591005789</v>
      </c>
      <c r="M40" s="147">
        <v>17.838818693687163</v>
      </c>
      <c r="N40" s="147">
        <v>15.634245396254956</v>
      </c>
      <c r="O40" s="187">
        <v>102.20622472127567</v>
      </c>
      <c r="P40" s="187">
        <v>99.73825207859326</v>
      </c>
      <c r="Q40" s="187">
        <v>111.2748156150728</v>
      </c>
      <c r="R40" s="188">
        <v>103.47941611662816</v>
      </c>
    </row>
    <row r="41" spans="1:18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11">
        <v>388266455.47</v>
      </c>
      <c r="I41" s="68">
        <v>198429232.2</v>
      </c>
      <c r="J41" s="11">
        <v>92442451.27</v>
      </c>
      <c r="K41" s="11">
        <v>97394772</v>
      </c>
      <c r="L41" s="80">
        <v>51.1</v>
      </c>
      <c r="M41" s="80">
        <v>23.8</v>
      </c>
      <c r="N41" s="80">
        <v>25.08</v>
      </c>
      <c r="O41" s="183">
        <v>100.77</v>
      </c>
      <c r="P41" s="183">
        <v>112.73</v>
      </c>
      <c r="Q41" s="183">
        <v>85.66</v>
      </c>
      <c r="R41" s="184">
        <v>96.08</v>
      </c>
    </row>
    <row r="42" spans="1:18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11">
        <v>399641451.33</v>
      </c>
      <c r="I42" s="68">
        <v>210069569.88</v>
      </c>
      <c r="J42" s="11">
        <v>64019517.45</v>
      </c>
      <c r="K42" s="11">
        <v>125552364</v>
      </c>
      <c r="L42" s="80">
        <v>52.56</v>
      </c>
      <c r="M42" s="80">
        <v>16.01</v>
      </c>
      <c r="N42" s="80">
        <v>31.41</v>
      </c>
      <c r="O42" s="183">
        <v>106.72</v>
      </c>
      <c r="P42" s="183">
        <v>105.76</v>
      </c>
      <c r="Q42" s="183">
        <v>104.74</v>
      </c>
      <c r="R42" s="184">
        <v>109.42</v>
      </c>
    </row>
    <row r="43" spans="1:18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11">
        <v>3881597704.1</v>
      </c>
      <c r="I43" s="68">
        <v>2697980203</v>
      </c>
      <c r="J43" s="11">
        <v>676522671.1</v>
      </c>
      <c r="K43" s="11">
        <v>507094830</v>
      </c>
      <c r="L43" s="80">
        <v>69.5</v>
      </c>
      <c r="M43" s="80">
        <v>17.42</v>
      </c>
      <c r="N43" s="80">
        <v>13.06</v>
      </c>
      <c r="O43" s="183">
        <v>101.9</v>
      </c>
      <c r="P43" s="183">
        <v>98.46</v>
      </c>
      <c r="Q43" s="183">
        <v>116.73</v>
      </c>
      <c r="R43" s="184">
        <v>103.61</v>
      </c>
    </row>
    <row r="44" spans="1:18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5">
        <v>6941312568.75</v>
      </c>
      <c r="I44" s="115">
        <v>4057367021.08</v>
      </c>
      <c r="J44" s="115">
        <v>1413210842.6699998</v>
      </c>
      <c r="K44" s="115">
        <v>1470734705</v>
      </c>
      <c r="L44" s="147">
        <v>58.452446578279584</v>
      </c>
      <c r="M44" s="147">
        <v>20.35941803042148</v>
      </c>
      <c r="N44" s="147">
        <v>21.188135391298935</v>
      </c>
      <c r="O44" s="187">
        <v>103.14374457015852</v>
      </c>
      <c r="P44" s="187">
        <v>108.5351082390887</v>
      </c>
      <c r="Q44" s="187">
        <v>87.65027946688895</v>
      </c>
      <c r="R44" s="188">
        <v>106.64310494334264</v>
      </c>
    </row>
    <row r="45" spans="1:18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5">
        <v>2579034439.0899997</v>
      </c>
      <c r="I45" s="115">
        <v>1621959018.1999998</v>
      </c>
      <c r="J45" s="115">
        <v>502041692.89</v>
      </c>
      <c r="K45" s="115">
        <v>455033728</v>
      </c>
      <c r="L45" s="147">
        <v>62.89016515701514</v>
      </c>
      <c r="M45" s="147">
        <v>19.46626556360151</v>
      </c>
      <c r="N45" s="147">
        <v>17.643569279383357</v>
      </c>
      <c r="O45" s="187">
        <v>103.25320161918341</v>
      </c>
      <c r="P45" s="187">
        <v>104.6970466910461</v>
      </c>
      <c r="Q45" s="187">
        <v>93.96019010408787</v>
      </c>
      <c r="R45" s="188">
        <v>109.83967663916006</v>
      </c>
    </row>
    <row r="46" spans="1:18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11">
        <v>98593147</v>
      </c>
      <c r="I46" s="68">
        <v>46432482</v>
      </c>
      <c r="J46" s="11">
        <v>28669537</v>
      </c>
      <c r="K46" s="11">
        <v>23491128</v>
      </c>
      <c r="L46" s="80">
        <v>47.09</v>
      </c>
      <c r="M46" s="80">
        <v>29.07</v>
      </c>
      <c r="N46" s="80">
        <v>23.82</v>
      </c>
      <c r="O46" s="183">
        <v>112.59</v>
      </c>
      <c r="P46" s="183">
        <v>112.72</v>
      </c>
      <c r="Q46" s="183">
        <v>125.69</v>
      </c>
      <c r="R46" s="184">
        <v>99.67</v>
      </c>
    </row>
    <row r="47" spans="1:18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11">
        <v>52714657.79</v>
      </c>
      <c r="I47" s="68">
        <v>21658773.72</v>
      </c>
      <c r="J47" s="11">
        <v>17885783.07</v>
      </c>
      <c r="K47" s="11">
        <v>13170101</v>
      </c>
      <c r="L47" s="80">
        <v>41.08</v>
      </c>
      <c r="M47" s="80">
        <v>33.92</v>
      </c>
      <c r="N47" s="80">
        <v>24.98</v>
      </c>
      <c r="O47" s="183">
        <v>116.31</v>
      </c>
      <c r="P47" s="183">
        <v>99.3</v>
      </c>
      <c r="Q47" s="183">
        <v>171.64</v>
      </c>
      <c r="R47" s="184">
        <v>100.62</v>
      </c>
    </row>
    <row r="48" spans="1:18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11">
        <v>131585673</v>
      </c>
      <c r="I48" s="68">
        <v>82647394</v>
      </c>
      <c r="J48" s="11">
        <v>27828018</v>
      </c>
      <c r="K48" s="11">
        <v>21110261</v>
      </c>
      <c r="L48" s="80">
        <v>62.8</v>
      </c>
      <c r="M48" s="80">
        <v>21.14</v>
      </c>
      <c r="N48" s="80">
        <v>16.04</v>
      </c>
      <c r="O48" s="183">
        <v>88.97</v>
      </c>
      <c r="P48" s="183">
        <v>81.59</v>
      </c>
      <c r="Q48" s="183">
        <v>102.73</v>
      </c>
      <c r="R48" s="184">
        <v>108.19</v>
      </c>
    </row>
    <row r="49" spans="1:18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11">
        <v>38287105.66</v>
      </c>
      <c r="I49" s="68">
        <v>18481455.59</v>
      </c>
      <c r="J49" s="11">
        <v>7764476.07</v>
      </c>
      <c r="K49" s="11">
        <v>12041174</v>
      </c>
      <c r="L49" s="80">
        <v>48.27</v>
      </c>
      <c r="M49" s="80">
        <v>20.27</v>
      </c>
      <c r="N49" s="80">
        <v>31.44</v>
      </c>
      <c r="O49" s="183">
        <v>99.88</v>
      </c>
      <c r="P49" s="183">
        <v>103.98</v>
      </c>
      <c r="Q49" s="183">
        <v>88.45</v>
      </c>
      <c r="R49" s="184">
        <v>102.22</v>
      </c>
    </row>
    <row r="50" spans="1:18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11">
        <v>20879945.27</v>
      </c>
      <c r="I50" s="68">
        <v>14213827.72</v>
      </c>
      <c r="J50" s="11">
        <v>2914353.55</v>
      </c>
      <c r="K50" s="11">
        <v>3751764</v>
      </c>
      <c r="L50" s="80">
        <v>68.07</v>
      </c>
      <c r="M50" s="80">
        <v>13.95</v>
      </c>
      <c r="N50" s="80">
        <v>17.96</v>
      </c>
      <c r="O50" s="183">
        <v>105.34</v>
      </c>
      <c r="P50" s="183">
        <v>104.05</v>
      </c>
      <c r="Q50" s="183">
        <v>116.96</v>
      </c>
      <c r="R50" s="184">
        <v>102.22</v>
      </c>
    </row>
    <row r="51" spans="1:18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11">
        <v>111524521</v>
      </c>
      <c r="I51" s="68">
        <v>67455800</v>
      </c>
      <c r="J51" s="11">
        <v>27253807</v>
      </c>
      <c r="K51" s="11">
        <v>16814914</v>
      </c>
      <c r="L51" s="80">
        <v>60.48</v>
      </c>
      <c r="M51" s="80">
        <v>24.43</v>
      </c>
      <c r="N51" s="80">
        <v>15.07</v>
      </c>
      <c r="O51" s="183">
        <v>120.54</v>
      </c>
      <c r="P51" s="183">
        <v>128.77</v>
      </c>
      <c r="Q51" s="183">
        <v>121.34</v>
      </c>
      <c r="R51" s="184">
        <v>95.12</v>
      </c>
    </row>
    <row r="52" spans="1:18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11">
        <v>229744935.81</v>
      </c>
      <c r="I52" s="68">
        <v>169394794</v>
      </c>
      <c r="J52" s="11">
        <v>27248814.81</v>
      </c>
      <c r="K52" s="11">
        <v>33101327</v>
      </c>
      <c r="L52" s="80">
        <v>73.73</v>
      </c>
      <c r="M52" s="80">
        <v>11.86</v>
      </c>
      <c r="N52" s="80">
        <v>14.4</v>
      </c>
      <c r="O52" s="183">
        <v>111.31</v>
      </c>
      <c r="P52" s="183">
        <v>114.53</v>
      </c>
      <c r="Q52" s="183">
        <v>98.29</v>
      </c>
      <c r="R52" s="184">
        <v>107.55</v>
      </c>
    </row>
    <row r="53" spans="1:18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11">
        <v>65353045.54</v>
      </c>
      <c r="I53" s="68">
        <v>40127687.01</v>
      </c>
      <c r="J53" s="11">
        <v>11210003.53</v>
      </c>
      <c r="K53" s="11">
        <v>14015355</v>
      </c>
      <c r="L53" s="80">
        <v>61.4</v>
      </c>
      <c r="M53" s="80">
        <v>17.15</v>
      </c>
      <c r="N53" s="80">
        <v>21.44</v>
      </c>
      <c r="O53" s="183">
        <v>97.76</v>
      </c>
      <c r="P53" s="183">
        <v>103.58</v>
      </c>
      <c r="Q53" s="183">
        <v>79.13</v>
      </c>
      <c r="R53" s="184">
        <v>100.54</v>
      </c>
    </row>
    <row r="54" spans="1:18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11">
        <v>18826659.94</v>
      </c>
      <c r="I54" s="68">
        <v>9811752</v>
      </c>
      <c r="J54" s="11">
        <v>4574319.94</v>
      </c>
      <c r="K54" s="11">
        <v>4440588</v>
      </c>
      <c r="L54" s="80">
        <v>52.11</v>
      </c>
      <c r="M54" s="80">
        <v>24.29</v>
      </c>
      <c r="N54" s="80">
        <v>23.58</v>
      </c>
      <c r="O54" s="183">
        <v>103.35</v>
      </c>
      <c r="P54" s="183">
        <v>139.09</v>
      </c>
      <c r="Q54" s="183">
        <v>65.66</v>
      </c>
      <c r="R54" s="184">
        <v>105.81</v>
      </c>
    </row>
    <row r="55" spans="1:18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11">
        <v>52353473.52</v>
      </c>
      <c r="I55" s="68">
        <v>31627517</v>
      </c>
      <c r="J55" s="11">
        <v>8074973.52</v>
      </c>
      <c r="K55" s="11">
        <v>12650983</v>
      </c>
      <c r="L55" s="80">
        <v>60.41</v>
      </c>
      <c r="M55" s="80">
        <v>15.42</v>
      </c>
      <c r="N55" s="80">
        <v>24.16</v>
      </c>
      <c r="O55" s="183">
        <v>93.52</v>
      </c>
      <c r="P55" s="183">
        <v>91.88</v>
      </c>
      <c r="Q55" s="183">
        <v>96.2</v>
      </c>
      <c r="R55" s="184">
        <v>96.11</v>
      </c>
    </row>
    <row r="56" spans="1:18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11">
        <v>37096391</v>
      </c>
      <c r="I56" s="68">
        <v>30638078</v>
      </c>
      <c r="J56" s="11">
        <v>2992837</v>
      </c>
      <c r="K56" s="11">
        <v>3465476</v>
      </c>
      <c r="L56" s="80">
        <v>82.59</v>
      </c>
      <c r="M56" s="80">
        <v>8.06</v>
      </c>
      <c r="N56" s="80">
        <v>9.34</v>
      </c>
      <c r="O56" s="183">
        <v>101.91</v>
      </c>
      <c r="P56" s="183">
        <v>110.55</v>
      </c>
      <c r="Q56" s="183">
        <v>54.11</v>
      </c>
      <c r="R56" s="184">
        <v>109.8</v>
      </c>
    </row>
    <row r="57" spans="1:18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11">
        <v>87377996.61</v>
      </c>
      <c r="I57" s="68">
        <v>57203348</v>
      </c>
      <c r="J57" s="11">
        <v>16958055.61</v>
      </c>
      <c r="K57" s="11">
        <v>13216593</v>
      </c>
      <c r="L57" s="80">
        <v>65.46</v>
      </c>
      <c r="M57" s="80">
        <v>19.4</v>
      </c>
      <c r="N57" s="80">
        <v>15.12</v>
      </c>
      <c r="O57" s="183">
        <v>96.71</v>
      </c>
      <c r="P57" s="183">
        <v>111.83</v>
      </c>
      <c r="Q57" s="183">
        <v>66.15</v>
      </c>
      <c r="R57" s="184">
        <v>97.45</v>
      </c>
    </row>
    <row r="58" spans="1:18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11">
        <v>32667934.93</v>
      </c>
      <c r="I58" s="68">
        <v>16607426</v>
      </c>
      <c r="J58" s="11">
        <v>9061159.93</v>
      </c>
      <c r="K58" s="11">
        <v>6999349</v>
      </c>
      <c r="L58" s="80">
        <v>50.83</v>
      </c>
      <c r="M58" s="80">
        <v>27.73</v>
      </c>
      <c r="N58" s="80">
        <v>21.42</v>
      </c>
      <c r="O58" s="183">
        <v>96.95</v>
      </c>
      <c r="P58" s="183">
        <v>95.99</v>
      </c>
      <c r="Q58" s="183">
        <v>86.13</v>
      </c>
      <c r="R58" s="184">
        <v>119.18</v>
      </c>
    </row>
    <row r="59" spans="1:18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11">
        <v>33530315.79</v>
      </c>
      <c r="I59" s="68">
        <v>18930107</v>
      </c>
      <c r="J59" s="11">
        <v>8673897.79</v>
      </c>
      <c r="K59" s="11">
        <v>5926311</v>
      </c>
      <c r="L59" s="80">
        <v>56.45</v>
      </c>
      <c r="M59" s="80">
        <v>25.86</v>
      </c>
      <c r="N59" s="80">
        <v>17.67</v>
      </c>
      <c r="O59" s="183">
        <v>97.29</v>
      </c>
      <c r="P59" s="183">
        <v>120.37</v>
      </c>
      <c r="Q59" s="183">
        <v>66.71</v>
      </c>
      <c r="R59" s="184">
        <v>103.31</v>
      </c>
    </row>
    <row r="60" spans="1:18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11">
        <v>59752182.36</v>
      </c>
      <c r="I60" s="68">
        <v>36914087.39</v>
      </c>
      <c r="J60" s="11">
        <v>11714660.97</v>
      </c>
      <c r="K60" s="11">
        <v>11123434</v>
      </c>
      <c r="L60" s="80">
        <v>61.77</v>
      </c>
      <c r="M60" s="80">
        <v>19.6</v>
      </c>
      <c r="N60" s="80">
        <v>18.61</v>
      </c>
      <c r="O60" s="183">
        <v>96.89</v>
      </c>
      <c r="P60" s="183">
        <v>86.61</v>
      </c>
      <c r="Q60" s="183">
        <v>150.48</v>
      </c>
      <c r="R60" s="184">
        <v>98.75</v>
      </c>
    </row>
    <row r="61" spans="1:18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11">
        <v>302992793.26</v>
      </c>
      <c r="I61" s="68">
        <v>207298320.29</v>
      </c>
      <c r="J61" s="11">
        <v>30323132.97</v>
      </c>
      <c r="K61" s="11">
        <v>65371340</v>
      </c>
      <c r="L61" s="80">
        <v>68.41</v>
      </c>
      <c r="M61" s="80">
        <v>10</v>
      </c>
      <c r="N61" s="80">
        <v>21.57</v>
      </c>
      <c r="O61" s="183">
        <v>114.51</v>
      </c>
      <c r="P61" s="183">
        <v>112.01</v>
      </c>
      <c r="Q61" s="183">
        <v>70.49</v>
      </c>
      <c r="R61" s="184">
        <v>178.98</v>
      </c>
    </row>
    <row r="62" spans="1:18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11">
        <v>55026734</v>
      </c>
      <c r="I62" s="68">
        <v>28858286</v>
      </c>
      <c r="J62" s="11">
        <v>11815146</v>
      </c>
      <c r="K62" s="11">
        <v>14353302</v>
      </c>
      <c r="L62" s="80">
        <v>52.44</v>
      </c>
      <c r="M62" s="80">
        <v>21.47</v>
      </c>
      <c r="N62" s="80">
        <v>26.08</v>
      </c>
      <c r="O62" s="183">
        <v>86.84</v>
      </c>
      <c r="P62" s="183">
        <v>102.35</v>
      </c>
      <c r="Q62" s="183">
        <v>56.68</v>
      </c>
      <c r="R62" s="184">
        <v>100.21</v>
      </c>
    </row>
    <row r="63" spans="1:18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11">
        <v>105244041</v>
      </c>
      <c r="I63" s="68">
        <v>69230119</v>
      </c>
      <c r="J63" s="11">
        <v>17837033</v>
      </c>
      <c r="K63" s="11">
        <v>18176889</v>
      </c>
      <c r="L63" s="80">
        <v>65.78</v>
      </c>
      <c r="M63" s="80">
        <v>16.94</v>
      </c>
      <c r="N63" s="80">
        <v>17.27</v>
      </c>
      <c r="O63" s="183">
        <v>105.3</v>
      </c>
      <c r="P63" s="183">
        <v>101.2</v>
      </c>
      <c r="Q63" s="183">
        <v>128.85</v>
      </c>
      <c r="R63" s="184">
        <v>102.73</v>
      </c>
    </row>
    <row r="64" spans="1:18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11">
        <v>91224275</v>
      </c>
      <c r="I64" s="68">
        <v>61786823</v>
      </c>
      <c r="J64" s="11">
        <v>15386717</v>
      </c>
      <c r="K64" s="11">
        <v>14050735</v>
      </c>
      <c r="L64" s="80">
        <v>67.73</v>
      </c>
      <c r="M64" s="80">
        <v>16.86</v>
      </c>
      <c r="N64" s="80">
        <v>15.4</v>
      </c>
      <c r="O64" s="183">
        <v>113.97</v>
      </c>
      <c r="P64" s="183">
        <v>111.13</v>
      </c>
      <c r="Q64" s="183">
        <v>135.64</v>
      </c>
      <c r="R64" s="184">
        <v>107.28</v>
      </c>
    </row>
    <row r="65" spans="1:18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11">
        <v>19158614.79</v>
      </c>
      <c r="I65" s="68">
        <v>12581969.46</v>
      </c>
      <c r="J65" s="11">
        <v>4407214.33</v>
      </c>
      <c r="K65" s="11">
        <v>2169431</v>
      </c>
      <c r="L65" s="80">
        <v>65.67</v>
      </c>
      <c r="M65" s="80">
        <v>23</v>
      </c>
      <c r="N65" s="80">
        <v>11.32</v>
      </c>
      <c r="O65" s="183">
        <v>105.23</v>
      </c>
      <c r="P65" s="183">
        <v>95.57</v>
      </c>
      <c r="Q65" s="183">
        <v>143.24</v>
      </c>
      <c r="R65" s="184">
        <v>110.45</v>
      </c>
    </row>
    <row r="66" spans="1:18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11">
        <v>20786289</v>
      </c>
      <c r="I66" s="68">
        <v>9452991</v>
      </c>
      <c r="J66" s="11">
        <v>5601552</v>
      </c>
      <c r="K66" s="11">
        <v>5731746</v>
      </c>
      <c r="L66" s="80">
        <v>45.47</v>
      </c>
      <c r="M66" s="80">
        <v>26.94</v>
      </c>
      <c r="N66" s="80">
        <v>27.57</v>
      </c>
      <c r="O66" s="183">
        <v>102.37</v>
      </c>
      <c r="P66" s="183">
        <v>106.01</v>
      </c>
      <c r="Q66" s="183">
        <v>92.81</v>
      </c>
      <c r="R66" s="184">
        <v>107.08</v>
      </c>
    </row>
    <row r="67" spans="1:18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11">
        <v>15232003.7</v>
      </c>
      <c r="I67" s="68">
        <v>8350578.1</v>
      </c>
      <c r="J67" s="11">
        <v>3215846.6</v>
      </c>
      <c r="K67" s="11">
        <v>3665579</v>
      </c>
      <c r="L67" s="80">
        <v>54.82</v>
      </c>
      <c r="M67" s="80">
        <v>21.11</v>
      </c>
      <c r="N67" s="80">
        <v>24.06</v>
      </c>
      <c r="O67" s="183">
        <v>90.47</v>
      </c>
      <c r="P67" s="183">
        <v>102.15</v>
      </c>
      <c r="Q67" s="183">
        <v>88.67</v>
      </c>
      <c r="R67" s="184">
        <v>72.81</v>
      </c>
    </row>
    <row r="68" spans="1:18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11">
        <v>23241629.32</v>
      </c>
      <c r="I68" s="68">
        <v>14748177</v>
      </c>
      <c r="J68" s="11">
        <v>5298524.32</v>
      </c>
      <c r="K68" s="11">
        <v>3194928</v>
      </c>
      <c r="L68" s="80">
        <v>63.45</v>
      </c>
      <c r="M68" s="80">
        <v>22.79</v>
      </c>
      <c r="N68" s="80">
        <v>13.74</v>
      </c>
      <c r="O68" s="183">
        <v>82.95</v>
      </c>
      <c r="P68" s="183">
        <v>101.27</v>
      </c>
      <c r="Q68" s="183">
        <v>51.5</v>
      </c>
      <c r="R68" s="184">
        <v>100.94</v>
      </c>
    </row>
    <row r="69" spans="1:18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11">
        <v>20444797.78</v>
      </c>
      <c r="I69" s="68">
        <v>15423195</v>
      </c>
      <c r="J69" s="11">
        <v>3574717.78</v>
      </c>
      <c r="K69" s="11">
        <v>1446885</v>
      </c>
      <c r="L69" s="80">
        <v>75.43</v>
      </c>
      <c r="M69" s="80">
        <v>17.48</v>
      </c>
      <c r="N69" s="80">
        <v>7.07</v>
      </c>
      <c r="O69" s="183">
        <v>90.65</v>
      </c>
      <c r="P69" s="183">
        <v>89.01</v>
      </c>
      <c r="Q69" s="183">
        <v>91.42</v>
      </c>
      <c r="R69" s="184">
        <v>109.92</v>
      </c>
    </row>
    <row r="70" spans="1:18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11">
        <v>34102093</v>
      </c>
      <c r="I70" s="68">
        <v>25521882</v>
      </c>
      <c r="J70" s="11">
        <v>5875206</v>
      </c>
      <c r="K70" s="11">
        <v>2705005</v>
      </c>
      <c r="L70" s="80">
        <v>74.83</v>
      </c>
      <c r="M70" s="80">
        <v>17.22</v>
      </c>
      <c r="N70" s="80">
        <v>7.93</v>
      </c>
      <c r="O70" s="183">
        <v>109.5</v>
      </c>
      <c r="P70" s="183">
        <v>112.26</v>
      </c>
      <c r="Q70" s="183">
        <v>101.08</v>
      </c>
      <c r="R70" s="184">
        <v>104.13</v>
      </c>
    </row>
    <row r="71" spans="1:18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11">
        <v>164076895.92</v>
      </c>
      <c r="I71" s="68">
        <v>105792337</v>
      </c>
      <c r="J71" s="11">
        <v>29597793.92</v>
      </c>
      <c r="K71" s="11">
        <v>28686765</v>
      </c>
      <c r="L71" s="80">
        <v>64.47</v>
      </c>
      <c r="M71" s="80">
        <v>18.03</v>
      </c>
      <c r="N71" s="80">
        <v>17.48</v>
      </c>
      <c r="O71" s="183">
        <v>98.47</v>
      </c>
      <c r="P71" s="183">
        <v>104.85</v>
      </c>
      <c r="Q71" s="183">
        <v>74.58</v>
      </c>
      <c r="R71" s="184">
        <v>110.16</v>
      </c>
    </row>
    <row r="72" spans="1:18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11">
        <v>69008922</v>
      </c>
      <c r="I72" s="68">
        <v>48553762</v>
      </c>
      <c r="J72" s="11">
        <v>10292942</v>
      </c>
      <c r="K72" s="11">
        <v>10162218</v>
      </c>
      <c r="L72" s="80">
        <v>70.35</v>
      </c>
      <c r="M72" s="80">
        <v>14.91</v>
      </c>
      <c r="N72" s="80">
        <v>14.72</v>
      </c>
      <c r="O72" s="183">
        <v>97.42</v>
      </c>
      <c r="P72" s="183">
        <v>104.54</v>
      </c>
      <c r="Q72" s="183">
        <v>71.89</v>
      </c>
      <c r="R72" s="184">
        <v>100.86</v>
      </c>
    </row>
    <row r="73" spans="1:18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11">
        <v>26861183</v>
      </c>
      <c r="I73" s="68">
        <v>15665506</v>
      </c>
      <c r="J73" s="11">
        <v>8006994</v>
      </c>
      <c r="K73" s="11">
        <v>3188683</v>
      </c>
      <c r="L73" s="80">
        <v>58.32</v>
      </c>
      <c r="M73" s="80">
        <v>29.8</v>
      </c>
      <c r="N73" s="80">
        <v>11.87</v>
      </c>
      <c r="O73" s="183">
        <v>95.15</v>
      </c>
      <c r="P73" s="183">
        <v>118.16</v>
      </c>
      <c r="Q73" s="183">
        <v>68.05</v>
      </c>
      <c r="R73" s="184">
        <v>99.42</v>
      </c>
    </row>
    <row r="74" spans="1:18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11">
        <v>382034664.5</v>
      </c>
      <c r="I74" s="68">
        <v>234636562</v>
      </c>
      <c r="J74" s="11">
        <v>91224239.5</v>
      </c>
      <c r="K74" s="11">
        <v>56173863</v>
      </c>
      <c r="L74" s="80">
        <v>61.41</v>
      </c>
      <c r="M74" s="80">
        <v>23.87</v>
      </c>
      <c r="N74" s="80">
        <v>14.7</v>
      </c>
      <c r="O74" s="183">
        <v>105.17</v>
      </c>
      <c r="P74" s="183">
        <v>104.34</v>
      </c>
      <c r="Q74" s="183">
        <v>107.18</v>
      </c>
      <c r="R74" s="184">
        <v>105.45</v>
      </c>
    </row>
    <row r="75" spans="1:18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11">
        <v>14092531.43</v>
      </c>
      <c r="I75" s="68">
        <v>5928376.09</v>
      </c>
      <c r="J75" s="11">
        <v>4868838.34</v>
      </c>
      <c r="K75" s="11">
        <v>3295317</v>
      </c>
      <c r="L75" s="80">
        <v>42.06</v>
      </c>
      <c r="M75" s="80">
        <v>34.54</v>
      </c>
      <c r="N75" s="80">
        <v>23.38</v>
      </c>
      <c r="O75" s="183">
        <v>99.39</v>
      </c>
      <c r="P75" s="183">
        <v>116.46</v>
      </c>
      <c r="Q75" s="183">
        <v>83.22</v>
      </c>
      <c r="R75" s="184">
        <v>101.75</v>
      </c>
    </row>
    <row r="76" spans="1:18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11">
        <v>10868092.1</v>
      </c>
      <c r="I76" s="68">
        <v>5223303</v>
      </c>
      <c r="J76" s="11">
        <v>1911797.1</v>
      </c>
      <c r="K76" s="11">
        <v>3732992</v>
      </c>
      <c r="L76" s="80">
        <v>48.06</v>
      </c>
      <c r="M76" s="80">
        <v>17.59</v>
      </c>
      <c r="N76" s="80">
        <v>34.34</v>
      </c>
      <c r="O76" s="183">
        <v>71.08</v>
      </c>
      <c r="P76" s="183">
        <v>62.62</v>
      </c>
      <c r="Q76" s="183">
        <v>60.44</v>
      </c>
      <c r="R76" s="184">
        <v>98.59</v>
      </c>
    </row>
    <row r="77" spans="1:18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11">
        <v>105869724</v>
      </c>
      <c r="I77" s="68">
        <v>60706589</v>
      </c>
      <c r="J77" s="11">
        <v>30364564</v>
      </c>
      <c r="K77" s="11">
        <v>14798571</v>
      </c>
      <c r="L77" s="80">
        <v>57.34</v>
      </c>
      <c r="M77" s="80">
        <v>28.68</v>
      </c>
      <c r="N77" s="80">
        <v>13.97</v>
      </c>
      <c r="O77" s="183">
        <v>103.98</v>
      </c>
      <c r="P77" s="183">
        <v>89.38</v>
      </c>
      <c r="Q77" s="183">
        <v>151.35</v>
      </c>
      <c r="R77" s="184">
        <v>106.97</v>
      </c>
    </row>
    <row r="78" spans="1:18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11">
        <v>48481170.07</v>
      </c>
      <c r="I78" s="68">
        <v>30055712.83</v>
      </c>
      <c r="J78" s="11">
        <v>9614736.24</v>
      </c>
      <c r="K78" s="11">
        <v>8810721</v>
      </c>
      <c r="L78" s="80">
        <v>61.99</v>
      </c>
      <c r="M78" s="80">
        <v>19.83</v>
      </c>
      <c r="N78" s="80">
        <v>18.17</v>
      </c>
      <c r="O78" s="183">
        <v>84.85</v>
      </c>
      <c r="P78" s="183">
        <v>101.77</v>
      </c>
      <c r="Q78" s="183">
        <v>51.12</v>
      </c>
      <c r="R78" s="184">
        <v>100.18</v>
      </c>
    </row>
    <row r="79" spans="1:18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5">
        <v>1845699127.4399998</v>
      </c>
      <c r="I79" s="115">
        <v>989949428.72</v>
      </c>
      <c r="J79" s="115">
        <v>386803079.71999997</v>
      </c>
      <c r="K79" s="115">
        <v>468946619</v>
      </c>
      <c r="L79" s="147">
        <v>53.63547145915749</v>
      </c>
      <c r="M79" s="147">
        <v>20.956995317893394</v>
      </c>
      <c r="N79" s="147">
        <v>25.40753322294912</v>
      </c>
      <c r="O79" s="187">
        <v>102.36556622280015</v>
      </c>
      <c r="P79" s="187">
        <v>108.90058681094771</v>
      </c>
      <c r="Q79" s="187">
        <v>85.17113028036512</v>
      </c>
      <c r="R79" s="188">
        <v>106.61289898837987</v>
      </c>
    </row>
    <row r="80" spans="1:18" ht="12.75">
      <c r="A80" s="244">
        <v>2</v>
      </c>
      <c r="B80" s="245">
        <v>1</v>
      </c>
      <c r="C80" s="245">
        <v>2</v>
      </c>
      <c r="D80" s="16">
        <v>2</v>
      </c>
      <c r="E80" s="16">
        <v>0</v>
      </c>
      <c r="F80" s="23"/>
      <c r="G80" s="21" t="s">
        <v>321</v>
      </c>
      <c r="H80" s="11">
        <v>31751244</v>
      </c>
      <c r="I80" s="68">
        <v>20436305</v>
      </c>
      <c r="J80" s="11">
        <v>4620723</v>
      </c>
      <c r="K80" s="11">
        <v>6694216</v>
      </c>
      <c r="L80" s="80">
        <v>64.36</v>
      </c>
      <c r="M80" s="80">
        <v>14.55</v>
      </c>
      <c r="N80" s="80">
        <v>21.08</v>
      </c>
      <c r="O80" s="183">
        <v>107.37</v>
      </c>
      <c r="P80" s="183">
        <v>112.55</v>
      </c>
      <c r="Q80" s="183">
        <v>90.76</v>
      </c>
      <c r="R80" s="184">
        <v>105.88</v>
      </c>
    </row>
    <row r="81" spans="1:18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11">
        <v>15095518.87</v>
      </c>
      <c r="I81" s="68">
        <v>6988735</v>
      </c>
      <c r="J81" s="11">
        <v>2935924.87</v>
      </c>
      <c r="K81" s="11">
        <v>5170859</v>
      </c>
      <c r="L81" s="80">
        <v>46.29</v>
      </c>
      <c r="M81" s="80">
        <v>19.44</v>
      </c>
      <c r="N81" s="80">
        <v>34.25</v>
      </c>
      <c r="O81" s="183">
        <v>103.69</v>
      </c>
      <c r="P81" s="183">
        <v>127.25</v>
      </c>
      <c r="Q81" s="183">
        <v>68.4</v>
      </c>
      <c r="R81" s="184">
        <v>108.31</v>
      </c>
    </row>
    <row r="82" spans="1:18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11">
        <v>25276325.8</v>
      </c>
      <c r="I82" s="68">
        <v>12803958</v>
      </c>
      <c r="J82" s="11">
        <v>5971473.8</v>
      </c>
      <c r="K82" s="11">
        <v>6500894</v>
      </c>
      <c r="L82" s="80">
        <v>50.65</v>
      </c>
      <c r="M82" s="80">
        <v>23.62</v>
      </c>
      <c r="N82" s="80">
        <v>25.71</v>
      </c>
      <c r="O82" s="183">
        <v>102.65</v>
      </c>
      <c r="P82" s="183">
        <v>101.43</v>
      </c>
      <c r="Q82" s="183">
        <v>94.53</v>
      </c>
      <c r="R82" s="184">
        <v>114.38</v>
      </c>
    </row>
    <row r="83" spans="1:18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11">
        <v>9545050.17</v>
      </c>
      <c r="I83" s="68">
        <v>4611985</v>
      </c>
      <c r="J83" s="11">
        <v>2126190.17</v>
      </c>
      <c r="K83" s="11">
        <v>2806875</v>
      </c>
      <c r="L83" s="80">
        <v>48.31</v>
      </c>
      <c r="M83" s="80">
        <v>22.27</v>
      </c>
      <c r="N83" s="80">
        <v>29.4</v>
      </c>
      <c r="O83" s="183">
        <v>83.39</v>
      </c>
      <c r="P83" s="183">
        <v>68.65</v>
      </c>
      <c r="Q83" s="183">
        <v>88.38</v>
      </c>
      <c r="R83" s="184">
        <v>120.85</v>
      </c>
    </row>
    <row r="84" spans="1:18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11">
        <v>13576005.06</v>
      </c>
      <c r="I84" s="68">
        <v>4204408.72</v>
      </c>
      <c r="J84" s="11">
        <v>3267314.34</v>
      </c>
      <c r="K84" s="11">
        <v>6104282</v>
      </c>
      <c r="L84" s="80">
        <v>30.96</v>
      </c>
      <c r="M84" s="80">
        <v>24.06</v>
      </c>
      <c r="N84" s="80">
        <v>44.96</v>
      </c>
      <c r="O84" s="183">
        <v>107.44</v>
      </c>
      <c r="P84" s="183">
        <v>117.83</v>
      </c>
      <c r="Q84" s="183">
        <v>101.81</v>
      </c>
      <c r="R84" s="184">
        <v>104.19</v>
      </c>
    </row>
    <row r="85" spans="1:18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11">
        <v>18790287.31</v>
      </c>
      <c r="I85" s="68">
        <v>11600828</v>
      </c>
      <c r="J85" s="11">
        <v>2350501.31</v>
      </c>
      <c r="K85" s="11">
        <v>4838958</v>
      </c>
      <c r="L85" s="80">
        <v>61.73</v>
      </c>
      <c r="M85" s="80">
        <v>12.5</v>
      </c>
      <c r="N85" s="80">
        <v>25.75</v>
      </c>
      <c r="O85" s="183">
        <v>108.18</v>
      </c>
      <c r="P85" s="183">
        <v>108.16</v>
      </c>
      <c r="Q85" s="183">
        <v>110.7</v>
      </c>
      <c r="R85" s="184">
        <v>107.02</v>
      </c>
    </row>
    <row r="86" spans="1:18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11">
        <v>37106879.3</v>
      </c>
      <c r="I86" s="68">
        <v>24094165</v>
      </c>
      <c r="J86" s="11">
        <v>4044864.3</v>
      </c>
      <c r="K86" s="11">
        <v>8967850</v>
      </c>
      <c r="L86" s="80">
        <v>64.93</v>
      </c>
      <c r="M86" s="80">
        <v>10.9</v>
      </c>
      <c r="N86" s="80">
        <v>24.16</v>
      </c>
      <c r="O86" s="183">
        <v>109.02</v>
      </c>
      <c r="P86" s="183">
        <v>115.8</v>
      </c>
      <c r="Q86" s="183">
        <v>85.89</v>
      </c>
      <c r="R86" s="184">
        <v>105.24</v>
      </c>
    </row>
    <row r="87" spans="1:18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11">
        <v>85755607</v>
      </c>
      <c r="I87" s="68">
        <v>56717359</v>
      </c>
      <c r="J87" s="11">
        <v>8668220</v>
      </c>
      <c r="K87" s="11">
        <v>20370028</v>
      </c>
      <c r="L87" s="80">
        <v>66.13</v>
      </c>
      <c r="M87" s="80">
        <v>10.1</v>
      </c>
      <c r="N87" s="80">
        <v>23.75</v>
      </c>
      <c r="O87" s="183">
        <v>126.23</v>
      </c>
      <c r="P87" s="183">
        <v>135.88</v>
      </c>
      <c r="Q87" s="183">
        <v>107.75</v>
      </c>
      <c r="R87" s="184">
        <v>112.23</v>
      </c>
    </row>
    <row r="88" spans="1:18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11">
        <v>22264173.04</v>
      </c>
      <c r="I88" s="68">
        <v>11519989</v>
      </c>
      <c r="J88" s="11">
        <v>5831948.04</v>
      </c>
      <c r="K88" s="11">
        <v>4912236</v>
      </c>
      <c r="L88" s="80">
        <v>51.74</v>
      </c>
      <c r="M88" s="80">
        <v>26.19</v>
      </c>
      <c r="N88" s="80">
        <v>22.06</v>
      </c>
      <c r="O88" s="183">
        <v>92.46</v>
      </c>
      <c r="P88" s="183">
        <v>72.28</v>
      </c>
      <c r="Q88" s="183">
        <v>155.24</v>
      </c>
      <c r="R88" s="184">
        <v>112.02</v>
      </c>
    </row>
    <row r="89" spans="1:18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11">
        <v>25236837</v>
      </c>
      <c r="I89" s="68">
        <v>9882663</v>
      </c>
      <c r="J89" s="11">
        <v>8649959</v>
      </c>
      <c r="K89" s="11">
        <v>6704215</v>
      </c>
      <c r="L89" s="80">
        <v>39.15</v>
      </c>
      <c r="M89" s="80">
        <v>34.27</v>
      </c>
      <c r="N89" s="80">
        <v>26.56</v>
      </c>
      <c r="O89" s="183">
        <v>98.7</v>
      </c>
      <c r="P89" s="183">
        <v>129.44</v>
      </c>
      <c r="Q89" s="183">
        <v>72.18</v>
      </c>
      <c r="R89" s="184">
        <v>112.66</v>
      </c>
    </row>
    <row r="90" spans="1:18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11">
        <v>15228046.16</v>
      </c>
      <c r="I90" s="68">
        <v>6357127</v>
      </c>
      <c r="J90" s="11">
        <v>2522534.16</v>
      </c>
      <c r="K90" s="11">
        <v>6348385</v>
      </c>
      <c r="L90" s="80">
        <v>41.74</v>
      </c>
      <c r="M90" s="80">
        <v>16.56</v>
      </c>
      <c r="N90" s="80">
        <v>41.68</v>
      </c>
      <c r="O90" s="183">
        <v>120.73</v>
      </c>
      <c r="P90" s="183">
        <v>138.08</v>
      </c>
      <c r="Q90" s="183">
        <v>99.83</v>
      </c>
      <c r="R90" s="184">
        <v>115.78</v>
      </c>
    </row>
    <row r="91" spans="1:18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11">
        <v>14086979.38</v>
      </c>
      <c r="I91" s="68">
        <v>4329127</v>
      </c>
      <c r="J91" s="11">
        <v>2585984.38</v>
      </c>
      <c r="K91" s="11">
        <v>7171868</v>
      </c>
      <c r="L91" s="80">
        <v>30.73</v>
      </c>
      <c r="M91" s="80">
        <v>18.35</v>
      </c>
      <c r="N91" s="80">
        <v>50.91</v>
      </c>
      <c r="O91" s="183">
        <v>98.91</v>
      </c>
      <c r="P91" s="183">
        <v>113.98</v>
      </c>
      <c r="Q91" s="183">
        <v>64.07</v>
      </c>
      <c r="R91" s="184">
        <v>111.93</v>
      </c>
    </row>
    <row r="92" spans="1:18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11">
        <v>25665465.88</v>
      </c>
      <c r="I92" s="68">
        <v>12814645</v>
      </c>
      <c r="J92" s="11">
        <v>6158107.88</v>
      </c>
      <c r="K92" s="11">
        <v>6692713</v>
      </c>
      <c r="L92" s="80">
        <v>49.92</v>
      </c>
      <c r="M92" s="80">
        <v>23.99</v>
      </c>
      <c r="N92" s="80">
        <v>26.07</v>
      </c>
      <c r="O92" s="183">
        <v>108.05</v>
      </c>
      <c r="P92" s="183">
        <v>119.81</v>
      </c>
      <c r="Q92" s="183">
        <v>106.12</v>
      </c>
      <c r="R92" s="184">
        <v>92.26</v>
      </c>
    </row>
    <row r="93" spans="1:18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11">
        <v>11911457.97</v>
      </c>
      <c r="I93" s="68">
        <v>4715528.55</v>
      </c>
      <c r="J93" s="11">
        <v>2406303.42</v>
      </c>
      <c r="K93" s="11">
        <v>4789626</v>
      </c>
      <c r="L93" s="80">
        <v>39.58</v>
      </c>
      <c r="M93" s="80">
        <v>20.2</v>
      </c>
      <c r="N93" s="80">
        <v>40.21</v>
      </c>
      <c r="O93" s="183">
        <v>99.43</v>
      </c>
      <c r="P93" s="183">
        <v>113.8</v>
      </c>
      <c r="Q93" s="183">
        <v>72.16</v>
      </c>
      <c r="R93" s="184">
        <v>106.41</v>
      </c>
    </row>
    <row r="94" spans="1:18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11">
        <v>19770290.2</v>
      </c>
      <c r="I94" s="68">
        <v>11457672</v>
      </c>
      <c r="J94" s="11">
        <v>4393579.2</v>
      </c>
      <c r="K94" s="11">
        <v>3919039</v>
      </c>
      <c r="L94" s="80">
        <v>57.95</v>
      </c>
      <c r="M94" s="80">
        <v>22.22</v>
      </c>
      <c r="N94" s="80">
        <v>19.82</v>
      </c>
      <c r="O94" s="183">
        <v>111</v>
      </c>
      <c r="P94" s="183">
        <v>111.56</v>
      </c>
      <c r="Q94" s="183">
        <v>112.84</v>
      </c>
      <c r="R94" s="184">
        <v>107.47</v>
      </c>
    </row>
    <row r="95" spans="1:18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11">
        <v>29973200.35</v>
      </c>
      <c r="I95" s="68">
        <v>21692733.16</v>
      </c>
      <c r="J95" s="11">
        <v>3586962.19</v>
      </c>
      <c r="K95" s="11">
        <v>4693505</v>
      </c>
      <c r="L95" s="80">
        <v>72.37</v>
      </c>
      <c r="M95" s="80">
        <v>11.96</v>
      </c>
      <c r="N95" s="80">
        <v>15.65</v>
      </c>
      <c r="O95" s="183">
        <v>88.38</v>
      </c>
      <c r="P95" s="183">
        <v>81.48</v>
      </c>
      <c r="Q95" s="183">
        <v>126.32</v>
      </c>
      <c r="R95" s="184">
        <v>105.46</v>
      </c>
    </row>
    <row r="96" spans="1:18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11">
        <v>19439937.67</v>
      </c>
      <c r="I96" s="68">
        <v>11459663.38</v>
      </c>
      <c r="J96" s="11">
        <v>3088917.29</v>
      </c>
      <c r="K96" s="11">
        <v>4891357</v>
      </c>
      <c r="L96" s="80">
        <v>58.94</v>
      </c>
      <c r="M96" s="80">
        <v>15.88</v>
      </c>
      <c r="N96" s="80">
        <v>25.16</v>
      </c>
      <c r="O96" s="183">
        <v>106.29</v>
      </c>
      <c r="P96" s="183">
        <v>120.23</v>
      </c>
      <c r="Q96" s="183">
        <v>77.43</v>
      </c>
      <c r="R96" s="184">
        <v>102.56</v>
      </c>
    </row>
    <row r="97" spans="1:18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11">
        <v>14741835.02</v>
      </c>
      <c r="I97" s="68">
        <v>9330567</v>
      </c>
      <c r="J97" s="11">
        <v>1800508.02</v>
      </c>
      <c r="K97" s="11">
        <v>3610760</v>
      </c>
      <c r="L97" s="80">
        <v>63.29</v>
      </c>
      <c r="M97" s="80">
        <v>12.21</v>
      </c>
      <c r="N97" s="80">
        <v>24.49</v>
      </c>
      <c r="O97" s="183">
        <v>84</v>
      </c>
      <c r="P97" s="183">
        <v>84.81</v>
      </c>
      <c r="Q97" s="183">
        <v>61.06</v>
      </c>
      <c r="R97" s="184">
        <v>100.34</v>
      </c>
    </row>
    <row r="98" spans="1:18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11">
        <v>11805081.02</v>
      </c>
      <c r="I98" s="68">
        <v>4901079</v>
      </c>
      <c r="J98" s="11">
        <v>2744982.02</v>
      </c>
      <c r="K98" s="11">
        <v>4159020</v>
      </c>
      <c r="L98" s="80">
        <v>41.51</v>
      </c>
      <c r="M98" s="80">
        <v>23.25</v>
      </c>
      <c r="N98" s="80">
        <v>35.23</v>
      </c>
      <c r="O98" s="183">
        <v>97.85</v>
      </c>
      <c r="P98" s="183">
        <v>101.99</v>
      </c>
      <c r="Q98" s="183">
        <v>86.37</v>
      </c>
      <c r="R98" s="184">
        <v>101.93</v>
      </c>
    </row>
    <row r="99" spans="1:18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11">
        <v>25377681.69</v>
      </c>
      <c r="I99" s="68">
        <v>19558646.38</v>
      </c>
      <c r="J99" s="11">
        <v>2433322.31</v>
      </c>
      <c r="K99" s="11">
        <v>3385713</v>
      </c>
      <c r="L99" s="80">
        <v>77.07</v>
      </c>
      <c r="M99" s="80">
        <v>9.58</v>
      </c>
      <c r="N99" s="80">
        <v>13.34</v>
      </c>
      <c r="O99" s="183">
        <v>109.87</v>
      </c>
      <c r="P99" s="183">
        <v>107.86</v>
      </c>
      <c r="Q99" s="183">
        <v>116.74</v>
      </c>
      <c r="R99" s="184">
        <v>117.49</v>
      </c>
    </row>
    <row r="100" spans="1:18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11">
        <v>20630809</v>
      </c>
      <c r="I100" s="68">
        <v>9873402</v>
      </c>
      <c r="J100" s="11">
        <v>6104943</v>
      </c>
      <c r="K100" s="11">
        <v>4652464</v>
      </c>
      <c r="L100" s="80">
        <v>47.85</v>
      </c>
      <c r="M100" s="80">
        <v>29.59</v>
      </c>
      <c r="N100" s="80">
        <v>22.55</v>
      </c>
      <c r="O100" s="183">
        <v>128.3</v>
      </c>
      <c r="P100" s="183">
        <v>113.58</v>
      </c>
      <c r="Q100" s="183">
        <v>198.86</v>
      </c>
      <c r="R100" s="184">
        <v>107.76</v>
      </c>
    </row>
    <row r="101" spans="1:18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11">
        <v>8445669.85</v>
      </c>
      <c r="I101" s="68">
        <v>4134676.86</v>
      </c>
      <c r="J101" s="11">
        <v>979391.99</v>
      </c>
      <c r="K101" s="11">
        <v>3331601</v>
      </c>
      <c r="L101" s="80">
        <v>48.95</v>
      </c>
      <c r="M101" s="80">
        <v>11.59</v>
      </c>
      <c r="N101" s="80">
        <v>39.44</v>
      </c>
      <c r="O101" s="183">
        <v>78.04</v>
      </c>
      <c r="P101" s="183">
        <v>62.28</v>
      </c>
      <c r="Q101" s="183">
        <v>88.29</v>
      </c>
      <c r="R101" s="184">
        <v>108.38</v>
      </c>
    </row>
    <row r="102" spans="1:18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11">
        <v>23815786</v>
      </c>
      <c r="I102" s="68">
        <v>11908675</v>
      </c>
      <c r="J102" s="11">
        <v>5075017</v>
      </c>
      <c r="K102" s="11">
        <v>6832094</v>
      </c>
      <c r="L102" s="80">
        <v>50</v>
      </c>
      <c r="M102" s="80">
        <v>21.3</v>
      </c>
      <c r="N102" s="80">
        <v>28.68</v>
      </c>
      <c r="O102" s="183">
        <v>102.55</v>
      </c>
      <c r="P102" s="183">
        <v>95.24</v>
      </c>
      <c r="Q102" s="183">
        <v>131.94</v>
      </c>
      <c r="R102" s="184">
        <v>99.4</v>
      </c>
    </row>
    <row r="103" spans="1:18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11">
        <v>27834641.05</v>
      </c>
      <c r="I103" s="68">
        <v>13629359.34</v>
      </c>
      <c r="J103" s="11">
        <v>4791014.71</v>
      </c>
      <c r="K103" s="11">
        <v>9414267</v>
      </c>
      <c r="L103" s="80">
        <v>48.96</v>
      </c>
      <c r="M103" s="80">
        <v>17.21</v>
      </c>
      <c r="N103" s="80">
        <v>33.82</v>
      </c>
      <c r="O103" s="183">
        <v>106.62</v>
      </c>
      <c r="P103" s="183">
        <v>109.03</v>
      </c>
      <c r="Q103" s="183">
        <v>104.54</v>
      </c>
      <c r="R103" s="184">
        <v>104.34</v>
      </c>
    </row>
    <row r="104" spans="1:18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11">
        <v>48089935.07</v>
      </c>
      <c r="I104" s="68">
        <v>20220034</v>
      </c>
      <c r="J104" s="11">
        <v>12813898.07</v>
      </c>
      <c r="K104" s="11">
        <v>15056003</v>
      </c>
      <c r="L104" s="80">
        <v>42.04</v>
      </c>
      <c r="M104" s="80">
        <v>26.64</v>
      </c>
      <c r="N104" s="80">
        <v>31.3</v>
      </c>
      <c r="O104" s="183">
        <v>96.75</v>
      </c>
      <c r="P104" s="183">
        <v>114.15</v>
      </c>
      <c r="Q104" s="183">
        <v>71.44</v>
      </c>
      <c r="R104" s="184">
        <v>107.12</v>
      </c>
    </row>
    <row r="105" spans="1:18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11">
        <v>98920131.5</v>
      </c>
      <c r="I105" s="68">
        <v>83732452.89</v>
      </c>
      <c r="J105" s="11">
        <v>4343132.61</v>
      </c>
      <c r="K105" s="11">
        <v>10844546</v>
      </c>
      <c r="L105" s="80">
        <v>84.64</v>
      </c>
      <c r="M105" s="80">
        <v>4.39</v>
      </c>
      <c r="N105" s="80">
        <v>10.96</v>
      </c>
      <c r="O105" s="183">
        <v>114.28</v>
      </c>
      <c r="P105" s="183">
        <v>115.34</v>
      </c>
      <c r="Q105" s="183">
        <v>104.41</v>
      </c>
      <c r="R105" s="184">
        <v>110.66</v>
      </c>
    </row>
    <row r="106" spans="1:18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11">
        <v>20053518.28</v>
      </c>
      <c r="I106" s="68">
        <v>6913591</v>
      </c>
      <c r="J106" s="11">
        <v>8886178.28</v>
      </c>
      <c r="K106" s="11">
        <v>4253749</v>
      </c>
      <c r="L106" s="80">
        <v>34.47</v>
      </c>
      <c r="M106" s="80">
        <v>44.31</v>
      </c>
      <c r="N106" s="80">
        <v>21.21</v>
      </c>
      <c r="O106" s="183">
        <v>86.62</v>
      </c>
      <c r="P106" s="183">
        <v>119.94</v>
      </c>
      <c r="Q106" s="183">
        <v>63.17</v>
      </c>
      <c r="R106" s="184">
        <v>128.16</v>
      </c>
    </row>
    <row r="107" spans="1:18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11">
        <v>20377290.14</v>
      </c>
      <c r="I107" s="68">
        <v>8705948.18</v>
      </c>
      <c r="J107" s="11">
        <v>5347610.96</v>
      </c>
      <c r="K107" s="11">
        <v>6323731</v>
      </c>
      <c r="L107" s="80">
        <v>42.72</v>
      </c>
      <c r="M107" s="80">
        <v>26.24</v>
      </c>
      <c r="N107" s="80">
        <v>31.03</v>
      </c>
      <c r="O107" s="183">
        <v>95.53</v>
      </c>
      <c r="P107" s="183">
        <v>121.58</v>
      </c>
      <c r="Q107" s="183">
        <v>63.01</v>
      </c>
      <c r="R107" s="184">
        <v>111.27</v>
      </c>
    </row>
    <row r="108" spans="1:18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11">
        <v>13480233.91</v>
      </c>
      <c r="I108" s="68">
        <v>5954997</v>
      </c>
      <c r="J108" s="11">
        <v>3024954.91</v>
      </c>
      <c r="K108" s="11">
        <v>4500282</v>
      </c>
      <c r="L108" s="80">
        <v>44.17</v>
      </c>
      <c r="M108" s="80">
        <v>22.43</v>
      </c>
      <c r="N108" s="80">
        <v>33.38</v>
      </c>
      <c r="O108" s="183">
        <v>92.73</v>
      </c>
      <c r="P108" s="183">
        <v>110.88</v>
      </c>
      <c r="Q108" s="183">
        <v>55.95</v>
      </c>
      <c r="R108" s="184">
        <v>119.69</v>
      </c>
    </row>
    <row r="109" spans="1:18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11">
        <v>41422795</v>
      </c>
      <c r="I109" s="68">
        <v>18837082</v>
      </c>
      <c r="J109" s="11">
        <v>14815704</v>
      </c>
      <c r="K109" s="11">
        <v>7770009</v>
      </c>
      <c r="L109" s="80">
        <v>45.47</v>
      </c>
      <c r="M109" s="80">
        <v>35.76</v>
      </c>
      <c r="N109" s="80">
        <v>18.75</v>
      </c>
      <c r="O109" s="183">
        <v>114.14</v>
      </c>
      <c r="P109" s="183">
        <v>118.51</v>
      </c>
      <c r="Q109" s="183">
        <v>118.25</v>
      </c>
      <c r="R109" s="184">
        <v>98.76</v>
      </c>
    </row>
    <row r="110" spans="1:18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11">
        <v>12337443.39</v>
      </c>
      <c r="I110" s="68">
        <v>6653778</v>
      </c>
      <c r="J110" s="11">
        <v>3391928.39</v>
      </c>
      <c r="K110" s="11">
        <v>2291737</v>
      </c>
      <c r="L110" s="80">
        <v>53.93</v>
      </c>
      <c r="M110" s="80">
        <v>27.49</v>
      </c>
      <c r="N110" s="80">
        <v>18.57</v>
      </c>
      <c r="O110" s="183">
        <v>116.2</v>
      </c>
      <c r="P110" s="183">
        <v>126.93</v>
      </c>
      <c r="Q110" s="183">
        <v>111.13</v>
      </c>
      <c r="R110" s="184">
        <v>98.63</v>
      </c>
    </row>
    <row r="111" spans="1:18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11">
        <v>19631820.43</v>
      </c>
      <c r="I111" s="68">
        <v>11808606.72</v>
      </c>
      <c r="J111" s="11">
        <v>3928515.71</v>
      </c>
      <c r="K111" s="11">
        <v>3894698</v>
      </c>
      <c r="L111" s="80">
        <v>60.15</v>
      </c>
      <c r="M111" s="80">
        <v>20.01</v>
      </c>
      <c r="N111" s="80">
        <v>19.83</v>
      </c>
      <c r="O111" s="183">
        <v>112.4</v>
      </c>
      <c r="P111" s="183">
        <v>105.1</v>
      </c>
      <c r="Q111" s="183">
        <v>153.19</v>
      </c>
      <c r="R111" s="184">
        <v>106.25</v>
      </c>
    </row>
    <row r="112" spans="1:18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11">
        <v>20060690.47</v>
      </c>
      <c r="I112" s="68">
        <v>13546023</v>
      </c>
      <c r="J112" s="11">
        <v>2830811.47</v>
      </c>
      <c r="K112" s="11">
        <v>3683856</v>
      </c>
      <c r="L112" s="80">
        <v>67.52</v>
      </c>
      <c r="M112" s="80">
        <v>14.11</v>
      </c>
      <c r="N112" s="80">
        <v>18.36</v>
      </c>
      <c r="O112" s="183">
        <v>114.62</v>
      </c>
      <c r="P112" s="183">
        <v>120.65</v>
      </c>
      <c r="Q112" s="183">
        <v>109.09</v>
      </c>
      <c r="R112" s="184">
        <v>100.1</v>
      </c>
    </row>
    <row r="113" spans="1:18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11">
        <v>12040586.68</v>
      </c>
      <c r="I113" s="68">
        <v>4810662.04</v>
      </c>
      <c r="J113" s="11">
        <v>5497853.64</v>
      </c>
      <c r="K113" s="11">
        <v>1732071</v>
      </c>
      <c r="L113" s="80">
        <v>39.95</v>
      </c>
      <c r="M113" s="80">
        <v>45.66</v>
      </c>
      <c r="N113" s="80">
        <v>14.38</v>
      </c>
      <c r="O113" s="183">
        <v>82.91</v>
      </c>
      <c r="P113" s="183">
        <v>134.55</v>
      </c>
      <c r="Q113" s="183">
        <v>60.21</v>
      </c>
      <c r="R113" s="184">
        <v>95.34</v>
      </c>
    </row>
    <row r="114" spans="1:18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11">
        <v>24209509</v>
      </c>
      <c r="I114" s="68">
        <v>8223391</v>
      </c>
      <c r="J114" s="11">
        <v>9042140</v>
      </c>
      <c r="K114" s="11">
        <v>6943978</v>
      </c>
      <c r="L114" s="80">
        <v>33.96</v>
      </c>
      <c r="M114" s="80">
        <v>37.34</v>
      </c>
      <c r="N114" s="80">
        <v>28.68</v>
      </c>
      <c r="O114" s="183">
        <v>103.44</v>
      </c>
      <c r="P114" s="183">
        <v>113.88</v>
      </c>
      <c r="Q114" s="183">
        <v>89.96</v>
      </c>
      <c r="R114" s="184">
        <v>113.25</v>
      </c>
    </row>
    <row r="115" spans="1:18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11">
        <v>47491244.81</v>
      </c>
      <c r="I115" s="68">
        <v>36945658.52</v>
      </c>
      <c r="J115" s="11">
        <v>6290458.29</v>
      </c>
      <c r="K115" s="11">
        <v>4255128</v>
      </c>
      <c r="L115" s="80">
        <v>77.79</v>
      </c>
      <c r="M115" s="80">
        <v>13.24</v>
      </c>
      <c r="N115" s="80">
        <v>8.95</v>
      </c>
      <c r="O115" s="183">
        <v>106.64</v>
      </c>
      <c r="P115" s="183">
        <v>103.5</v>
      </c>
      <c r="Q115" s="183">
        <v>122.16</v>
      </c>
      <c r="R115" s="184">
        <v>115.38</v>
      </c>
    </row>
    <row r="116" spans="1:18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11">
        <v>22270892.48</v>
      </c>
      <c r="I116" s="68">
        <v>8795922.45</v>
      </c>
      <c r="J116" s="11">
        <v>5546544.03</v>
      </c>
      <c r="K116" s="11">
        <v>7928426</v>
      </c>
      <c r="L116" s="80">
        <v>39.49</v>
      </c>
      <c r="M116" s="80">
        <v>24.9</v>
      </c>
      <c r="N116" s="80">
        <v>35.59</v>
      </c>
      <c r="O116" s="183">
        <v>121.31</v>
      </c>
      <c r="P116" s="183">
        <v>145.14</v>
      </c>
      <c r="Q116" s="183">
        <v>104.04</v>
      </c>
      <c r="R116" s="184">
        <v>113.78</v>
      </c>
    </row>
    <row r="117" spans="1:18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11">
        <v>14385691.9</v>
      </c>
      <c r="I117" s="68">
        <v>5824609</v>
      </c>
      <c r="J117" s="11">
        <v>2715722.9</v>
      </c>
      <c r="K117" s="11">
        <v>5845360</v>
      </c>
      <c r="L117" s="80">
        <v>40.48</v>
      </c>
      <c r="M117" s="80">
        <v>18.87</v>
      </c>
      <c r="N117" s="80">
        <v>40.63</v>
      </c>
      <c r="O117" s="183">
        <v>74.89</v>
      </c>
      <c r="P117" s="183">
        <v>53.86</v>
      </c>
      <c r="Q117" s="183">
        <v>94.33</v>
      </c>
      <c r="R117" s="184">
        <v>105.97</v>
      </c>
    </row>
    <row r="118" spans="1:18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11">
        <v>20308556.9</v>
      </c>
      <c r="I118" s="68">
        <v>8313222.87</v>
      </c>
      <c r="J118" s="11">
        <v>5104638.03</v>
      </c>
      <c r="K118" s="11">
        <v>6890696</v>
      </c>
      <c r="L118" s="80">
        <v>40.93</v>
      </c>
      <c r="M118" s="80">
        <v>25.13</v>
      </c>
      <c r="N118" s="80">
        <v>33.93</v>
      </c>
      <c r="O118" s="183">
        <v>102.5</v>
      </c>
      <c r="P118" s="183">
        <v>133.7</v>
      </c>
      <c r="Q118" s="183">
        <v>68.29</v>
      </c>
      <c r="R118" s="184">
        <v>112.58</v>
      </c>
    </row>
    <row r="119" spans="1:18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11">
        <v>14543853.48</v>
      </c>
      <c r="I119" s="68">
        <v>6799259</v>
      </c>
      <c r="J119" s="11">
        <v>3135462.48</v>
      </c>
      <c r="K119" s="11">
        <v>4609132</v>
      </c>
      <c r="L119" s="80">
        <v>46.75</v>
      </c>
      <c r="M119" s="80">
        <v>21.55</v>
      </c>
      <c r="N119" s="80">
        <v>31.69</v>
      </c>
      <c r="O119" s="183">
        <v>68.23</v>
      </c>
      <c r="P119" s="183">
        <v>51.57</v>
      </c>
      <c r="Q119" s="183">
        <v>107.94</v>
      </c>
      <c r="R119" s="184">
        <v>88.2</v>
      </c>
    </row>
    <row r="120" spans="1:18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11">
        <v>17673217.1</v>
      </c>
      <c r="I120" s="68">
        <v>7529111.82</v>
      </c>
      <c r="J120" s="11">
        <v>5732320.28</v>
      </c>
      <c r="K120" s="11">
        <v>4411785</v>
      </c>
      <c r="L120" s="80">
        <v>42.6</v>
      </c>
      <c r="M120" s="80">
        <v>32.43</v>
      </c>
      <c r="N120" s="80">
        <v>24.96</v>
      </c>
      <c r="O120" s="183">
        <v>105.09</v>
      </c>
      <c r="P120" s="183">
        <v>117.59</v>
      </c>
      <c r="Q120" s="183">
        <v>86.13</v>
      </c>
      <c r="R120" s="184">
        <v>117.38</v>
      </c>
    </row>
    <row r="121" spans="1:18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11">
        <v>12996981.28</v>
      </c>
      <c r="I121" s="68">
        <v>8464173</v>
      </c>
      <c r="J121" s="11">
        <v>1671008.28</v>
      </c>
      <c r="K121" s="11">
        <v>2861800</v>
      </c>
      <c r="L121" s="80">
        <v>65.12</v>
      </c>
      <c r="M121" s="80">
        <v>12.85</v>
      </c>
      <c r="N121" s="80">
        <v>22.01</v>
      </c>
      <c r="O121" s="183">
        <v>101.1</v>
      </c>
      <c r="P121" s="183">
        <v>140.27</v>
      </c>
      <c r="Q121" s="183">
        <v>41.16</v>
      </c>
      <c r="R121" s="184">
        <v>103.61</v>
      </c>
    </row>
    <row r="122" spans="1:18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11">
        <v>44502612.17</v>
      </c>
      <c r="I122" s="68">
        <v>24219338.86</v>
      </c>
      <c r="J122" s="11">
        <v>11154531.31</v>
      </c>
      <c r="K122" s="11">
        <v>9128742</v>
      </c>
      <c r="L122" s="80">
        <v>54.42</v>
      </c>
      <c r="M122" s="80">
        <v>25.06</v>
      </c>
      <c r="N122" s="80">
        <v>20.51</v>
      </c>
      <c r="O122" s="183">
        <v>120.33</v>
      </c>
      <c r="P122" s="183">
        <v>109.59</v>
      </c>
      <c r="Q122" s="183">
        <v>178.57</v>
      </c>
      <c r="R122" s="184">
        <v>105.68</v>
      </c>
    </row>
    <row r="123" spans="1:18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11">
        <v>16973577.72</v>
      </c>
      <c r="I123" s="68">
        <v>7960822.9</v>
      </c>
      <c r="J123" s="11">
        <v>3270293.82</v>
      </c>
      <c r="K123" s="11">
        <v>5742461</v>
      </c>
      <c r="L123" s="80">
        <v>46.9</v>
      </c>
      <c r="M123" s="80">
        <v>19.26</v>
      </c>
      <c r="N123" s="80">
        <v>33.83</v>
      </c>
      <c r="O123" s="183">
        <v>102.89</v>
      </c>
      <c r="P123" s="183">
        <v>113.08</v>
      </c>
      <c r="Q123" s="183">
        <v>82.5</v>
      </c>
      <c r="R123" s="184">
        <v>104.54</v>
      </c>
    </row>
    <row r="124" spans="1:18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11">
        <v>15274154</v>
      </c>
      <c r="I124" s="68">
        <v>7469253</v>
      </c>
      <c r="J124" s="11">
        <v>4115632</v>
      </c>
      <c r="K124" s="11">
        <v>3689269</v>
      </c>
      <c r="L124" s="80">
        <v>48.9</v>
      </c>
      <c r="M124" s="80">
        <v>26.94</v>
      </c>
      <c r="N124" s="80">
        <v>24.15</v>
      </c>
      <c r="O124" s="183">
        <v>108.04</v>
      </c>
      <c r="P124" s="183">
        <v>155.58</v>
      </c>
      <c r="Q124" s="183">
        <v>67.2</v>
      </c>
      <c r="R124" s="184">
        <v>114.85</v>
      </c>
    </row>
    <row r="125" spans="1:18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11">
        <v>33753606</v>
      </c>
      <c r="I125" s="68">
        <v>19197455</v>
      </c>
      <c r="J125" s="11">
        <v>6712474</v>
      </c>
      <c r="K125" s="11">
        <v>7843677</v>
      </c>
      <c r="L125" s="80">
        <v>56.87</v>
      </c>
      <c r="M125" s="80">
        <v>19.88</v>
      </c>
      <c r="N125" s="80">
        <v>23.23</v>
      </c>
      <c r="O125" s="183">
        <v>102.77</v>
      </c>
      <c r="P125" s="183">
        <v>116.77</v>
      </c>
      <c r="Q125" s="183">
        <v>79.38</v>
      </c>
      <c r="R125" s="184">
        <v>98.71</v>
      </c>
    </row>
    <row r="126" spans="1:18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11">
        <v>14853552.19</v>
      </c>
      <c r="I126" s="68">
        <v>5082009</v>
      </c>
      <c r="J126" s="11">
        <v>3341167.19</v>
      </c>
      <c r="K126" s="11">
        <v>6430376</v>
      </c>
      <c r="L126" s="80">
        <v>34.21</v>
      </c>
      <c r="M126" s="80">
        <v>22.49</v>
      </c>
      <c r="N126" s="80">
        <v>43.29</v>
      </c>
      <c r="O126" s="183">
        <v>106.05</v>
      </c>
      <c r="P126" s="183">
        <v>118.52</v>
      </c>
      <c r="Q126" s="183">
        <v>90.94</v>
      </c>
      <c r="R126" s="184">
        <v>106.39</v>
      </c>
    </row>
    <row r="127" spans="1:18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11">
        <v>35917564.88</v>
      </c>
      <c r="I127" s="68">
        <v>15245884.86</v>
      </c>
      <c r="J127" s="11">
        <v>8502465.02</v>
      </c>
      <c r="K127" s="11">
        <v>12169215</v>
      </c>
      <c r="L127" s="80">
        <v>42.44</v>
      </c>
      <c r="M127" s="80">
        <v>23.67</v>
      </c>
      <c r="N127" s="80">
        <v>33.88</v>
      </c>
      <c r="O127" s="183">
        <v>90.99</v>
      </c>
      <c r="P127" s="183">
        <v>96.17</v>
      </c>
      <c r="Q127" s="183">
        <v>72.07</v>
      </c>
      <c r="R127" s="184">
        <v>102.92</v>
      </c>
    </row>
    <row r="128" spans="1:18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11">
        <v>33670473.27</v>
      </c>
      <c r="I128" s="68">
        <v>19130434.07</v>
      </c>
      <c r="J128" s="11">
        <v>6088268.2</v>
      </c>
      <c r="K128" s="11">
        <v>8451771</v>
      </c>
      <c r="L128" s="80">
        <v>56.81</v>
      </c>
      <c r="M128" s="80">
        <v>18.08</v>
      </c>
      <c r="N128" s="80">
        <v>25.1</v>
      </c>
      <c r="O128" s="183">
        <v>102.47</v>
      </c>
      <c r="P128" s="183">
        <v>98.85</v>
      </c>
      <c r="Q128" s="183">
        <v>107.77</v>
      </c>
      <c r="R128" s="184">
        <v>107.55</v>
      </c>
    </row>
    <row r="129" spans="1:18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11">
        <v>57714752.54</v>
      </c>
      <c r="I129" s="68">
        <v>33145012.93</v>
      </c>
      <c r="J129" s="11">
        <v>13324945.61</v>
      </c>
      <c r="K129" s="11">
        <v>11244794</v>
      </c>
      <c r="L129" s="80">
        <v>57.42</v>
      </c>
      <c r="M129" s="80">
        <v>23.08</v>
      </c>
      <c r="N129" s="80">
        <v>19.48</v>
      </c>
      <c r="O129" s="183">
        <v>123.56</v>
      </c>
      <c r="P129" s="183">
        <v>114.44</v>
      </c>
      <c r="Q129" s="183">
        <v>180.72</v>
      </c>
      <c r="R129" s="184">
        <v>108.39</v>
      </c>
    </row>
    <row r="130" spans="1:18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11">
        <v>26163976.64</v>
      </c>
      <c r="I130" s="68">
        <v>13672920.21</v>
      </c>
      <c r="J130" s="11">
        <v>4022589.43</v>
      </c>
      <c r="K130" s="11">
        <v>8468467</v>
      </c>
      <c r="L130" s="80">
        <v>52.25</v>
      </c>
      <c r="M130" s="80">
        <v>15.37</v>
      </c>
      <c r="N130" s="80">
        <v>32.36</v>
      </c>
      <c r="O130" s="183">
        <v>86.43</v>
      </c>
      <c r="P130" s="183">
        <v>89.96</v>
      </c>
      <c r="Q130" s="183">
        <v>56.69</v>
      </c>
      <c r="R130" s="184">
        <v>106.17</v>
      </c>
    </row>
    <row r="131" spans="1:18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11">
        <v>10727563.26</v>
      </c>
      <c r="I131" s="68">
        <v>4544199</v>
      </c>
      <c r="J131" s="11">
        <v>1991027.26</v>
      </c>
      <c r="K131" s="11">
        <v>4192337</v>
      </c>
      <c r="L131" s="80">
        <v>42.36</v>
      </c>
      <c r="M131" s="80">
        <v>18.55</v>
      </c>
      <c r="N131" s="80">
        <v>39.08</v>
      </c>
      <c r="O131" s="183">
        <v>88.96</v>
      </c>
      <c r="P131" s="183">
        <v>95.9</v>
      </c>
      <c r="Q131" s="183">
        <v>54.11</v>
      </c>
      <c r="R131" s="184">
        <v>115.13</v>
      </c>
    </row>
    <row r="132" spans="1:18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11">
        <v>9302705.25</v>
      </c>
      <c r="I132" s="68">
        <v>3480396.18</v>
      </c>
      <c r="J132" s="11">
        <v>3380333.07</v>
      </c>
      <c r="K132" s="11">
        <v>2441976</v>
      </c>
      <c r="L132" s="80">
        <v>37.41</v>
      </c>
      <c r="M132" s="80">
        <v>36.33</v>
      </c>
      <c r="N132" s="80">
        <v>26.25</v>
      </c>
      <c r="O132" s="183">
        <v>71.9</v>
      </c>
      <c r="P132" s="183">
        <v>163.77</v>
      </c>
      <c r="Q132" s="183">
        <v>40.95</v>
      </c>
      <c r="R132" s="184">
        <v>95.49</v>
      </c>
    </row>
    <row r="133" spans="1:18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11">
        <v>17798605.95</v>
      </c>
      <c r="I133" s="68">
        <v>5691861.19</v>
      </c>
      <c r="J133" s="11">
        <v>6392651.76</v>
      </c>
      <c r="K133" s="11">
        <v>5714093</v>
      </c>
      <c r="L133" s="80">
        <v>31.97</v>
      </c>
      <c r="M133" s="80">
        <v>35.91</v>
      </c>
      <c r="N133" s="80">
        <v>32.1</v>
      </c>
      <c r="O133" s="183">
        <v>125.14</v>
      </c>
      <c r="P133" s="183">
        <v>119.68</v>
      </c>
      <c r="Q133" s="183">
        <v>147.97</v>
      </c>
      <c r="R133" s="184">
        <v>111.01</v>
      </c>
    </row>
    <row r="134" spans="1:18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11">
        <v>5912408.12</v>
      </c>
      <c r="I134" s="68">
        <v>3209522</v>
      </c>
      <c r="J134" s="11">
        <v>1658055.12</v>
      </c>
      <c r="K134" s="11">
        <v>1044831</v>
      </c>
      <c r="L134" s="80">
        <v>54.28</v>
      </c>
      <c r="M134" s="80">
        <v>28.04</v>
      </c>
      <c r="N134" s="80">
        <v>17.67</v>
      </c>
      <c r="O134" s="183">
        <v>102.34</v>
      </c>
      <c r="P134" s="183">
        <v>105.65</v>
      </c>
      <c r="Q134" s="183">
        <v>96.92</v>
      </c>
      <c r="R134" s="184">
        <v>101.6</v>
      </c>
    </row>
    <row r="135" spans="1:18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11">
        <v>24203473.5</v>
      </c>
      <c r="I135" s="68">
        <v>13084049.8</v>
      </c>
      <c r="J135" s="11">
        <v>6977115.7</v>
      </c>
      <c r="K135" s="11">
        <v>4142308</v>
      </c>
      <c r="L135" s="80">
        <v>54.05</v>
      </c>
      <c r="M135" s="80">
        <v>28.82</v>
      </c>
      <c r="N135" s="80">
        <v>17.11</v>
      </c>
      <c r="O135" s="183">
        <v>99.81</v>
      </c>
      <c r="P135" s="183">
        <v>101.83</v>
      </c>
      <c r="Q135" s="183">
        <v>103.27</v>
      </c>
      <c r="R135" s="184">
        <v>89.2</v>
      </c>
    </row>
    <row r="136" spans="1:18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11">
        <v>14350742.26</v>
      </c>
      <c r="I136" s="68">
        <v>4481709</v>
      </c>
      <c r="J136" s="11">
        <v>3991514.26</v>
      </c>
      <c r="K136" s="11">
        <v>5877519</v>
      </c>
      <c r="L136" s="80">
        <v>31.22</v>
      </c>
      <c r="M136" s="80">
        <v>27.81</v>
      </c>
      <c r="N136" s="80">
        <v>40.95</v>
      </c>
      <c r="O136" s="183">
        <v>105.02</v>
      </c>
      <c r="P136" s="183">
        <v>114.99</v>
      </c>
      <c r="Q136" s="183">
        <v>92.16</v>
      </c>
      <c r="R136" s="184">
        <v>108.1</v>
      </c>
    </row>
    <row r="137" spans="1:18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11">
        <v>16222713.82</v>
      </c>
      <c r="I137" s="68">
        <v>8810739.62</v>
      </c>
      <c r="J137" s="11">
        <v>3322564.2</v>
      </c>
      <c r="K137" s="11">
        <v>4089410</v>
      </c>
      <c r="L137" s="80">
        <v>54.31</v>
      </c>
      <c r="M137" s="80">
        <v>20.48</v>
      </c>
      <c r="N137" s="80">
        <v>25.2</v>
      </c>
      <c r="O137" s="183">
        <v>81.76</v>
      </c>
      <c r="P137" s="183">
        <v>101.47</v>
      </c>
      <c r="Q137" s="183">
        <v>43.2</v>
      </c>
      <c r="R137" s="184">
        <v>117.92</v>
      </c>
    </row>
    <row r="138" spans="1:18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11">
        <v>42073234</v>
      </c>
      <c r="I138" s="68">
        <v>33922842</v>
      </c>
      <c r="J138" s="11">
        <v>2556497</v>
      </c>
      <c r="K138" s="11">
        <v>5593895</v>
      </c>
      <c r="L138" s="80">
        <v>80.62</v>
      </c>
      <c r="M138" s="80">
        <v>6.07</v>
      </c>
      <c r="N138" s="80">
        <v>13.29</v>
      </c>
      <c r="O138" s="183">
        <v>120.96</v>
      </c>
      <c r="P138" s="183">
        <v>126.14</v>
      </c>
      <c r="Q138" s="183">
        <v>105.13</v>
      </c>
      <c r="R138" s="184">
        <v>102.51</v>
      </c>
    </row>
    <row r="139" spans="1:18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11">
        <v>8735673.3</v>
      </c>
      <c r="I139" s="68">
        <v>3800231</v>
      </c>
      <c r="J139" s="11">
        <v>1762398.3</v>
      </c>
      <c r="K139" s="11">
        <v>3173044</v>
      </c>
      <c r="L139" s="80">
        <v>43.5</v>
      </c>
      <c r="M139" s="80">
        <v>20.17</v>
      </c>
      <c r="N139" s="80">
        <v>36.32</v>
      </c>
      <c r="O139" s="183">
        <v>101.44</v>
      </c>
      <c r="P139" s="183">
        <v>141.72</v>
      </c>
      <c r="Q139" s="183">
        <v>58.67</v>
      </c>
      <c r="R139" s="184">
        <v>108.44</v>
      </c>
    </row>
    <row r="140" spans="1:18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11">
        <v>14719694.95</v>
      </c>
      <c r="I140" s="68">
        <v>7753657.66</v>
      </c>
      <c r="J140" s="11">
        <v>2851067.29</v>
      </c>
      <c r="K140" s="11">
        <v>4114970</v>
      </c>
      <c r="L140" s="80">
        <v>52.67</v>
      </c>
      <c r="M140" s="80">
        <v>19.36</v>
      </c>
      <c r="N140" s="80">
        <v>27.95</v>
      </c>
      <c r="O140" s="183">
        <v>97.31</v>
      </c>
      <c r="P140" s="183">
        <v>88.23</v>
      </c>
      <c r="Q140" s="183">
        <v>138.91</v>
      </c>
      <c r="R140" s="184">
        <v>96.01</v>
      </c>
    </row>
    <row r="141" spans="1:18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11">
        <v>22518114.98</v>
      </c>
      <c r="I141" s="68">
        <v>7076476</v>
      </c>
      <c r="J141" s="11">
        <v>9978195.98</v>
      </c>
      <c r="K141" s="11">
        <v>5463443</v>
      </c>
      <c r="L141" s="80">
        <v>31.42</v>
      </c>
      <c r="M141" s="80">
        <v>44.31</v>
      </c>
      <c r="N141" s="80">
        <v>24.26</v>
      </c>
      <c r="O141" s="183">
        <v>59.66</v>
      </c>
      <c r="P141" s="183">
        <v>120.27</v>
      </c>
      <c r="Q141" s="183">
        <v>37.78</v>
      </c>
      <c r="R141" s="184">
        <v>100.27</v>
      </c>
    </row>
    <row r="142" spans="1:18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11">
        <v>10924124</v>
      </c>
      <c r="I142" s="68">
        <v>4672924</v>
      </c>
      <c r="J142" s="11">
        <v>2459908</v>
      </c>
      <c r="K142" s="11">
        <v>3791292</v>
      </c>
      <c r="L142" s="80">
        <v>42.77</v>
      </c>
      <c r="M142" s="80">
        <v>22.51</v>
      </c>
      <c r="N142" s="80">
        <v>34.7</v>
      </c>
      <c r="O142" s="183">
        <v>113.51</v>
      </c>
      <c r="P142" s="183">
        <v>112.24</v>
      </c>
      <c r="Q142" s="183">
        <v>134.9</v>
      </c>
      <c r="R142" s="184">
        <v>104.24</v>
      </c>
    </row>
    <row r="143" spans="1:18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11">
        <v>16583783.91</v>
      </c>
      <c r="I143" s="68">
        <v>5802596</v>
      </c>
      <c r="J143" s="11">
        <v>4997808.91</v>
      </c>
      <c r="K143" s="11">
        <v>5783379</v>
      </c>
      <c r="L143" s="80">
        <v>34.98</v>
      </c>
      <c r="M143" s="80">
        <v>30.13</v>
      </c>
      <c r="N143" s="80">
        <v>34.87</v>
      </c>
      <c r="O143" s="183">
        <v>102.2</v>
      </c>
      <c r="P143" s="183">
        <v>70.69</v>
      </c>
      <c r="Q143" s="183">
        <v>190.34</v>
      </c>
      <c r="R143" s="184">
        <v>107.26</v>
      </c>
    </row>
    <row r="144" spans="1:18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11">
        <v>20189379.55</v>
      </c>
      <c r="I144" s="68">
        <v>10298825.32</v>
      </c>
      <c r="J144" s="11">
        <v>5316091.23</v>
      </c>
      <c r="K144" s="11">
        <v>4574463</v>
      </c>
      <c r="L144" s="80">
        <v>51.01</v>
      </c>
      <c r="M144" s="80">
        <v>26.33</v>
      </c>
      <c r="N144" s="80">
        <v>22.65</v>
      </c>
      <c r="O144" s="183">
        <v>92.31</v>
      </c>
      <c r="P144" s="183">
        <v>103.58</v>
      </c>
      <c r="Q144" s="183">
        <v>72.09</v>
      </c>
      <c r="R144" s="184">
        <v>100.45</v>
      </c>
    </row>
    <row r="145" spans="1:18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11">
        <v>51061557.84</v>
      </c>
      <c r="I145" s="68">
        <v>24389784</v>
      </c>
      <c r="J145" s="11">
        <v>11301935.84</v>
      </c>
      <c r="K145" s="11">
        <v>15369838</v>
      </c>
      <c r="L145" s="80">
        <v>47.76</v>
      </c>
      <c r="M145" s="80">
        <v>22.13</v>
      </c>
      <c r="N145" s="80">
        <v>30.1</v>
      </c>
      <c r="O145" s="183">
        <v>100.75</v>
      </c>
      <c r="P145" s="183">
        <v>111.01</v>
      </c>
      <c r="Q145" s="183">
        <v>78.4</v>
      </c>
      <c r="R145" s="184">
        <v>107.5</v>
      </c>
    </row>
    <row r="146" spans="1:18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11">
        <v>17875478.26</v>
      </c>
      <c r="I146" s="68">
        <v>6903270</v>
      </c>
      <c r="J146" s="11">
        <v>5329009.26</v>
      </c>
      <c r="K146" s="11">
        <v>5643199</v>
      </c>
      <c r="L146" s="80">
        <v>38.61</v>
      </c>
      <c r="M146" s="80">
        <v>29.81</v>
      </c>
      <c r="N146" s="80">
        <v>31.56</v>
      </c>
      <c r="O146" s="183">
        <v>115.44</v>
      </c>
      <c r="P146" s="183">
        <v>120.77</v>
      </c>
      <c r="Q146" s="183">
        <v>116.78</v>
      </c>
      <c r="R146" s="184">
        <v>108.41</v>
      </c>
    </row>
    <row r="147" spans="1:18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11">
        <v>18071508.53</v>
      </c>
      <c r="I147" s="68">
        <v>8681340.9</v>
      </c>
      <c r="J147" s="11">
        <v>4923854.63</v>
      </c>
      <c r="K147" s="11">
        <v>4466313</v>
      </c>
      <c r="L147" s="80">
        <v>48.03</v>
      </c>
      <c r="M147" s="80">
        <v>27.24</v>
      </c>
      <c r="N147" s="80">
        <v>24.71</v>
      </c>
      <c r="O147" s="183">
        <v>83.93</v>
      </c>
      <c r="P147" s="183">
        <v>97.21</v>
      </c>
      <c r="Q147" s="183">
        <v>64.19</v>
      </c>
      <c r="R147" s="184">
        <v>90.59</v>
      </c>
    </row>
    <row r="148" spans="1:18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11">
        <v>23729735</v>
      </c>
      <c r="I148" s="68">
        <v>11964386.64</v>
      </c>
      <c r="J148" s="11">
        <v>5089733.36</v>
      </c>
      <c r="K148" s="11">
        <v>6675615</v>
      </c>
      <c r="L148" s="80">
        <v>50.41</v>
      </c>
      <c r="M148" s="80">
        <v>21.44</v>
      </c>
      <c r="N148" s="80">
        <v>28.13</v>
      </c>
      <c r="O148" s="183">
        <v>108.3</v>
      </c>
      <c r="P148" s="183">
        <v>109.64</v>
      </c>
      <c r="Q148" s="183">
        <v>118.21</v>
      </c>
      <c r="R148" s="184">
        <v>99.73</v>
      </c>
    </row>
    <row r="149" spans="1:18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11">
        <v>12876649.25</v>
      </c>
      <c r="I149" s="68">
        <v>4957583.56</v>
      </c>
      <c r="J149" s="11">
        <v>3753825.69</v>
      </c>
      <c r="K149" s="11">
        <v>4165240</v>
      </c>
      <c r="L149" s="80">
        <v>38.5</v>
      </c>
      <c r="M149" s="80">
        <v>29.15</v>
      </c>
      <c r="N149" s="80">
        <v>32.34</v>
      </c>
      <c r="O149" s="183">
        <v>120.59</v>
      </c>
      <c r="P149" s="183">
        <v>134.4</v>
      </c>
      <c r="Q149" s="183">
        <v>115.16</v>
      </c>
      <c r="R149" s="184">
        <v>111.68</v>
      </c>
    </row>
    <row r="150" spans="1:18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11">
        <v>24391078.73</v>
      </c>
      <c r="I150" s="68">
        <v>8948628</v>
      </c>
      <c r="J150" s="11">
        <v>5617471.73</v>
      </c>
      <c r="K150" s="11">
        <v>9824979</v>
      </c>
      <c r="L150" s="80">
        <v>36.68</v>
      </c>
      <c r="M150" s="80">
        <v>23.03</v>
      </c>
      <c r="N150" s="80">
        <v>40.28</v>
      </c>
      <c r="O150" s="183">
        <v>105.62</v>
      </c>
      <c r="P150" s="183">
        <v>110.75</v>
      </c>
      <c r="Q150" s="183">
        <v>97.89</v>
      </c>
      <c r="R150" s="184">
        <v>105.93</v>
      </c>
    </row>
    <row r="151" spans="1:18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11">
        <v>25760322</v>
      </c>
      <c r="I151" s="68">
        <v>16180618</v>
      </c>
      <c r="J151" s="11">
        <v>3474839</v>
      </c>
      <c r="K151" s="11">
        <v>6104865</v>
      </c>
      <c r="L151" s="80">
        <v>62.81</v>
      </c>
      <c r="M151" s="80">
        <v>13.48</v>
      </c>
      <c r="N151" s="80">
        <v>23.69</v>
      </c>
      <c r="O151" s="183">
        <v>78.88</v>
      </c>
      <c r="P151" s="183">
        <v>115.05</v>
      </c>
      <c r="Q151" s="183">
        <v>26.92</v>
      </c>
      <c r="R151" s="184">
        <v>107.38</v>
      </c>
    </row>
    <row r="152" spans="1:18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11">
        <v>17349353.2</v>
      </c>
      <c r="I152" s="68">
        <v>7641696.65</v>
      </c>
      <c r="J152" s="11">
        <v>4091088.55</v>
      </c>
      <c r="K152" s="11">
        <v>5616568</v>
      </c>
      <c r="L152" s="80">
        <v>44.04</v>
      </c>
      <c r="M152" s="80">
        <v>23.58</v>
      </c>
      <c r="N152" s="80">
        <v>32.37</v>
      </c>
      <c r="O152" s="183">
        <v>110.43</v>
      </c>
      <c r="P152" s="183">
        <v>136.87</v>
      </c>
      <c r="Q152" s="183">
        <v>81.89</v>
      </c>
      <c r="R152" s="184">
        <v>109.45</v>
      </c>
    </row>
    <row r="153" spans="1:18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11">
        <v>16419872.52</v>
      </c>
      <c r="I153" s="68">
        <v>6760053</v>
      </c>
      <c r="J153" s="11">
        <v>3687348.52</v>
      </c>
      <c r="K153" s="11">
        <v>5972471</v>
      </c>
      <c r="L153" s="80">
        <v>41.16</v>
      </c>
      <c r="M153" s="80">
        <v>22.45</v>
      </c>
      <c r="N153" s="80">
        <v>36.37</v>
      </c>
      <c r="O153" s="183">
        <v>100.22</v>
      </c>
      <c r="P153" s="183">
        <v>98.15</v>
      </c>
      <c r="Q153" s="183">
        <v>89.3</v>
      </c>
      <c r="R153" s="184">
        <v>111.28</v>
      </c>
    </row>
    <row r="154" spans="1:18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11">
        <v>30264269.97</v>
      </c>
      <c r="I154" s="68">
        <v>16869195</v>
      </c>
      <c r="J154" s="11">
        <v>8204377.97</v>
      </c>
      <c r="K154" s="11">
        <v>5190697</v>
      </c>
      <c r="L154" s="80">
        <v>55.73</v>
      </c>
      <c r="M154" s="80">
        <v>27.1</v>
      </c>
      <c r="N154" s="80">
        <v>17.15</v>
      </c>
      <c r="O154" s="183">
        <v>102.85</v>
      </c>
      <c r="P154" s="183">
        <v>101.76</v>
      </c>
      <c r="Q154" s="183">
        <v>103.46</v>
      </c>
      <c r="R154" s="184">
        <v>105.53</v>
      </c>
    </row>
    <row r="155" spans="1:18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11">
        <v>23664688.51</v>
      </c>
      <c r="I155" s="68">
        <v>11739738.8</v>
      </c>
      <c r="J155" s="11">
        <v>5528251.71</v>
      </c>
      <c r="K155" s="11">
        <v>6396698</v>
      </c>
      <c r="L155" s="80">
        <v>49.6</v>
      </c>
      <c r="M155" s="80">
        <v>23.36</v>
      </c>
      <c r="N155" s="80">
        <v>27.03</v>
      </c>
      <c r="O155" s="183">
        <v>105.23</v>
      </c>
      <c r="P155" s="183">
        <v>109.76</v>
      </c>
      <c r="Q155" s="183">
        <v>97.24</v>
      </c>
      <c r="R155" s="184">
        <v>104.74</v>
      </c>
    </row>
    <row r="156" spans="1:18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11">
        <v>26934806.37</v>
      </c>
      <c r="I156" s="68">
        <v>16999830.69</v>
      </c>
      <c r="J156" s="11">
        <v>3906089.68</v>
      </c>
      <c r="K156" s="11">
        <v>6028886</v>
      </c>
      <c r="L156" s="80">
        <v>63.11</v>
      </c>
      <c r="M156" s="80">
        <v>14.5</v>
      </c>
      <c r="N156" s="80">
        <v>22.38</v>
      </c>
      <c r="O156" s="183">
        <v>94.75</v>
      </c>
      <c r="P156" s="183">
        <v>107.99</v>
      </c>
      <c r="Q156" s="183">
        <v>52.79</v>
      </c>
      <c r="R156" s="184">
        <v>114.06</v>
      </c>
    </row>
    <row r="157" spans="1:18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11">
        <v>10794120.39</v>
      </c>
      <c r="I157" s="68">
        <v>5058324</v>
      </c>
      <c r="J157" s="11">
        <v>2470090.39</v>
      </c>
      <c r="K157" s="11">
        <v>3265706</v>
      </c>
      <c r="L157" s="80">
        <v>46.86</v>
      </c>
      <c r="M157" s="80">
        <v>22.88</v>
      </c>
      <c r="N157" s="80">
        <v>30.25</v>
      </c>
      <c r="O157" s="183">
        <v>84.46</v>
      </c>
      <c r="P157" s="183">
        <v>105.66</v>
      </c>
      <c r="Q157" s="183">
        <v>52.31</v>
      </c>
      <c r="R157" s="184">
        <v>99.84</v>
      </c>
    </row>
    <row r="158" spans="1:18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5">
        <v>2516579002.2200003</v>
      </c>
      <c r="I158" s="115">
        <v>1445458574.1599998</v>
      </c>
      <c r="J158" s="115">
        <v>524366070.05999994</v>
      </c>
      <c r="K158" s="115">
        <v>546754358</v>
      </c>
      <c r="L158" s="147">
        <v>57.437440783098346</v>
      </c>
      <c r="M158" s="147">
        <v>20.83646369128211</v>
      </c>
      <c r="N158" s="147">
        <v>21.726095525619527</v>
      </c>
      <c r="O158" s="187">
        <v>103.60884485669773</v>
      </c>
      <c r="P158" s="187">
        <v>112.92055300375563</v>
      </c>
      <c r="Q158" s="187">
        <v>84.05085007498468</v>
      </c>
      <c r="R158" s="188">
        <v>104.14598321068512</v>
      </c>
    </row>
    <row r="159" spans="1:18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11">
        <v>18832587.56</v>
      </c>
      <c r="I159" s="68">
        <v>6812057</v>
      </c>
      <c r="J159" s="11">
        <v>7640208.56</v>
      </c>
      <c r="K159" s="11">
        <v>4380322</v>
      </c>
      <c r="L159" s="80">
        <v>36.17</v>
      </c>
      <c r="M159" s="80">
        <v>40.56</v>
      </c>
      <c r="N159" s="80">
        <v>23.25</v>
      </c>
      <c r="O159" s="183">
        <v>79.95</v>
      </c>
      <c r="P159" s="183">
        <v>102.41</v>
      </c>
      <c r="Q159" s="183">
        <v>61.15</v>
      </c>
      <c r="R159" s="184">
        <v>99.31</v>
      </c>
    </row>
    <row r="160" spans="1:18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11">
        <v>31573862.86</v>
      </c>
      <c r="I160" s="68">
        <v>14023059.86</v>
      </c>
      <c r="J160" s="11">
        <v>7791417</v>
      </c>
      <c r="K160" s="11">
        <v>9759386</v>
      </c>
      <c r="L160" s="80">
        <v>44.41</v>
      </c>
      <c r="M160" s="80">
        <v>24.67</v>
      </c>
      <c r="N160" s="80">
        <v>30.9</v>
      </c>
      <c r="O160" s="183">
        <v>101.89</v>
      </c>
      <c r="P160" s="183">
        <v>108.53</v>
      </c>
      <c r="Q160" s="183">
        <v>93.11</v>
      </c>
      <c r="R160" s="184">
        <v>100.61</v>
      </c>
    </row>
    <row r="161" spans="1:18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11">
        <v>170932475.43</v>
      </c>
      <c r="I161" s="68">
        <v>128484147</v>
      </c>
      <c r="J161" s="11">
        <v>25938384.43</v>
      </c>
      <c r="K161" s="11">
        <v>16509944</v>
      </c>
      <c r="L161" s="80">
        <v>75.16</v>
      </c>
      <c r="M161" s="80">
        <v>15.17</v>
      </c>
      <c r="N161" s="80">
        <v>9.65</v>
      </c>
      <c r="O161" s="183">
        <v>81.26</v>
      </c>
      <c r="P161" s="183">
        <v>113.64</v>
      </c>
      <c r="Q161" s="183">
        <v>32.6</v>
      </c>
      <c r="R161" s="184">
        <v>93.09</v>
      </c>
    </row>
    <row r="162" spans="1:18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11">
        <v>27034482</v>
      </c>
      <c r="I162" s="68">
        <v>8790622.05</v>
      </c>
      <c r="J162" s="11">
        <v>7410962.95</v>
      </c>
      <c r="K162" s="11">
        <v>10832897</v>
      </c>
      <c r="L162" s="80">
        <v>32.51</v>
      </c>
      <c r="M162" s="80">
        <v>27.41</v>
      </c>
      <c r="N162" s="80">
        <v>40.07</v>
      </c>
      <c r="O162" s="183">
        <v>81.65</v>
      </c>
      <c r="P162" s="183">
        <v>115.05</v>
      </c>
      <c r="Q162" s="183">
        <v>49.16</v>
      </c>
      <c r="R162" s="184">
        <v>104.2</v>
      </c>
    </row>
    <row r="163" spans="1:18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11">
        <v>54815368</v>
      </c>
      <c r="I163" s="68">
        <v>37681880</v>
      </c>
      <c r="J163" s="11">
        <v>10740368</v>
      </c>
      <c r="K163" s="11">
        <v>6393120</v>
      </c>
      <c r="L163" s="80">
        <v>68.74</v>
      </c>
      <c r="M163" s="80">
        <v>19.59</v>
      </c>
      <c r="N163" s="80">
        <v>11.66</v>
      </c>
      <c r="O163" s="183">
        <v>100.36</v>
      </c>
      <c r="P163" s="183">
        <v>103.72</v>
      </c>
      <c r="Q163" s="183">
        <v>87.46</v>
      </c>
      <c r="R163" s="184">
        <v>106.4</v>
      </c>
    </row>
    <row r="164" spans="1:18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11">
        <v>55082829.11</v>
      </c>
      <c r="I164" s="68">
        <v>26847721</v>
      </c>
      <c r="J164" s="11">
        <v>13000822.11</v>
      </c>
      <c r="K164" s="11">
        <v>15234286</v>
      </c>
      <c r="L164" s="80">
        <v>48.74</v>
      </c>
      <c r="M164" s="80">
        <v>23.6</v>
      </c>
      <c r="N164" s="80">
        <v>27.65</v>
      </c>
      <c r="O164" s="183">
        <v>94.52</v>
      </c>
      <c r="P164" s="183">
        <v>105.3</v>
      </c>
      <c r="Q164" s="183">
        <v>73.23</v>
      </c>
      <c r="R164" s="184">
        <v>101.38</v>
      </c>
    </row>
    <row r="165" spans="1:18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11">
        <v>34343398.5</v>
      </c>
      <c r="I165" s="68">
        <v>18074917</v>
      </c>
      <c r="J165" s="11">
        <v>8143844.5</v>
      </c>
      <c r="K165" s="11">
        <v>8124637</v>
      </c>
      <c r="L165" s="80">
        <v>52.62</v>
      </c>
      <c r="M165" s="80">
        <v>23.71</v>
      </c>
      <c r="N165" s="80">
        <v>23.65</v>
      </c>
      <c r="O165" s="183">
        <v>114.31</v>
      </c>
      <c r="P165" s="183">
        <v>102.68</v>
      </c>
      <c r="Q165" s="183">
        <v>164.61</v>
      </c>
      <c r="R165" s="184">
        <v>108.42</v>
      </c>
    </row>
    <row r="166" spans="1:18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11">
        <v>28706113.35</v>
      </c>
      <c r="I166" s="68">
        <v>14092425</v>
      </c>
      <c r="J166" s="11">
        <v>5970841.35</v>
      </c>
      <c r="K166" s="11">
        <v>8642847</v>
      </c>
      <c r="L166" s="80">
        <v>49.09</v>
      </c>
      <c r="M166" s="80">
        <v>20.79</v>
      </c>
      <c r="N166" s="80">
        <v>30.1</v>
      </c>
      <c r="O166" s="183">
        <v>106.41</v>
      </c>
      <c r="P166" s="183">
        <v>108.35</v>
      </c>
      <c r="Q166" s="183">
        <v>119.3</v>
      </c>
      <c r="R166" s="184">
        <v>96.39</v>
      </c>
    </row>
    <row r="167" spans="1:18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11">
        <v>68597661.7</v>
      </c>
      <c r="I167" s="68">
        <v>27375794</v>
      </c>
      <c r="J167" s="11">
        <v>23181904.7</v>
      </c>
      <c r="K167" s="11">
        <v>18039963</v>
      </c>
      <c r="L167" s="80">
        <v>39.9</v>
      </c>
      <c r="M167" s="80">
        <v>33.79</v>
      </c>
      <c r="N167" s="80">
        <v>26.29</v>
      </c>
      <c r="O167" s="183">
        <v>108.47</v>
      </c>
      <c r="P167" s="183">
        <v>110.74</v>
      </c>
      <c r="Q167" s="183">
        <v>106.41</v>
      </c>
      <c r="R167" s="184">
        <v>107.79</v>
      </c>
    </row>
    <row r="168" spans="1:18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11">
        <v>25945109.16</v>
      </c>
      <c r="I168" s="68">
        <v>9988761</v>
      </c>
      <c r="J168" s="11">
        <v>8738178.16</v>
      </c>
      <c r="K168" s="11">
        <v>7218170</v>
      </c>
      <c r="L168" s="80">
        <v>38.49</v>
      </c>
      <c r="M168" s="80">
        <v>33.67</v>
      </c>
      <c r="N168" s="80">
        <v>27.82</v>
      </c>
      <c r="O168" s="183">
        <v>106.61</v>
      </c>
      <c r="P168" s="183">
        <v>111.26</v>
      </c>
      <c r="Q168" s="183">
        <v>99.32</v>
      </c>
      <c r="R168" s="184">
        <v>110</v>
      </c>
    </row>
    <row r="169" spans="1:18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11">
        <v>25779384.32</v>
      </c>
      <c r="I169" s="68">
        <v>13182904.9</v>
      </c>
      <c r="J169" s="11">
        <v>4944430.42</v>
      </c>
      <c r="K169" s="11">
        <v>7652049</v>
      </c>
      <c r="L169" s="80">
        <v>51.13</v>
      </c>
      <c r="M169" s="80">
        <v>19.17</v>
      </c>
      <c r="N169" s="80">
        <v>29.68</v>
      </c>
      <c r="O169" s="183">
        <v>98.25</v>
      </c>
      <c r="P169" s="183">
        <v>94.07</v>
      </c>
      <c r="Q169" s="183">
        <v>105.54</v>
      </c>
      <c r="R169" s="184">
        <v>101.49</v>
      </c>
    </row>
    <row r="170" spans="1:18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11">
        <v>77038488.98</v>
      </c>
      <c r="I170" s="68">
        <v>52997181</v>
      </c>
      <c r="J170" s="11">
        <v>11667424.98</v>
      </c>
      <c r="K170" s="11">
        <v>12373883</v>
      </c>
      <c r="L170" s="80">
        <v>68.79</v>
      </c>
      <c r="M170" s="80">
        <v>15.14</v>
      </c>
      <c r="N170" s="80">
        <v>16.06</v>
      </c>
      <c r="O170" s="183">
        <v>128.63</v>
      </c>
      <c r="P170" s="183">
        <v>146.2</v>
      </c>
      <c r="Q170" s="183">
        <v>90.51</v>
      </c>
      <c r="R170" s="184">
        <v>115.08</v>
      </c>
    </row>
    <row r="171" spans="1:18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11">
        <v>77832513.32</v>
      </c>
      <c r="I171" s="68">
        <v>53566922.29</v>
      </c>
      <c r="J171" s="11">
        <v>12723774.03</v>
      </c>
      <c r="K171" s="11">
        <v>11541817</v>
      </c>
      <c r="L171" s="80">
        <v>68.82</v>
      </c>
      <c r="M171" s="80">
        <v>16.34</v>
      </c>
      <c r="N171" s="80">
        <v>14.82</v>
      </c>
      <c r="O171" s="183">
        <v>106.84</v>
      </c>
      <c r="P171" s="183">
        <v>112.55</v>
      </c>
      <c r="Q171" s="183">
        <v>85.04</v>
      </c>
      <c r="R171" s="184">
        <v>112.09</v>
      </c>
    </row>
    <row r="172" spans="1:18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11">
        <v>25679556.82</v>
      </c>
      <c r="I172" s="68">
        <v>11313925</v>
      </c>
      <c r="J172" s="11">
        <v>8142549.82</v>
      </c>
      <c r="K172" s="11">
        <v>6223082</v>
      </c>
      <c r="L172" s="80">
        <v>44.05</v>
      </c>
      <c r="M172" s="80">
        <v>31.7</v>
      </c>
      <c r="N172" s="80">
        <v>24.23</v>
      </c>
      <c r="O172" s="183">
        <v>86.11</v>
      </c>
      <c r="P172" s="183">
        <v>85.17</v>
      </c>
      <c r="Q172" s="183">
        <v>79.14</v>
      </c>
      <c r="R172" s="184">
        <v>99.61</v>
      </c>
    </row>
    <row r="173" spans="1:18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11">
        <v>30333086.27</v>
      </c>
      <c r="I173" s="68">
        <v>11171253.54</v>
      </c>
      <c r="J173" s="11">
        <v>9239278.73</v>
      </c>
      <c r="K173" s="11">
        <v>9922554</v>
      </c>
      <c r="L173" s="80">
        <v>36.82</v>
      </c>
      <c r="M173" s="80">
        <v>30.45</v>
      </c>
      <c r="N173" s="80">
        <v>32.71</v>
      </c>
      <c r="O173" s="183">
        <v>100.91</v>
      </c>
      <c r="P173" s="183">
        <v>117.95</v>
      </c>
      <c r="Q173" s="183">
        <v>89.06</v>
      </c>
      <c r="R173" s="184">
        <v>97.14</v>
      </c>
    </row>
    <row r="174" spans="1:18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11">
        <v>27930764.83</v>
      </c>
      <c r="I174" s="68">
        <v>11524996</v>
      </c>
      <c r="J174" s="11">
        <v>5893103.83</v>
      </c>
      <c r="K174" s="11">
        <v>10512665</v>
      </c>
      <c r="L174" s="80">
        <v>41.26</v>
      </c>
      <c r="M174" s="80">
        <v>21.09</v>
      </c>
      <c r="N174" s="80">
        <v>37.63</v>
      </c>
      <c r="O174" s="183">
        <v>91.7</v>
      </c>
      <c r="P174" s="183">
        <v>74.89</v>
      </c>
      <c r="Q174" s="183">
        <v>123.13</v>
      </c>
      <c r="R174" s="184">
        <v>102.23</v>
      </c>
    </row>
    <row r="175" spans="1:18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11">
        <v>20978587</v>
      </c>
      <c r="I175" s="68">
        <v>6539361.89</v>
      </c>
      <c r="J175" s="11">
        <v>5030108.11</v>
      </c>
      <c r="K175" s="11">
        <v>9409117</v>
      </c>
      <c r="L175" s="80">
        <v>31.17</v>
      </c>
      <c r="M175" s="80">
        <v>23.97</v>
      </c>
      <c r="N175" s="80">
        <v>44.85</v>
      </c>
      <c r="O175" s="183">
        <v>94.85</v>
      </c>
      <c r="P175" s="183">
        <v>130.45</v>
      </c>
      <c r="Q175" s="183">
        <v>79.52</v>
      </c>
      <c r="R175" s="184">
        <v>87.29</v>
      </c>
    </row>
    <row r="176" spans="1:18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11">
        <v>46363975.33</v>
      </c>
      <c r="I176" s="68">
        <v>25154067</v>
      </c>
      <c r="J176" s="11">
        <v>8921150.33</v>
      </c>
      <c r="K176" s="11">
        <v>12288758</v>
      </c>
      <c r="L176" s="80">
        <v>54.25</v>
      </c>
      <c r="M176" s="80">
        <v>19.24</v>
      </c>
      <c r="N176" s="80">
        <v>26.5</v>
      </c>
      <c r="O176" s="183">
        <v>96.25</v>
      </c>
      <c r="P176" s="183">
        <v>94.37</v>
      </c>
      <c r="Q176" s="183">
        <v>92.25</v>
      </c>
      <c r="R176" s="184">
        <v>103.75</v>
      </c>
    </row>
    <row r="177" spans="1:18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11">
        <v>26180193.66</v>
      </c>
      <c r="I177" s="68">
        <v>16127252.03</v>
      </c>
      <c r="J177" s="11">
        <v>4176909.63</v>
      </c>
      <c r="K177" s="11">
        <v>5876032</v>
      </c>
      <c r="L177" s="80">
        <v>61.6</v>
      </c>
      <c r="M177" s="80">
        <v>15.95</v>
      </c>
      <c r="N177" s="80">
        <v>22.44</v>
      </c>
      <c r="O177" s="183">
        <v>95.38</v>
      </c>
      <c r="P177" s="183">
        <v>109.58</v>
      </c>
      <c r="Q177" s="183">
        <v>64.7</v>
      </c>
      <c r="R177" s="184">
        <v>93.66</v>
      </c>
    </row>
    <row r="178" spans="1:18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11">
        <v>19516498.54</v>
      </c>
      <c r="I178" s="68">
        <v>8467880.8</v>
      </c>
      <c r="J178" s="11">
        <v>5705332.74</v>
      </c>
      <c r="K178" s="11">
        <v>5343285</v>
      </c>
      <c r="L178" s="80">
        <v>43.38</v>
      </c>
      <c r="M178" s="80">
        <v>29.23</v>
      </c>
      <c r="N178" s="80">
        <v>27.37</v>
      </c>
      <c r="O178" s="183">
        <v>115.45</v>
      </c>
      <c r="P178" s="183">
        <v>105.22</v>
      </c>
      <c r="Q178" s="183">
        <v>136.72</v>
      </c>
      <c r="R178" s="184">
        <v>114.07</v>
      </c>
    </row>
    <row r="179" spans="1:18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11">
        <v>21907198</v>
      </c>
      <c r="I179" s="68">
        <v>6951787</v>
      </c>
      <c r="J179" s="11">
        <v>6220288</v>
      </c>
      <c r="K179" s="11">
        <v>8735123</v>
      </c>
      <c r="L179" s="80">
        <v>31.73</v>
      </c>
      <c r="M179" s="80">
        <v>28.39</v>
      </c>
      <c r="N179" s="80">
        <v>39.87</v>
      </c>
      <c r="O179" s="183">
        <v>92.44</v>
      </c>
      <c r="P179" s="183">
        <v>113.61</v>
      </c>
      <c r="Q179" s="183">
        <v>65.27</v>
      </c>
      <c r="R179" s="184">
        <v>108.5</v>
      </c>
    </row>
    <row r="180" spans="1:18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11">
        <v>75143792.16</v>
      </c>
      <c r="I180" s="68">
        <v>33164428</v>
      </c>
      <c r="J180" s="11">
        <v>20670257.16</v>
      </c>
      <c r="K180" s="11">
        <v>21309107</v>
      </c>
      <c r="L180" s="80">
        <v>44.13</v>
      </c>
      <c r="M180" s="80">
        <v>27.5</v>
      </c>
      <c r="N180" s="80">
        <v>28.35</v>
      </c>
      <c r="O180" s="183">
        <v>108.32</v>
      </c>
      <c r="P180" s="183">
        <v>115.66</v>
      </c>
      <c r="Q180" s="183">
        <v>99.74</v>
      </c>
      <c r="R180" s="184">
        <v>106.7</v>
      </c>
    </row>
    <row r="181" spans="1:18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11">
        <v>29231816.59</v>
      </c>
      <c r="I181" s="68">
        <v>11083017.49</v>
      </c>
      <c r="J181" s="11">
        <v>7728082.1</v>
      </c>
      <c r="K181" s="11">
        <v>10420717</v>
      </c>
      <c r="L181" s="80">
        <v>37.91</v>
      </c>
      <c r="M181" s="80">
        <v>26.43</v>
      </c>
      <c r="N181" s="80">
        <v>35.64</v>
      </c>
      <c r="O181" s="183">
        <v>93.53</v>
      </c>
      <c r="P181" s="183">
        <v>95.3</v>
      </c>
      <c r="Q181" s="183">
        <v>78.53</v>
      </c>
      <c r="R181" s="184">
        <v>106.53</v>
      </c>
    </row>
    <row r="182" spans="1:18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11">
        <v>15630826</v>
      </c>
      <c r="I182" s="68">
        <v>8344292</v>
      </c>
      <c r="J182" s="11">
        <v>3166586</v>
      </c>
      <c r="K182" s="11">
        <v>4119948</v>
      </c>
      <c r="L182" s="80">
        <v>53.38</v>
      </c>
      <c r="M182" s="80">
        <v>20.25</v>
      </c>
      <c r="N182" s="80">
        <v>26.35</v>
      </c>
      <c r="O182" s="183">
        <v>91.75</v>
      </c>
      <c r="P182" s="183">
        <v>102.26</v>
      </c>
      <c r="Q182" s="183">
        <v>62.02</v>
      </c>
      <c r="R182" s="184">
        <v>109.25</v>
      </c>
    </row>
    <row r="183" spans="1:18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11">
        <v>38517424.21</v>
      </c>
      <c r="I183" s="68">
        <v>16147712</v>
      </c>
      <c r="J183" s="11">
        <v>6810682.21</v>
      </c>
      <c r="K183" s="11">
        <v>15559030</v>
      </c>
      <c r="L183" s="80">
        <v>41.92</v>
      </c>
      <c r="M183" s="80">
        <v>17.68</v>
      </c>
      <c r="N183" s="80">
        <v>40.39</v>
      </c>
      <c r="O183" s="183">
        <v>96.48</v>
      </c>
      <c r="P183" s="183">
        <v>90.28</v>
      </c>
      <c r="Q183" s="183">
        <v>82.79</v>
      </c>
      <c r="R183" s="184">
        <v>112.66</v>
      </c>
    </row>
    <row r="184" spans="1:18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11">
        <v>50900977.03</v>
      </c>
      <c r="I184" s="68">
        <v>31732716.06</v>
      </c>
      <c r="J184" s="11">
        <v>8238470.97</v>
      </c>
      <c r="K184" s="11">
        <v>10929790</v>
      </c>
      <c r="L184" s="80">
        <v>62.34</v>
      </c>
      <c r="M184" s="80">
        <v>16.18</v>
      </c>
      <c r="N184" s="80">
        <v>21.47</v>
      </c>
      <c r="O184" s="183">
        <v>120.12</v>
      </c>
      <c r="P184" s="183">
        <v>119.23</v>
      </c>
      <c r="Q184" s="183">
        <v>137.61</v>
      </c>
      <c r="R184" s="184">
        <v>111.86</v>
      </c>
    </row>
    <row r="185" spans="1:18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11">
        <v>32970640.15</v>
      </c>
      <c r="I185" s="68">
        <v>10304151</v>
      </c>
      <c r="J185" s="11">
        <v>16199570.15</v>
      </c>
      <c r="K185" s="11">
        <v>6466919</v>
      </c>
      <c r="L185" s="80">
        <v>31.25</v>
      </c>
      <c r="M185" s="80">
        <v>49.13</v>
      </c>
      <c r="N185" s="80">
        <v>19.61</v>
      </c>
      <c r="O185" s="183">
        <v>155.65</v>
      </c>
      <c r="P185" s="183">
        <v>147.86</v>
      </c>
      <c r="Q185" s="183">
        <v>211.68</v>
      </c>
      <c r="R185" s="184">
        <v>98.56</v>
      </c>
    </row>
    <row r="186" spans="1:18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11">
        <v>25652733.65</v>
      </c>
      <c r="I186" s="68">
        <v>13211569.79</v>
      </c>
      <c r="J186" s="11">
        <v>4809200.86</v>
      </c>
      <c r="K186" s="11">
        <v>7631963</v>
      </c>
      <c r="L186" s="80">
        <v>51.5</v>
      </c>
      <c r="M186" s="80">
        <v>18.74</v>
      </c>
      <c r="N186" s="80">
        <v>29.75</v>
      </c>
      <c r="O186" s="183">
        <v>112.02</v>
      </c>
      <c r="P186" s="183">
        <v>132.71</v>
      </c>
      <c r="Q186" s="183">
        <v>91.49</v>
      </c>
      <c r="R186" s="184">
        <v>99.25</v>
      </c>
    </row>
    <row r="187" spans="1:18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11">
        <v>267350674.94</v>
      </c>
      <c r="I187" s="68">
        <v>236998233</v>
      </c>
      <c r="J187" s="11">
        <v>13655535.94</v>
      </c>
      <c r="K187" s="11">
        <v>16696906</v>
      </c>
      <c r="L187" s="80">
        <v>88.64</v>
      </c>
      <c r="M187" s="80">
        <v>5.1</v>
      </c>
      <c r="N187" s="80">
        <v>6.24</v>
      </c>
      <c r="O187" s="183">
        <v>124.59</v>
      </c>
      <c r="P187" s="183">
        <v>130.48</v>
      </c>
      <c r="Q187" s="183">
        <v>81.48</v>
      </c>
      <c r="R187" s="184">
        <v>103.12</v>
      </c>
    </row>
    <row r="188" spans="1:18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11">
        <v>23478141.81</v>
      </c>
      <c r="I188" s="68">
        <v>13976683.93</v>
      </c>
      <c r="J188" s="11">
        <v>3791718.88</v>
      </c>
      <c r="K188" s="11">
        <v>5709739</v>
      </c>
      <c r="L188" s="80">
        <v>59.53</v>
      </c>
      <c r="M188" s="80">
        <v>16.14</v>
      </c>
      <c r="N188" s="80">
        <v>24.31</v>
      </c>
      <c r="O188" s="183">
        <v>110.33</v>
      </c>
      <c r="P188" s="183">
        <v>117.08</v>
      </c>
      <c r="Q188" s="183">
        <v>99.94</v>
      </c>
      <c r="R188" s="184">
        <v>102.9</v>
      </c>
    </row>
    <row r="189" spans="1:18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11">
        <v>33326988.01</v>
      </c>
      <c r="I189" s="68">
        <v>12132206</v>
      </c>
      <c r="J189" s="11">
        <v>11052513.01</v>
      </c>
      <c r="K189" s="11">
        <v>10142269</v>
      </c>
      <c r="L189" s="80">
        <v>36.4</v>
      </c>
      <c r="M189" s="80">
        <v>33.16</v>
      </c>
      <c r="N189" s="80">
        <v>30.43</v>
      </c>
      <c r="O189" s="183">
        <v>99.16</v>
      </c>
      <c r="P189" s="183">
        <v>88.31</v>
      </c>
      <c r="Q189" s="183">
        <v>107.4</v>
      </c>
      <c r="R189" s="184">
        <v>105.88</v>
      </c>
    </row>
    <row r="190" spans="1:18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11">
        <v>48890016.73</v>
      </c>
      <c r="I190" s="68">
        <v>21257436.92</v>
      </c>
      <c r="J190" s="11">
        <v>19307594.81</v>
      </c>
      <c r="K190" s="11">
        <v>8324985</v>
      </c>
      <c r="L190" s="80">
        <v>43.48</v>
      </c>
      <c r="M190" s="80">
        <v>39.49</v>
      </c>
      <c r="N190" s="80">
        <v>17.02</v>
      </c>
      <c r="O190" s="183">
        <v>119.03</v>
      </c>
      <c r="P190" s="183">
        <v>160.87</v>
      </c>
      <c r="Q190" s="183">
        <v>100.52</v>
      </c>
      <c r="R190" s="184">
        <v>96.21</v>
      </c>
    </row>
    <row r="191" spans="1:18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11">
        <v>35979577.12</v>
      </c>
      <c r="I191" s="68">
        <v>15373523.27</v>
      </c>
      <c r="J191" s="11">
        <v>12148151.85</v>
      </c>
      <c r="K191" s="11">
        <v>8457902</v>
      </c>
      <c r="L191" s="80">
        <v>42.72</v>
      </c>
      <c r="M191" s="80">
        <v>33.76</v>
      </c>
      <c r="N191" s="80">
        <v>23.5</v>
      </c>
      <c r="O191" s="183">
        <v>100.93</v>
      </c>
      <c r="P191" s="183">
        <v>111.71</v>
      </c>
      <c r="Q191" s="183">
        <v>87.35</v>
      </c>
      <c r="R191" s="184">
        <v>106.01</v>
      </c>
    </row>
    <row r="192" spans="1:18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11">
        <v>77740873.12</v>
      </c>
      <c r="I192" s="68">
        <v>56460399.37</v>
      </c>
      <c r="J192" s="11">
        <v>10595575.75</v>
      </c>
      <c r="K192" s="11">
        <v>10684898</v>
      </c>
      <c r="L192" s="80">
        <v>72.62</v>
      </c>
      <c r="M192" s="80">
        <v>13.62</v>
      </c>
      <c r="N192" s="80">
        <v>13.74</v>
      </c>
      <c r="O192" s="183">
        <v>133.99</v>
      </c>
      <c r="P192" s="183">
        <v>128.84</v>
      </c>
      <c r="Q192" s="183">
        <v>211.28</v>
      </c>
      <c r="R192" s="184">
        <v>116.33</v>
      </c>
    </row>
    <row r="193" spans="1:18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11">
        <v>34984130.83</v>
      </c>
      <c r="I193" s="68">
        <v>22735384</v>
      </c>
      <c r="J193" s="11">
        <v>5467356.83</v>
      </c>
      <c r="K193" s="11">
        <v>6781390</v>
      </c>
      <c r="L193" s="80">
        <v>64.98</v>
      </c>
      <c r="M193" s="80">
        <v>15.62</v>
      </c>
      <c r="N193" s="80">
        <v>19.38</v>
      </c>
      <c r="O193" s="183">
        <v>103.12</v>
      </c>
      <c r="P193" s="183">
        <v>103.17</v>
      </c>
      <c r="Q193" s="183">
        <v>95.98</v>
      </c>
      <c r="R193" s="184">
        <v>109.53</v>
      </c>
    </row>
    <row r="194" spans="1:18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11">
        <v>27543688.65</v>
      </c>
      <c r="I194" s="68">
        <v>12402980.28</v>
      </c>
      <c r="J194" s="11">
        <v>9868209.37</v>
      </c>
      <c r="K194" s="11">
        <v>5272499</v>
      </c>
      <c r="L194" s="80">
        <v>45.03</v>
      </c>
      <c r="M194" s="80">
        <v>35.82</v>
      </c>
      <c r="N194" s="80">
        <v>19.14</v>
      </c>
      <c r="O194" s="183">
        <v>82.07</v>
      </c>
      <c r="P194" s="183">
        <v>121.31</v>
      </c>
      <c r="Q194" s="183">
        <v>55.38</v>
      </c>
      <c r="R194" s="184">
        <v>95.5</v>
      </c>
    </row>
    <row r="195" spans="1:18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11">
        <v>79605556</v>
      </c>
      <c r="I195" s="68">
        <v>56704387</v>
      </c>
      <c r="J195" s="11">
        <v>9715878</v>
      </c>
      <c r="K195" s="11">
        <v>13185291</v>
      </c>
      <c r="L195" s="80">
        <v>71.23</v>
      </c>
      <c r="M195" s="80">
        <v>12.2</v>
      </c>
      <c r="N195" s="80">
        <v>16.56</v>
      </c>
      <c r="O195" s="183">
        <v>108.15</v>
      </c>
      <c r="P195" s="183">
        <v>111.17</v>
      </c>
      <c r="Q195" s="183">
        <v>95.42</v>
      </c>
      <c r="R195" s="184">
        <v>106.17</v>
      </c>
    </row>
    <row r="196" spans="1:18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11">
        <v>68159024</v>
      </c>
      <c r="I196" s="68">
        <v>39837928</v>
      </c>
      <c r="J196" s="11">
        <v>16116260</v>
      </c>
      <c r="K196" s="11">
        <v>12204836</v>
      </c>
      <c r="L196" s="80">
        <v>58.44</v>
      </c>
      <c r="M196" s="80">
        <v>23.64</v>
      </c>
      <c r="N196" s="80">
        <v>17.9</v>
      </c>
      <c r="O196" s="183">
        <v>101.16</v>
      </c>
      <c r="P196" s="183">
        <v>116.76</v>
      </c>
      <c r="Q196" s="183">
        <v>75.02</v>
      </c>
      <c r="R196" s="184">
        <v>103.66</v>
      </c>
    </row>
    <row r="197" spans="1:18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11">
        <v>46283034.58</v>
      </c>
      <c r="I197" s="68">
        <v>21567402</v>
      </c>
      <c r="J197" s="11">
        <v>12160523.58</v>
      </c>
      <c r="K197" s="11">
        <v>12555109</v>
      </c>
      <c r="L197" s="80">
        <v>46.59</v>
      </c>
      <c r="M197" s="80">
        <v>26.27</v>
      </c>
      <c r="N197" s="80">
        <v>27.12</v>
      </c>
      <c r="O197" s="183">
        <v>113.38</v>
      </c>
      <c r="P197" s="183">
        <v>122.96</v>
      </c>
      <c r="Q197" s="183">
        <v>99.64</v>
      </c>
      <c r="R197" s="184">
        <v>113.36</v>
      </c>
    </row>
    <row r="198" spans="1:18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11">
        <v>20503507.04</v>
      </c>
      <c r="I198" s="68">
        <v>9867059</v>
      </c>
      <c r="J198" s="11">
        <v>5475569.04</v>
      </c>
      <c r="K198" s="11">
        <v>5160879</v>
      </c>
      <c r="L198" s="80">
        <v>48.12</v>
      </c>
      <c r="M198" s="80">
        <v>26.7</v>
      </c>
      <c r="N198" s="80">
        <v>25.17</v>
      </c>
      <c r="O198" s="183">
        <v>94.39</v>
      </c>
      <c r="P198" s="183">
        <v>104.26</v>
      </c>
      <c r="Q198" s="183">
        <v>82.6</v>
      </c>
      <c r="R198" s="184">
        <v>91.69</v>
      </c>
    </row>
    <row r="199" spans="1:18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11">
        <v>28640108.34</v>
      </c>
      <c r="I199" s="68">
        <v>13460797.23</v>
      </c>
      <c r="J199" s="11">
        <v>7560988.11</v>
      </c>
      <c r="K199" s="11">
        <v>7618323</v>
      </c>
      <c r="L199" s="80">
        <v>46.99</v>
      </c>
      <c r="M199" s="80">
        <v>26.39</v>
      </c>
      <c r="N199" s="80">
        <v>26.6</v>
      </c>
      <c r="O199" s="183">
        <v>113.57</v>
      </c>
      <c r="P199" s="183">
        <v>127.37</v>
      </c>
      <c r="Q199" s="183">
        <v>114.72</v>
      </c>
      <c r="R199" s="184">
        <v>94.52</v>
      </c>
    </row>
    <row r="200" spans="1:18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11">
        <v>61423279</v>
      </c>
      <c r="I200" s="68">
        <v>38789394</v>
      </c>
      <c r="J200" s="11">
        <v>10580772</v>
      </c>
      <c r="K200" s="11">
        <v>12053113</v>
      </c>
      <c r="L200" s="80">
        <v>63.15</v>
      </c>
      <c r="M200" s="80">
        <v>17.22</v>
      </c>
      <c r="N200" s="80">
        <v>19.62</v>
      </c>
      <c r="O200" s="183">
        <v>105.21</v>
      </c>
      <c r="P200" s="183">
        <v>110.02</v>
      </c>
      <c r="Q200" s="183">
        <v>89.82</v>
      </c>
      <c r="R200" s="184">
        <v>106.24</v>
      </c>
    </row>
    <row r="201" spans="1:18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11">
        <v>25497495.76</v>
      </c>
      <c r="I201" s="68">
        <v>8812810</v>
      </c>
      <c r="J201" s="11">
        <v>9127408.76</v>
      </c>
      <c r="K201" s="11">
        <v>7557277</v>
      </c>
      <c r="L201" s="80">
        <v>34.56</v>
      </c>
      <c r="M201" s="80">
        <v>35.79</v>
      </c>
      <c r="N201" s="80">
        <v>29.63</v>
      </c>
      <c r="O201" s="183">
        <v>99.51</v>
      </c>
      <c r="P201" s="183">
        <v>115.23</v>
      </c>
      <c r="Q201" s="183">
        <v>80.43</v>
      </c>
      <c r="R201" s="184">
        <v>114.05</v>
      </c>
    </row>
    <row r="202" spans="1:18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11">
        <v>64739181.2</v>
      </c>
      <c r="I202" s="68">
        <v>38544002</v>
      </c>
      <c r="J202" s="11">
        <v>11923542.2</v>
      </c>
      <c r="K202" s="11">
        <v>14271637</v>
      </c>
      <c r="L202" s="80">
        <v>59.53</v>
      </c>
      <c r="M202" s="80">
        <v>18.41</v>
      </c>
      <c r="N202" s="80">
        <v>22.04</v>
      </c>
      <c r="O202" s="183">
        <v>89.81</v>
      </c>
      <c r="P202" s="183">
        <v>88.99</v>
      </c>
      <c r="Q202" s="183">
        <v>80.97</v>
      </c>
      <c r="R202" s="184">
        <v>101.63</v>
      </c>
    </row>
    <row r="203" spans="1:18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11">
        <v>38502352.88</v>
      </c>
      <c r="I203" s="68">
        <v>18608343</v>
      </c>
      <c r="J203" s="11">
        <v>11857958.88</v>
      </c>
      <c r="K203" s="11">
        <v>8036051</v>
      </c>
      <c r="L203" s="80">
        <v>48.33</v>
      </c>
      <c r="M203" s="80">
        <v>30.79</v>
      </c>
      <c r="N203" s="80">
        <v>20.87</v>
      </c>
      <c r="O203" s="183">
        <v>101.27</v>
      </c>
      <c r="P203" s="183">
        <v>100.65</v>
      </c>
      <c r="Q203" s="183">
        <v>99.02</v>
      </c>
      <c r="R203" s="184">
        <v>106.36</v>
      </c>
    </row>
    <row r="204" spans="1:18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11">
        <v>24419174.77</v>
      </c>
      <c r="I204" s="68">
        <v>10004680</v>
      </c>
      <c r="J204" s="11">
        <v>5903604.77</v>
      </c>
      <c r="K204" s="11">
        <v>8510890</v>
      </c>
      <c r="L204" s="80">
        <v>40.97</v>
      </c>
      <c r="M204" s="80">
        <v>24.17</v>
      </c>
      <c r="N204" s="80">
        <v>34.85</v>
      </c>
      <c r="O204" s="183">
        <v>103.71</v>
      </c>
      <c r="P204" s="183">
        <v>107.31</v>
      </c>
      <c r="Q204" s="183">
        <v>93.96</v>
      </c>
      <c r="R204" s="184">
        <v>107.19</v>
      </c>
    </row>
    <row r="205" spans="1:18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11">
        <v>24790418.07</v>
      </c>
      <c r="I205" s="68">
        <v>9403475</v>
      </c>
      <c r="J205" s="11">
        <v>6033290.07</v>
      </c>
      <c r="K205" s="11">
        <v>9353653</v>
      </c>
      <c r="L205" s="80">
        <v>37.93</v>
      </c>
      <c r="M205" s="80">
        <v>24.33</v>
      </c>
      <c r="N205" s="80">
        <v>37.73</v>
      </c>
      <c r="O205" s="183">
        <v>107.78</v>
      </c>
      <c r="P205" s="183">
        <v>116.9</v>
      </c>
      <c r="Q205" s="183">
        <v>116.32</v>
      </c>
      <c r="R205" s="184">
        <v>95.74</v>
      </c>
    </row>
    <row r="206" spans="1:18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11">
        <v>20824864.01</v>
      </c>
      <c r="I206" s="68">
        <v>7910161.95</v>
      </c>
      <c r="J206" s="11">
        <v>4134702.06</v>
      </c>
      <c r="K206" s="11">
        <v>8780000</v>
      </c>
      <c r="L206" s="80">
        <v>37.98</v>
      </c>
      <c r="M206" s="80">
        <v>19.85</v>
      </c>
      <c r="N206" s="80">
        <v>42.16</v>
      </c>
      <c r="O206" s="183">
        <v>95.09</v>
      </c>
      <c r="P206" s="183">
        <v>86.71</v>
      </c>
      <c r="Q206" s="183">
        <v>84.62</v>
      </c>
      <c r="R206" s="184">
        <v>111.26</v>
      </c>
    </row>
    <row r="207" spans="1:18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11">
        <v>11968970.78</v>
      </c>
      <c r="I207" s="68">
        <v>4741961</v>
      </c>
      <c r="J207" s="11">
        <v>2880487.78</v>
      </c>
      <c r="K207" s="11">
        <v>4346522</v>
      </c>
      <c r="L207" s="80">
        <v>39.61</v>
      </c>
      <c r="M207" s="80">
        <v>24.06</v>
      </c>
      <c r="N207" s="80">
        <v>36.31</v>
      </c>
      <c r="O207" s="183">
        <v>83.61</v>
      </c>
      <c r="P207" s="183">
        <v>64.81</v>
      </c>
      <c r="Q207" s="183">
        <v>100.87</v>
      </c>
      <c r="R207" s="184">
        <v>104.89</v>
      </c>
    </row>
    <row r="208" spans="1:18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11">
        <v>58062170.14</v>
      </c>
      <c r="I208" s="68">
        <v>28157781</v>
      </c>
      <c r="J208" s="11">
        <v>13240489.14</v>
      </c>
      <c r="K208" s="11">
        <v>16663900</v>
      </c>
      <c r="L208" s="80">
        <v>48.49</v>
      </c>
      <c r="M208" s="80">
        <v>22.8</v>
      </c>
      <c r="N208" s="80">
        <v>28.7</v>
      </c>
      <c r="O208" s="183">
        <v>102.83</v>
      </c>
      <c r="P208" s="183">
        <v>109.16</v>
      </c>
      <c r="Q208" s="183">
        <v>91.21</v>
      </c>
      <c r="R208" s="184">
        <v>103.17</v>
      </c>
    </row>
    <row r="209" spans="1:18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11">
        <v>67885481.23</v>
      </c>
      <c r="I209" s="68">
        <v>42315595.65</v>
      </c>
      <c r="J209" s="11">
        <v>13083080.58</v>
      </c>
      <c r="K209" s="11">
        <v>12486805</v>
      </c>
      <c r="L209" s="80">
        <v>62.33</v>
      </c>
      <c r="M209" s="80">
        <v>19.27</v>
      </c>
      <c r="N209" s="80">
        <v>18.39</v>
      </c>
      <c r="O209" s="183">
        <v>115.25</v>
      </c>
      <c r="P209" s="183">
        <v>121.2</v>
      </c>
      <c r="Q209" s="183">
        <v>102.2</v>
      </c>
      <c r="R209" s="184">
        <v>111.59</v>
      </c>
    </row>
    <row r="210" spans="1:18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11">
        <v>41826897.74</v>
      </c>
      <c r="I210" s="68">
        <v>17885360</v>
      </c>
      <c r="J210" s="11">
        <v>8785470.74</v>
      </c>
      <c r="K210" s="11">
        <v>15156067</v>
      </c>
      <c r="L210" s="80">
        <v>42.76</v>
      </c>
      <c r="M210" s="80">
        <v>21</v>
      </c>
      <c r="N210" s="80">
        <v>36.23</v>
      </c>
      <c r="O210" s="183">
        <v>87.8</v>
      </c>
      <c r="P210" s="183">
        <v>112.02</v>
      </c>
      <c r="Q210" s="183">
        <v>52.34</v>
      </c>
      <c r="R210" s="184">
        <v>101.81</v>
      </c>
    </row>
    <row r="211" spans="1:18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11">
        <v>14026497</v>
      </c>
      <c r="I211" s="68">
        <v>5122983</v>
      </c>
      <c r="J211" s="11">
        <v>3939007</v>
      </c>
      <c r="K211" s="11">
        <v>4964507</v>
      </c>
      <c r="L211" s="80">
        <v>36.52</v>
      </c>
      <c r="M211" s="80">
        <v>28.08</v>
      </c>
      <c r="N211" s="80">
        <v>35.39</v>
      </c>
      <c r="O211" s="183">
        <v>90.29</v>
      </c>
      <c r="P211" s="183">
        <v>70.08</v>
      </c>
      <c r="Q211" s="183">
        <v>138.81</v>
      </c>
      <c r="R211" s="184">
        <v>92.16</v>
      </c>
    </row>
    <row r="212" spans="1:18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11">
        <v>36554970.14</v>
      </c>
      <c r="I212" s="68">
        <v>25993697.86</v>
      </c>
      <c r="J212" s="11">
        <v>3852963.28</v>
      </c>
      <c r="K212" s="11">
        <v>6708309</v>
      </c>
      <c r="L212" s="80">
        <v>71.1</v>
      </c>
      <c r="M212" s="80">
        <v>10.54</v>
      </c>
      <c r="N212" s="80">
        <v>18.35</v>
      </c>
      <c r="O212" s="183">
        <v>97.19</v>
      </c>
      <c r="P212" s="183">
        <v>94.93</v>
      </c>
      <c r="Q212" s="183">
        <v>96.2</v>
      </c>
      <c r="R212" s="184">
        <v>107.81</v>
      </c>
    </row>
    <row r="213" spans="1:18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11">
        <v>50119583.8</v>
      </c>
      <c r="I213" s="68">
        <v>23237108</v>
      </c>
      <c r="J213" s="11">
        <v>13263285.8</v>
      </c>
      <c r="K213" s="11">
        <v>13619190</v>
      </c>
      <c r="L213" s="80">
        <v>46.36</v>
      </c>
      <c r="M213" s="80">
        <v>26.46</v>
      </c>
      <c r="N213" s="80">
        <v>27.17</v>
      </c>
      <c r="O213" s="183">
        <v>103.63</v>
      </c>
      <c r="P213" s="183">
        <v>95.51</v>
      </c>
      <c r="Q213" s="183">
        <v>117</v>
      </c>
      <c r="R213" s="184">
        <v>107.26</v>
      </c>
    </row>
    <row r="214" spans="1:18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5">
        <v>129639400</v>
      </c>
      <c r="I214" s="115">
        <v>129531943</v>
      </c>
      <c r="J214" s="115">
        <v>107457</v>
      </c>
      <c r="K214" s="115">
        <v>0</v>
      </c>
      <c r="L214" s="147">
        <v>99.91711084747384</v>
      </c>
      <c r="M214" s="147">
        <v>0.08288915252616103</v>
      </c>
      <c r="N214" s="147">
        <v>0</v>
      </c>
      <c r="O214" s="187">
        <v>227.88983321336715</v>
      </c>
      <c r="P214" s="187">
        <v>229.76843368234447</v>
      </c>
      <c r="Q214" s="187">
        <v>20.992697478696094</v>
      </c>
      <c r="R214" s="188" t="e">
        <v>#DIV/0!</v>
      </c>
    </row>
    <row r="215" spans="1:18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/>
      <c r="G215" s="62" t="s">
        <v>475</v>
      </c>
      <c r="H215" s="11">
        <v>297333</v>
      </c>
      <c r="I215" s="68">
        <v>297333</v>
      </c>
      <c r="J215" s="11">
        <v>0</v>
      </c>
      <c r="K215" s="11">
        <v>0</v>
      </c>
      <c r="L215" s="80">
        <v>100</v>
      </c>
      <c r="M215" s="80">
        <v>0</v>
      </c>
      <c r="N215" s="80">
        <v>0</v>
      </c>
      <c r="O215" s="183">
        <v>36.88</v>
      </c>
      <c r="P215" s="183">
        <v>36.88</v>
      </c>
      <c r="Q215" s="183">
        <v>0</v>
      </c>
      <c r="R215" s="184">
        <v>0</v>
      </c>
    </row>
    <row r="216" spans="1:18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/>
      <c r="G216" s="62" t="s">
        <v>476</v>
      </c>
      <c r="H216" s="11">
        <v>108018885</v>
      </c>
      <c r="I216" s="68">
        <v>108018885</v>
      </c>
      <c r="J216" s="11">
        <v>0</v>
      </c>
      <c r="K216" s="11">
        <v>0</v>
      </c>
      <c r="L216" s="80">
        <v>100</v>
      </c>
      <c r="M216" s="80">
        <v>0</v>
      </c>
      <c r="N216" s="80">
        <v>0</v>
      </c>
      <c r="O216" s="183">
        <v>288.17</v>
      </c>
      <c r="P216" s="183">
        <v>288.17</v>
      </c>
      <c r="Q216" s="183">
        <v>0</v>
      </c>
      <c r="R216" s="184">
        <v>0</v>
      </c>
    </row>
    <row r="217" spans="1:18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/>
      <c r="G217" s="62" t="s">
        <v>477</v>
      </c>
      <c r="H217" s="11">
        <v>1081450</v>
      </c>
      <c r="I217" s="68">
        <v>1081450</v>
      </c>
      <c r="J217" s="11">
        <v>0</v>
      </c>
      <c r="K217" s="11">
        <v>0</v>
      </c>
      <c r="L217" s="80">
        <v>100</v>
      </c>
      <c r="M217" s="80">
        <v>0</v>
      </c>
      <c r="N217" s="80">
        <v>0</v>
      </c>
      <c r="O217" s="183">
        <v>109.97</v>
      </c>
      <c r="P217" s="183">
        <v>109.97</v>
      </c>
      <c r="Q217" s="183">
        <v>0</v>
      </c>
      <c r="R217" s="184">
        <v>0</v>
      </c>
    </row>
    <row r="218" spans="1:18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/>
      <c r="G218" s="62" t="s">
        <v>478</v>
      </c>
      <c r="H218" s="11">
        <v>101870</v>
      </c>
      <c r="I218" s="68">
        <v>101870</v>
      </c>
      <c r="J218" s="11">
        <v>0</v>
      </c>
      <c r="K218" s="11">
        <v>0</v>
      </c>
      <c r="L218" s="80">
        <v>100</v>
      </c>
      <c r="M218" s="80">
        <v>0</v>
      </c>
      <c r="N218" s="80">
        <v>0</v>
      </c>
      <c r="O218" s="183">
        <v>100.33</v>
      </c>
      <c r="P218" s="183">
        <v>100.33</v>
      </c>
      <c r="Q218" s="183">
        <v>0</v>
      </c>
      <c r="R218" s="184">
        <v>0</v>
      </c>
    </row>
    <row r="219" spans="1:18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/>
      <c r="G219" s="62" t="s">
        <v>479</v>
      </c>
      <c r="H219" s="11">
        <v>459000</v>
      </c>
      <c r="I219" s="68">
        <v>459000</v>
      </c>
      <c r="J219" s="11">
        <v>0</v>
      </c>
      <c r="K219" s="11">
        <v>0</v>
      </c>
      <c r="L219" s="80">
        <v>100</v>
      </c>
      <c r="M219" s="80">
        <v>0</v>
      </c>
      <c r="N219" s="80">
        <v>0</v>
      </c>
      <c r="O219" s="183">
        <v>292.72</v>
      </c>
      <c r="P219" s="183">
        <v>292.72</v>
      </c>
      <c r="Q219" s="183">
        <v>0</v>
      </c>
      <c r="R219" s="184">
        <v>0</v>
      </c>
    </row>
    <row r="220" spans="1:18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/>
      <c r="G220" s="62" t="s">
        <v>480</v>
      </c>
      <c r="H220" s="11">
        <v>11876730</v>
      </c>
      <c r="I220" s="68">
        <v>11876730</v>
      </c>
      <c r="J220" s="11">
        <v>0</v>
      </c>
      <c r="K220" s="11">
        <v>0</v>
      </c>
      <c r="L220" s="80">
        <v>100</v>
      </c>
      <c r="M220" s="80">
        <v>0</v>
      </c>
      <c r="N220" s="80">
        <v>0</v>
      </c>
      <c r="O220" s="183">
        <v>147.58</v>
      </c>
      <c r="P220" s="183">
        <v>154.19</v>
      </c>
      <c r="Q220" s="183">
        <v>0</v>
      </c>
      <c r="R220" s="184">
        <v>0</v>
      </c>
    </row>
    <row r="221" spans="1:18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/>
      <c r="G221" s="62" t="s">
        <v>481</v>
      </c>
      <c r="H221" s="11">
        <v>258866</v>
      </c>
      <c r="I221" s="68">
        <v>258866</v>
      </c>
      <c r="J221" s="11">
        <v>0</v>
      </c>
      <c r="K221" s="11">
        <v>0</v>
      </c>
      <c r="L221" s="80">
        <v>100</v>
      </c>
      <c r="M221" s="80">
        <v>0</v>
      </c>
      <c r="N221" s="80">
        <v>0</v>
      </c>
      <c r="O221" s="183">
        <v>98.53</v>
      </c>
      <c r="P221" s="183">
        <v>120.56</v>
      </c>
      <c r="Q221" s="183">
        <v>0</v>
      </c>
      <c r="R221" s="184">
        <v>0</v>
      </c>
    </row>
    <row r="222" spans="1:18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/>
      <c r="G222" s="62" t="s">
        <v>482</v>
      </c>
      <c r="H222" s="11">
        <v>28500</v>
      </c>
      <c r="I222" s="68">
        <v>28500</v>
      </c>
      <c r="J222" s="11">
        <v>0</v>
      </c>
      <c r="K222" s="11">
        <v>0</v>
      </c>
      <c r="L222" s="80">
        <v>100</v>
      </c>
      <c r="M222" s="80">
        <v>0</v>
      </c>
      <c r="N222" s="80">
        <v>0</v>
      </c>
      <c r="O222" s="183">
        <v>100.07</v>
      </c>
      <c r="P222" s="183">
        <v>100.07</v>
      </c>
      <c r="Q222" s="183">
        <v>0</v>
      </c>
      <c r="R222" s="184">
        <v>0</v>
      </c>
    </row>
    <row r="223" spans="1:18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/>
      <c r="G223" s="62" t="s">
        <v>483</v>
      </c>
      <c r="H223" s="11">
        <v>5538795</v>
      </c>
      <c r="I223" s="68">
        <v>5463195</v>
      </c>
      <c r="J223" s="11">
        <v>75600</v>
      </c>
      <c r="K223" s="11">
        <v>0</v>
      </c>
      <c r="L223" s="80">
        <v>98.63</v>
      </c>
      <c r="M223" s="80">
        <v>1.36</v>
      </c>
      <c r="N223" s="80">
        <v>0</v>
      </c>
      <c r="O223" s="183">
        <v>141.41</v>
      </c>
      <c r="P223" s="183">
        <v>139.48</v>
      </c>
      <c r="Q223" s="183">
        <v>0</v>
      </c>
      <c r="R223" s="184">
        <v>0</v>
      </c>
    </row>
    <row r="224" spans="1:18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/>
      <c r="G224" s="62" t="s">
        <v>484</v>
      </c>
      <c r="H224" s="11">
        <v>634436</v>
      </c>
      <c r="I224" s="68">
        <v>634436</v>
      </c>
      <c r="J224" s="11">
        <v>0</v>
      </c>
      <c r="K224" s="11">
        <v>0</v>
      </c>
      <c r="L224" s="80">
        <v>100</v>
      </c>
      <c r="M224" s="80">
        <v>0</v>
      </c>
      <c r="N224" s="80">
        <v>0</v>
      </c>
      <c r="O224" s="183">
        <v>105.65</v>
      </c>
      <c r="P224" s="183">
        <v>105.65</v>
      </c>
      <c r="Q224" s="183">
        <v>0</v>
      </c>
      <c r="R224" s="184">
        <v>0</v>
      </c>
    </row>
    <row r="225" spans="1:18" ht="12.75">
      <c r="A225" s="244">
        <v>2</v>
      </c>
      <c r="B225" s="245">
        <v>1</v>
      </c>
      <c r="C225" s="245">
        <v>1</v>
      </c>
      <c r="D225" s="16" t="s">
        <v>474</v>
      </c>
      <c r="E225" s="16">
        <v>8</v>
      </c>
      <c r="F225" s="23"/>
      <c r="G225" s="62" t="s">
        <v>485</v>
      </c>
      <c r="H225" s="11">
        <v>55000</v>
      </c>
      <c r="I225" s="68">
        <v>55000</v>
      </c>
      <c r="J225" s="11">
        <v>0</v>
      </c>
      <c r="K225" s="11">
        <v>0</v>
      </c>
      <c r="L225" s="80">
        <v>100</v>
      </c>
      <c r="M225" s="80">
        <v>0</v>
      </c>
      <c r="N225" s="80">
        <v>0</v>
      </c>
      <c r="O225" s="183">
        <v>203.7</v>
      </c>
      <c r="P225" s="183">
        <v>203.7</v>
      </c>
      <c r="Q225" s="183">
        <v>0</v>
      </c>
      <c r="R225" s="184">
        <v>0</v>
      </c>
    </row>
    <row r="226" spans="1:18" ht="25.5">
      <c r="A226" s="244">
        <v>2</v>
      </c>
      <c r="B226" s="245">
        <v>17</v>
      </c>
      <c r="C226" s="245">
        <v>4</v>
      </c>
      <c r="D226" s="16" t="s">
        <v>474</v>
      </c>
      <c r="E226" s="16">
        <v>8</v>
      </c>
      <c r="F226" s="23"/>
      <c r="G226" s="62" t="s">
        <v>486</v>
      </c>
      <c r="H226" s="11">
        <v>1288535</v>
      </c>
      <c r="I226" s="68">
        <v>1256678</v>
      </c>
      <c r="J226" s="11">
        <v>31857</v>
      </c>
      <c r="K226" s="11">
        <v>0</v>
      </c>
      <c r="L226" s="80">
        <v>97.52</v>
      </c>
      <c r="M226" s="80">
        <v>2.47</v>
      </c>
      <c r="N226" s="80">
        <v>0</v>
      </c>
      <c r="O226" s="183">
        <v>28.81</v>
      </c>
      <c r="P226" s="183">
        <v>28.86</v>
      </c>
      <c r="Q226" s="183">
        <v>26.79</v>
      </c>
      <c r="R226" s="184">
        <v>0</v>
      </c>
    </row>
    <row r="227" spans="1:18" ht="12.75">
      <c r="A227" s="244"/>
      <c r="B227" s="245"/>
      <c r="C227" s="245"/>
      <c r="D227" s="16"/>
      <c r="E227" s="16"/>
      <c r="F227" s="23"/>
      <c r="G227" s="62"/>
      <c r="H227" s="11"/>
      <c r="I227" s="68"/>
      <c r="J227" s="11"/>
      <c r="K227" s="11"/>
      <c r="L227" s="80"/>
      <c r="M227" s="80"/>
      <c r="N227" s="80"/>
      <c r="O227" s="183"/>
      <c r="P227" s="183"/>
      <c r="Q227" s="183"/>
      <c r="R227" s="184"/>
    </row>
    <row r="228" spans="1:18" ht="12.75">
      <c r="A228" s="244"/>
      <c r="B228" s="245"/>
      <c r="C228" s="245"/>
      <c r="D228" s="16"/>
      <c r="E228" s="16"/>
      <c r="F228" s="23"/>
      <c r="G228" s="62"/>
      <c r="H228" s="11"/>
      <c r="I228" s="68"/>
      <c r="J228" s="11"/>
      <c r="K228" s="11"/>
      <c r="L228" s="81"/>
      <c r="M228" s="81"/>
      <c r="N228" s="81"/>
      <c r="O228" s="183"/>
      <c r="P228" s="183"/>
      <c r="Q228" s="183"/>
      <c r="R228" s="184"/>
    </row>
    <row r="229" spans="1:18" ht="12.75">
      <c r="A229" s="244"/>
      <c r="B229" s="245"/>
      <c r="C229" s="245"/>
      <c r="D229" s="16"/>
      <c r="E229" s="16"/>
      <c r="F229" s="23"/>
      <c r="G229" s="62"/>
      <c r="H229" s="11"/>
      <c r="I229" s="68"/>
      <c r="J229" s="11"/>
      <c r="K229" s="11"/>
      <c r="L229" s="81"/>
      <c r="M229" s="81"/>
      <c r="N229" s="81"/>
      <c r="O229" s="183"/>
      <c r="P229" s="183"/>
      <c r="Q229" s="183"/>
      <c r="R229" s="184"/>
    </row>
    <row r="230" spans="1:18" ht="12.75">
      <c r="A230" s="244"/>
      <c r="B230" s="245"/>
      <c r="C230" s="245"/>
      <c r="D230" s="16"/>
      <c r="E230" s="16"/>
      <c r="F230" s="23"/>
      <c r="G230" s="62"/>
      <c r="H230" s="11"/>
      <c r="I230" s="68"/>
      <c r="J230" s="11"/>
      <c r="K230" s="11"/>
      <c r="L230" s="81"/>
      <c r="M230" s="81"/>
      <c r="N230" s="81"/>
      <c r="O230" s="183"/>
      <c r="P230" s="183"/>
      <c r="Q230" s="183"/>
      <c r="R230" s="184"/>
    </row>
    <row r="231" spans="1:18" ht="12.75">
      <c r="A231" s="244"/>
      <c r="B231" s="245"/>
      <c r="C231" s="245"/>
      <c r="D231" s="16"/>
      <c r="E231" s="16"/>
      <c r="F231" s="23"/>
      <c r="G231" s="62"/>
      <c r="H231" s="11"/>
      <c r="I231" s="68"/>
      <c r="J231" s="11"/>
      <c r="K231" s="11"/>
      <c r="L231" s="81"/>
      <c r="M231" s="81"/>
      <c r="N231" s="81"/>
      <c r="O231" s="183"/>
      <c r="P231" s="183"/>
      <c r="Q231" s="183"/>
      <c r="R231" s="184"/>
    </row>
    <row r="232" spans="1:18" ht="12.75">
      <c r="A232" s="244"/>
      <c r="B232" s="245"/>
      <c r="C232" s="245"/>
      <c r="D232" s="16"/>
      <c r="E232" s="16"/>
      <c r="F232" s="23"/>
      <c r="G232" s="62"/>
      <c r="H232" s="11"/>
      <c r="I232" s="68"/>
      <c r="J232" s="11"/>
      <c r="K232" s="11"/>
      <c r="L232" s="81"/>
      <c r="M232" s="81"/>
      <c r="N232" s="81"/>
      <c r="O232" s="183"/>
      <c r="P232" s="183"/>
      <c r="Q232" s="183"/>
      <c r="R232" s="184"/>
    </row>
    <row r="233" spans="1:18" ht="12.75">
      <c r="A233" s="244"/>
      <c r="B233" s="245"/>
      <c r="C233" s="245"/>
      <c r="D233" s="16"/>
      <c r="E233" s="16"/>
      <c r="F233" s="23"/>
      <c r="G233" s="62"/>
      <c r="H233" s="11"/>
      <c r="I233" s="68"/>
      <c r="J233" s="11"/>
      <c r="K233" s="11"/>
      <c r="L233" s="81"/>
      <c r="M233" s="81"/>
      <c r="N233" s="81"/>
      <c r="O233" s="183"/>
      <c r="P233" s="183"/>
      <c r="Q233" s="183"/>
      <c r="R233" s="184"/>
    </row>
    <row r="234" spans="1:18" ht="13.5" thickBot="1">
      <c r="A234" s="258"/>
      <c r="B234" s="259"/>
      <c r="C234" s="259"/>
      <c r="D234" s="17"/>
      <c r="E234" s="17"/>
      <c r="F234" s="24"/>
      <c r="G234" s="65"/>
      <c r="H234" s="12"/>
      <c r="I234" s="79"/>
      <c r="J234" s="12"/>
      <c r="K234" s="12"/>
      <c r="L234" s="82"/>
      <c r="M234" s="82"/>
      <c r="N234" s="82"/>
      <c r="O234" s="189"/>
      <c r="P234" s="189"/>
      <c r="Q234" s="189"/>
      <c r="R234" s="190"/>
    </row>
  </sheetData>
  <sheetProtection/>
  <mergeCells count="23">
    <mergeCell ref="A1:L1"/>
    <mergeCell ref="A2:L2"/>
    <mergeCell ref="A3:L3"/>
    <mergeCell ref="M1:O1"/>
    <mergeCell ref="M2:O2"/>
    <mergeCell ref="M3:O3"/>
    <mergeCell ref="E7:E9"/>
    <mergeCell ref="H7:K7"/>
    <mergeCell ref="L7:N7"/>
    <mergeCell ref="F7:G9"/>
    <mergeCell ref="A7:A9"/>
    <mergeCell ref="B7:B9"/>
    <mergeCell ref="C7:C9"/>
    <mergeCell ref="D7:D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32" t="s">
        <v>88</v>
      </c>
      <c r="N1" s="333"/>
      <c r="O1" s="380"/>
      <c r="P1" s="55" t="str">
        <f>1!P1</f>
        <v>14.11.2012</v>
      </c>
      <c r="Q1" s="54"/>
      <c r="R1" s="53"/>
    </row>
    <row r="2" spans="1:18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32" t="s">
        <v>89</v>
      </c>
      <c r="N2" s="333"/>
      <c r="O2" s="380"/>
      <c r="P2" s="55">
        <f>1!P2</f>
        <v>1</v>
      </c>
      <c r="Q2" s="54"/>
      <c r="R2" s="53"/>
    </row>
    <row r="3" spans="1:18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32" t="s">
        <v>90</v>
      </c>
      <c r="N3" s="333"/>
      <c r="O3" s="380"/>
      <c r="P3" s="55" t="str">
        <f>1!P3</f>
        <v>14.11.2012</v>
      </c>
      <c r="Q3" s="54"/>
      <c r="R3" s="53"/>
    </row>
    <row r="5" spans="1:18" s="33" customFormat="1" ht="18">
      <c r="A5" s="389" t="str">
        <f>'Spis tabel'!B7</f>
        <v>Tabela 3. Struktura i dynamika dochodów ogółem budżetów jst woj. dolnośląskiego wg stanu na koniec III kwartału 2012 roku    (wykonanie)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4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334" t="s">
        <v>6</v>
      </c>
      <c r="I7" s="335"/>
      <c r="J7" s="335"/>
      <c r="K7" s="336"/>
      <c r="L7" s="334" t="s">
        <v>16</v>
      </c>
      <c r="M7" s="335"/>
      <c r="N7" s="336"/>
      <c r="O7" s="335" t="s">
        <v>17</v>
      </c>
      <c r="P7" s="335"/>
      <c r="Q7" s="335"/>
      <c r="R7" s="339"/>
    </row>
    <row r="8" spans="1:18" ht="16.5" customHeight="1">
      <c r="A8" s="321"/>
      <c r="B8" s="341"/>
      <c r="C8" s="341"/>
      <c r="D8" s="341"/>
      <c r="E8" s="341"/>
      <c r="F8" s="328"/>
      <c r="G8" s="329"/>
      <c r="H8" s="381" t="s">
        <v>86</v>
      </c>
      <c r="I8" s="383" t="s">
        <v>19</v>
      </c>
      <c r="J8" s="347"/>
      <c r="K8" s="348"/>
      <c r="L8" s="384" t="s">
        <v>31</v>
      </c>
      <c r="M8" s="384" t="s">
        <v>32</v>
      </c>
      <c r="N8" s="384" t="s">
        <v>33</v>
      </c>
      <c r="O8" s="386" t="s">
        <v>86</v>
      </c>
      <c r="P8" s="387" t="s">
        <v>19</v>
      </c>
      <c r="Q8" s="387"/>
      <c r="R8" s="388"/>
    </row>
    <row r="9" spans="1:18" ht="74.25" customHeight="1" thickBot="1">
      <c r="A9" s="322"/>
      <c r="B9" s="342"/>
      <c r="C9" s="342"/>
      <c r="D9" s="342"/>
      <c r="E9" s="342"/>
      <c r="F9" s="330"/>
      <c r="G9" s="331"/>
      <c r="H9" s="382"/>
      <c r="I9" s="9" t="s">
        <v>34</v>
      </c>
      <c r="J9" s="9" t="s">
        <v>42</v>
      </c>
      <c r="K9" s="9" t="s">
        <v>69</v>
      </c>
      <c r="L9" s="385"/>
      <c r="M9" s="385"/>
      <c r="N9" s="385"/>
      <c r="O9" s="382"/>
      <c r="P9" s="9" t="s">
        <v>34</v>
      </c>
      <c r="Q9" s="9" t="s">
        <v>42</v>
      </c>
      <c r="R9" s="26" t="s">
        <v>69</v>
      </c>
    </row>
    <row r="10" spans="1:18" ht="15" customHeight="1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371">
        <v>6</v>
      </c>
      <c r="G10" s="372"/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31">
        <v>17</v>
      </c>
    </row>
    <row r="11" spans="1:18" s="105" customFormat="1" ht="15" customHeight="1">
      <c r="A11" s="238"/>
      <c r="B11" s="239"/>
      <c r="C11" s="239"/>
      <c r="D11" s="99"/>
      <c r="E11" s="99"/>
      <c r="F11" s="100" t="s">
        <v>284</v>
      </c>
      <c r="G11" s="101"/>
      <c r="H11" s="102">
        <v>10781157052.8</v>
      </c>
      <c r="I11" s="102">
        <v>6127449878.05</v>
      </c>
      <c r="J11" s="102">
        <v>2041292296.75</v>
      </c>
      <c r="K11" s="102">
        <v>2612414878</v>
      </c>
      <c r="L11" s="127">
        <v>56.83480769310031</v>
      </c>
      <c r="M11" s="127">
        <v>18.933888883659765</v>
      </c>
      <c r="N11" s="127">
        <v>24.231303423239936</v>
      </c>
      <c r="O11" s="191">
        <v>108.40075941456726</v>
      </c>
      <c r="P11" s="191">
        <v>110.73261456834587</v>
      </c>
      <c r="Q11" s="191">
        <v>107.27547816886774</v>
      </c>
      <c r="R11" s="192">
        <v>104.1117320266573</v>
      </c>
    </row>
    <row r="12" spans="1:18" s="124" customFormat="1" ht="12.75">
      <c r="A12" s="254">
        <v>2</v>
      </c>
      <c r="B12" s="255">
        <v>0</v>
      </c>
      <c r="C12" s="255">
        <v>0</v>
      </c>
      <c r="D12" s="129">
        <v>0</v>
      </c>
      <c r="E12" s="129">
        <v>0</v>
      </c>
      <c r="F12" s="130"/>
      <c r="G12" s="131" t="s">
        <v>285</v>
      </c>
      <c r="H12" s="132">
        <v>1254118495.34</v>
      </c>
      <c r="I12" s="144">
        <v>749509234.61</v>
      </c>
      <c r="J12" s="132">
        <v>391213102.73</v>
      </c>
      <c r="K12" s="132">
        <v>113396158</v>
      </c>
      <c r="L12" s="133">
        <v>59.76</v>
      </c>
      <c r="M12" s="133">
        <v>31.19</v>
      </c>
      <c r="N12" s="133">
        <v>9.04</v>
      </c>
      <c r="O12" s="179">
        <v>140.14</v>
      </c>
      <c r="P12" s="179">
        <v>153.06</v>
      </c>
      <c r="Q12" s="179">
        <v>128.66</v>
      </c>
      <c r="R12" s="180">
        <v>112.1</v>
      </c>
    </row>
    <row r="13" spans="1:18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09">
        <v>1429186440.8500001</v>
      </c>
      <c r="I13" s="109">
        <v>443876044.94</v>
      </c>
      <c r="J13" s="109">
        <v>314260598.90999997</v>
      </c>
      <c r="K13" s="109">
        <v>671049797</v>
      </c>
      <c r="L13" s="135">
        <v>31.057952430335632</v>
      </c>
      <c r="M13" s="135">
        <v>21.988775566824952</v>
      </c>
      <c r="N13" s="135">
        <v>46.953272002839405</v>
      </c>
      <c r="O13" s="181">
        <v>96.23248450298108</v>
      </c>
      <c r="P13" s="181">
        <v>109.32053991529835</v>
      </c>
      <c r="Q13" s="181">
        <v>77.8526378162558</v>
      </c>
      <c r="R13" s="182">
        <v>99.34902716508948</v>
      </c>
    </row>
    <row r="14" spans="1:18" ht="12.75">
      <c r="A14" s="254">
        <v>2</v>
      </c>
      <c r="B14" s="255">
        <v>1</v>
      </c>
      <c r="C14" s="255">
        <v>0</v>
      </c>
      <c r="D14" s="129">
        <v>0</v>
      </c>
      <c r="E14" s="129">
        <v>1</v>
      </c>
      <c r="F14" s="154"/>
      <c r="G14" s="18" t="s">
        <v>287</v>
      </c>
      <c r="H14" s="11">
        <v>50983946.67</v>
      </c>
      <c r="I14" s="68">
        <v>12782297.69</v>
      </c>
      <c r="J14" s="11">
        <v>9174914.98</v>
      </c>
      <c r="K14" s="11">
        <v>29026734</v>
      </c>
      <c r="L14" s="74">
        <v>25.07</v>
      </c>
      <c r="M14" s="74">
        <v>17.99</v>
      </c>
      <c r="N14" s="74">
        <v>56.93</v>
      </c>
      <c r="O14" s="183">
        <v>98.44</v>
      </c>
      <c r="P14" s="183">
        <v>105.66</v>
      </c>
      <c r="Q14" s="183">
        <v>80.44</v>
      </c>
      <c r="R14" s="184">
        <v>102.61</v>
      </c>
    </row>
    <row r="15" spans="1:18" s="124" customFormat="1" ht="12.75">
      <c r="A15" s="254">
        <v>2</v>
      </c>
      <c r="B15" s="255">
        <v>2</v>
      </c>
      <c r="C15" s="255">
        <v>0</v>
      </c>
      <c r="D15" s="129">
        <v>0</v>
      </c>
      <c r="E15" s="129">
        <v>1</v>
      </c>
      <c r="F15" s="154"/>
      <c r="G15" s="155" t="s">
        <v>288</v>
      </c>
      <c r="H15" s="121">
        <v>68467785.15</v>
      </c>
      <c r="I15" s="122">
        <v>20382215.77</v>
      </c>
      <c r="J15" s="121">
        <v>10476589.38</v>
      </c>
      <c r="K15" s="121">
        <v>37608980</v>
      </c>
      <c r="L15" s="140">
        <v>29.76</v>
      </c>
      <c r="M15" s="140">
        <v>15.3</v>
      </c>
      <c r="N15" s="140">
        <v>54.92</v>
      </c>
      <c r="O15" s="193">
        <v>107.23</v>
      </c>
      <c r="P15" s="193">
        <v>130.51</v>
      </c>
      <c r="Q15" s="193">
        <v>96.41</v>
      </c>
      <c r="R15" s="194">
        <v>100.64</v>
      </c>
    </row>
    <row r="16" spans="1:18" ht="12.75">
      <c r="A16" s="254">
        <v>2</v>
      </c>
      <c r="B16" s="255">
        <v>3</v>
      </c>
      <c r="C16" s="255">
        <v>0</v>
      </c>
      <c r="D16" s="129">
        <v>0</v>
      </c>
      <c r="E16" s="129">
        <v>1</v>
      </c>
      <c r="F16" s="161"/>
      <c r="G16" s="41" t="s">
        <v>289</v>
      </c>
      <c r="H16" s="11">
        <v>75746580.82</v>
      </c>
      <c r="I16" s="68">
        <v>28272203</v>
      </c>
      <c r="J16" s="11">
        <v>9344225.82</v>
      </c>
      <c r="K16" s="11">
        <v>38130152</v>
      </c>
      <c r="L16" s="74">
        <v>37.32</v>
      </c>
      <c r="M16" s="74">
        <v>12.33</v>
      </c>
      <c r="N16" s="74">
        <v>50.33</v>
      </c>
      <c r="O16" s="183">
        <v>105.76</v>
      </c>
      <c r="P16" s="183">
        <v>117.07</v>
      </c>
      <c r="Q16" s="183">
        <v>87.96</v>
      </c>
      <c r="R16" s="184">
        <v>103.48</v>
      </c>
    </row>
    <row r="17" spans="1:18" ht="12.75">
      <c r="A17" s="254">
        <v>2</v>
      </c>
      <c r="B17" s="255">
        <v>4</v>
      </c>
      <c r="C17" s="255">
        <v>0</v>
      </c>
      <c r="D17" s="129">
        <v>0</v>
      </c>
      <c r="E17" s="129">
        <v>1</v>
      </c>
      <c r="F17" s="119"/>
      <c r="G17" s="21" t="s">
        <v>290</v>
      </c>
      <c r="H17" s="11">
        <v>29791769.06</v>
      </c>
      <c r="I17" s="68">
        <v>5835758.78</v>
      </c>
      <c r="J17" s="11">
        <v>7285956.28</v>
      </c>
      <c r="K17" s="11">
        <v>16670054</v>
      </c>
      <c r="L17" s="74">
        <v>19.58</v>
      </c>
      <c r="M17" s="74">
        <v>24.45</v>
      </c>
      <c r="N17" s="74">
        <v>55.95</v>
      </c>
      <c r="O17" s="183">
        <v>101.28</v>
      </c>
      <c r="P17" s="183">
        <v>107.86</v>
      </c>
      <c r="Q17" s="183">
        <v>83.57</v>
      </c>
      <c r="R17" s="184">
        <v>109.05</v>
      </c>
    </row>
    <row r="18" spans="1:18" ht="12.75">
      <c r="A18" s="254">
        <v>2</v>
      </c>
      <c r="B18" s="255">
        <v>5</v>
      </c>
      <c r="C18" s="255">
        <v>0</v>
      </c>
      <c r="D18" s="129">
        <v>0</v>
      </c>
      <c r="E18" s="129">
        <v>1</v>
      </c>
      <c r="F18" s="119"/>
      <c r="G18" s="21" t="s">
        <v>291</v>
      </c>
      <c r="H18" s="11">
        <v>39691630.7</v>
      </c>
      <c r="I18" s="68">
        <v>7522943.55</v>
      </c>
      <c r="J18" s="11">
        <v>14051615.15</v>
      </c>
      <c r="K18" s="11">
        <v>18117072</v>
      </c>
      <c r="L18" s="74">
        <v>18.95</v>
      </c>
      <c r="M18" s="74">
        <v>35.4</v>
      </c>
      <c r="N18" s="74">
        <v>45.64</v>
      </c>
      <c r="O18" s="183">
        <v>99.27</v>
      </c>
      <c r="P18" s="183">
        <v>98.44</v>
      </c>
      <c r="Q18" s="183">
        <v>101.9</v>
      </c>
      <c r="R18" s="184">
        <v>97.65</v>
      </c>
    </row>
    <row r="19" spans="1:18" ht="12.75">
      <c r="A19" s="254">
        <v>2</v>
      </c>
      <c r="B19" s="255">
        <v>6</v>
      </c>
      <c r="C19" s="255">
        <v>0</v>
      </c>
      <c r="D19" s="129">
        <v>0</v>
      </c>
      <c r="E19" s="129">
        <v>1</v>
      </c>
      <c r="F19" s="119"/>
      <c r="G19" s="21" t="s">
        <v>292</v>
      </c>
      <c r="H19" s="11">
        <v>48368667.48</v>
      </c>
      <c r="I19" s="68">
        <v>14329820.4</v>
      </c>
      <c r="J19" s="11">
        <v>15923687.08</v>
      </c>
      <c r="K19" s="11">
        <v>18115160</v>
      </c>
      <c r="L19" s="74">
        <v>29.62</v>
      </c>
      <c r="M19" s="74">
        <v>32.92</v>
      </c>
      <c r="N19" s="74">
        <v>37.45</v>
      </c>
      <c r="O19" s="183">
        <v>95.31</v>
      </c>
      <c r="P19" s="183">
        <v>108.61</v>
      </c>
      <c r="Q19" s="183">
        <v>78.97</v>
      </c>
      <c r="R19" s="184">
        <v>104.16</v>
      </c>
    </row>
    <row r="20" spans="1:18" ht="12.75">
      <c r="A20" s="254">
        <v>2</v>
      </c>
      <c r="B20" s="255">
        <v>7</v>
      </c>
      <c r="C20" s="255">
        <v>0</v>
      </c>
      <c r="D20" s="129">
        <v>0</v>
      </c>
      <c r="E20" s="129">
        <v>1</v>
      </c>
      <c r="F20" s="119"/>
      <c r="G20" s="21" t="s">
        <v>293</v>
      </c>
      <c r="H20" s="11">
        <v>30281804.06</v>
      </c>
      <c r="I20" s="68">
        <v>6440299.44</v>
      </c>
      <c r="J20" s="11">
        <v>10882433.62</v>
      </c>
      <c r="K20" s="11">
        <v>12959071</v>
      </c>
      <c r="L20" s="74">
        <v>21.26</v>
      </c>
      <c r="M20" s="74">
        <v>35.93</v>
      </c>
      <c r="N20" s="74">
        <v>42.79</v>
      </c>
      <c r="O20" s="183">
        <v>99.84</v>
      </c>
      <c r="P20" s="183">
        <v>95.2</v>
      </c>
      <c r="Q20" s="183">
        <v>100.91</v>
      </c>
      <c r="R20" s="184">
        <v>101.39</v>
      </c>
    </row>
    <row r="21" spans="1:18" ht="12.75">
      <c r="A21" s="254">
        <v>2</v>
      </c>
      <c r="B21" s="255">
        <v>8</v>
      </c>
      <c r="C21" s="255">
        <v>0</v>
      </c>
      <c r="D21" s="129">
        <v>0</v>
      </c>
      <c r="E21" s="129">
        <v>1</v>
      </c>
      <c r="F21" s="119"/>
      <c r="G21" s="21" t="s">
        <v>294</v>
      </c>
      <c r="H21" s="11">
        <v>127679271.14</v>
      </c>
      <c r="I21" s="68">
        <v>30758016.19</v>
      </c>
      <c r="J21" s="11">
        <v>27618900.95</v>
      </c>
      <c r="K21" s="11">
        <v>69302354</v>
      </c>
      <c r="L21" s="74">
        <v>24.09</v>
      </c>
      <c r="M21" s="74">
        <v>21.63</v>
      </c>
      <c r="N21" s="74">
        <v>54.27</v>
      </c>
      <c r="O21" s="183">
        <v>104.84</v>
      </c>
      <c r="P21" s="183">
        <v>101.51</v>
      </c>
      <c r="Q21" s="183">
        <v>110.69</v>
      </c>
      <c r="R21" s="184">
        <v>104.16</v>
      </c>
    </row>
    <row r="22" spans="1:18" ht="12.75">
      <c r="A22" s="254">
        <v>2</v>
      </c>
      <c r="B22" s="255">
        <v>9</v>
      </c>
      <c r="C22" s="255">
        <v>0</v>
      </c>
      <c r="D22" s="129">
        <v>0</v>
      </c>
      <c r="E22" s="129">
        <v>1</v>
      </c>
      <c r="F22" s="119"/>
      <c r="G22" s="21" t="s">
        <v>295</v>
      </c>
      <c r="H22" s="11">
        <v>40622499.55</v>
      </c>
      <c r="I22" s="68">
        <v>16444691.11</v>
      </c>
      <c r="J22" s="11">
        <v>16531764.44</v>
      </c>
      <c r="K22" s="11">
        <v>7646044</v>
      </c>
      <c r="L22" s="74">
        <v>40.48</v>
      </c>
      <c r="M22" s="74">
        <v>40.69</v>
      </c>
      <c r="N22" s="74">
        <v>18.82</v>
      </c>
      <c r="O22" s="183">
        <v>102</v>
      </c>
      <c r="P22" s="183">
        <v>111.46</v>
      </c>
      <c r="Q22" s="183">
        <v>97.45</v>
      </c>
      <c r="R22" s="184">
        <v>94.32</v>
      </c>
    </row>
    <row r="23" spans="1:18" ht="12.75">
      <c r="A23" s="254">
        <v>2</v>
      </c>
      <c r="B23" s="255">
        <v>10</v>
      </c>
      <c r="C23" s="255">
        <v>0</v>
      </c>
      <c r="D23" s="129">
        <v>0</v>
      </c>
      <c r="E23" s="129">
        <v>1</v>
      </c>
      <c r="F23" s="119"/>
      <c r="G23" s="21" t="s">
        <v>296</v>
      </c>
      <c r="H23" s="11">
        <v>45323104.62</v>
      </c>
      <c r="I23" s="68">
        <v>7901639.5</v>
      </c>
      <c r="J23" s="11">
        <v>13612454.12</v>
      </c>
      <c r="K23" s="11">
        <v>23809011</v>
      </c>
      <c r="L23" s="74">
        <v>17.43</v>
      </c>
      <c r="M23" s="74">
        <v>30.03</v>
      </c>
      <c r="N23" s="74">
        <v>52.53</v>
      </c>
      <c r="O23" s="183">
        <v>101.83</v>
      </c>
      <c r="P23" s="183">
        <v>94.76</v>
      </c>
      <c r="Q23" s="183">
        <v>116.17</v>
      </c>
      <c r="R23" s="184">
        <v>97.38</v>
      </c>
    </row>
    <row r="24" spans="1:18" ht="12.75">
      <c r="A24" s="254">
        <v>2</v>
      </c>
      <c r="B24" s="255">
        <v>11</v>
      </c>
      <c r="C24" s="255">
        <v>0</v>
      </c>
      <c r="D24" s="129">
        <v>0</v>
      </c>
      <c r="E24" s="129">
        <v>1</v>
      </c>
      <c r="F24" s="119"/>
      <c r="G24" s="21" t="s">
        <v>297</v>
      </c>
      <c r="H24" s="11">
        <v>65771405.65</v>
      </c>
      <c r="I24" s="68">
        <v>37965993.22</v>
      </c>
      <c r="J24" s="11">
        <v>8803331.43</v>
      </c>
      <c r="K24" s="11">
        <v>19002081</v>
      </c>
      <c r="L24" s="74">
        <v>57.72</v>
      </c>
      <c r="M24" s="74">
        <v>13.38</v>
      </c>
      <c r="N24" s="74">
        <v>28.89</v>
      </c>
      <c r="O24" s="183">
        <v>85.55</v>
      </c>
      <c r="P24" s="183">
        <v>136.07</v>
      </c>
      <c r="Q24" s="183">
        <v>82.63</v>
      </c>
      <c r="R24" s="184">
        <v>49.58</v>
      </c>
    </row>
    <row r="25" spans="1:18" ht="12.75">
      <c r="A25" s="254">
        <v>2</v>
      </c>
      <c r="B25" s="255">
        <v>12</v>
      </c>
      <c r="C25" s="255">
        <v>0</v>
      </c>
      <c r="D25" s="129">
        <v>0</v>
      </c>
      <c r="E25" s="129">
        <v>1</v>
      </c>
      <c r="F25" s="119"/>
      <c r="G25" s="21" t="s">
        <v>298</v>
      </c>
      <c r="H25" s="11">
        <v>38032246.6</v>
      </c>
      <c r="I25" s="68">
        <v>7986968.37</v>
      </c>
      <c r="J25" s="11">
        <v>10070673.23</v>
      </c>
      <c r="K25" s="11">
        <v>19974605</v>
      </c>
      <c r="L25" s="74">
        <v>21</v>
      </c>
      <c r="M25" s="74">
        <v>26.47</v>
      </c>
      <c r="N25" s="74">
        <v>52.52</v>
      </c>
      <c r="O25" s="183">
        <v>76.48</v>
      </c>
      <c r="P25" s="183">
        <v>101.94</v>
      </c>
      <c r="Q25" s="183">
        <v>45.69</v>
      </c>
      <c r="R25" s="184">
        <v>100.63</v>
      </c>
    </row>
    <row r="26" spans="1:18" ht="12.75">
      <c r="A26" s="254">
        <v>2</v>
      </c>
      <c r="B26" s="255">
        <v>13</v>
      </c>
      <c r="C26" s="255">
        <v>0</v>
      </c>
      <c r="D26" s="129">
        <v>0</v>
      </c>
      <c r="E26" s="129">
        <v>1</v>
      </c>
      <c r="F26" s="119"/>
      <c r="G26" s="21" t="s">
        <v>299</v>
      </c>
      <c r="H26" s="11">
        <v>38981237.33</v>
      </c>
      <c r="I26" s="68">
        <v>11204130.02</v>
      </c>
      <c r="J26" s="11">
        <v>10711150.31</v>
      </c>
      <c r="K26" s="11">
        <v>17065957</v>
      </c>
      <c r="L26" s="74">
        <v>28.74</v>
      </c>
      <c r="M26" s="74">
        <v>27.47</v>
      </c>
      <c r="N26" s="74">
        <v>43.77</v>
      </c>
      <c r="O26" s="183">
        <v>100.29</v>
      </c>
      <c r="P26" s="183">
        <v>133.78</v>
      </c>
      <c r="Q26" s="183">
        <v>75.05</v>
      </c>
      <c r="R26" s="184">
        <v>105.22</v>
      </c>
    </row>
    <row r="27" spans="1:18" ht="12.75">
      <c r="A27" s="254">
        <v>2</v>
      </c>
      <c r="B27" s="255">
        <v>14</v>
      </c>
      <c r="C27" s="255">
        <v>0</v>
      </c>
      <c r="D27" s="129">
        <v>0</v>
      </c>
      <c r="E27" s="129">
        <v>1</v>
      </c>
      <c r="F27" s="119"/>
      <c r="G27" s="21" t="s">
        <v>300</v>
      </c>
      <c r="H27" s="11">
        <v>71089900.05</v>
      </c>
      <c r="I27" s="68">
        <v>19750265.88</v>
      </c>
      <c r="J27" s="11">
        <v>15468649.17</v>
      </c>
      <c r="K27" s="11">
        <v>35870985</v>
      </c>
      <c r="L27" s="74">
        <v>27.78</v>
      </c>
      <c r="M27" s="74">
        <v>21.75</v>
      </c>
      <c r="N27" s="74">
        <v>50.45</v>
      </c>
      <c r="O27" s="183">
        <v>101.19</v>
      </c>
      <c r="P27" s="183">
        <v>108.56</v>
      </c>
      <c r="Q27" s="183">
        <v>94.63</v>
      </c>
      <c r="R27" s="184">
        <v>100.44</v>
      </c>
    </row>
    <row r="28" spans="1:18" ht="12.75">
      <c r="A28" s="254">
        <v>2</v>
      </c>
      <c r="B28" s="255">
        <v>15</v>
      </c>
      <c r="C28" s="255">
        <v>0</v>
      </c>
      <c r="D28" s="129">
        <v>0</v>
      </c>
      <c r="E28" s="129">
        <v>1</v>
      </c>
      <c r="F28" s="119"/>
      <c r="G28" s="21" t="s">
        <v>301</v>
      </c>
      <c r="H28" s="11">
        <v>41456565.13</v>
      </c>
      <c r="I28" s="68">
        <v>14876329.37</v>
      </c>
      <c r="J28" s="11">
        <v>8785963.76</v>
      </c>
      <c r="K28" s="11">
        <v>17794272</v>
      </c>
      <c r="L28" s="74">
        <v>35.88</v>
      </c>
      <c r="M28" s="74">
        <v>21.19</v>
      </c>
      <c r="N28" s="74">
        <v>42.92</v>
      </c>
      <c r="O28" s="183">
        <v>87.92</v>
      </c>
      <c r="P28" s="183">
        <v>95.68</v>
      </c>
      <c r="Q28" s="183">
        <v>63.42</v>
      </c>
      <c r="R28" s="184">
        <v>100.24</v>
      </c>
    </row>
    <row r="29" spans="1:18" ht="12.75">
      <c r="A29" s="254">
        <v>2</v>
      </c>
      <c r="B29" s="255">
        <v>16</v>
      </c>
      <c r="C29" s="255">
        <v>0</v>
      </c>
      <c r="D29" s="129">
        <v>0</v>
      </c>
      <c r="E29" s="129">
        <v>1</v>
      </c>
      <c r="F29" s="119"/>
      <c r="G29" s="21" t="s">
        <v>302</v>
      </c>
      <c r="H29" s="11">
        <v>48958147.96</v>
      </c>
      <c r="I29" s="68">
        <v>31471661.32</v>
      </c>
      <c r="J29" s="11">
        <v>6949506.64</v>
      </c>
      <c r="K29" s="11">
        <v>10536980</v>
      </c>
      <c r="L29" s="74">
        <v>64.28</v>
      </c>
      <c r="M29" s="74">
        <v>14.19</v>
      </c>
      <c r="N29" s="74">
        <v>21.52</v>
      </c>
      <c r="O29" s="183">
        <v>129.07</v>
      </c>
      <c r="P29" s="183">
        <v>147.87</v>
      </c>
      <c r="Q29" s="183">
        <v>101.3</v>
      </c>
      <c r="R29" s="184">
        <v>107.66</v>
      </c>
    </row>
    <row r="30" spans="1:18" ht="12.75">
      <c r="A30" s="254">
        <v>2</v>
      </c>
      <c r="B30" s="255">
        <v>17</v>
      </c>
      <c r="C30" s="255">
        <v>0</v>
      </c>
      <c r="D30" s="129">
        <v>0</v>
      </c>
      <c r="E30" s="129">
        <v>1</v>
      </c>
      <c r="F30" s="119"/>
      <c r="G30" s="21" t="s">
        <v>303</v>
      </c>
      <c r="H30" s="11">
        <v>36006344.22</v>
      </c>
      <c r="I30" s="68">
        <v>6514290.25</v>
      </c>
      <c r="J30" s="11">
        <v>7526805.97</v>
      </c>
      <c r="K30" s="11">
        <v>21965248</v>
      </c>
      <c r="L30" s="74">
        <v>18.09</v>
      </c>
      <c r="M30" s="74">
        <v>20.9</v>
      </c>
      <c r="N30" s="74">
        <v>61</v>
      </c>
      <c r="O30" s="183">
        <v>105.59</v>
      </c>
      <c r="P30" s="183">
        <v>91.45</v>
      </c>
      <c r="Q30" s="183">
        <v>110.11</v>
      </c>
      <c r="R30" s="184">
        <v>109.06</v>
      </c>
    </row>
    <row r="31" spans="1:18" ht="12.75">
      <c r="A31" s="254">
        <v>2</v>
      </c>
      <c r="B31" s="255">
        <v>18</v>
      </c>
      <c r="C31" s="255">
        <v>0</v>
      </c>
      <c r="D31" s="129">
        <v>0</v>
      </c>
      <c r="E31" s="129">
        <v>1</v>
      </c>
      <c r="F31" s="119"/>
      <c r="G31" s="21" t="s">
        <v>304</v>
      </c>
      <c r="H31" s="11">
        <v>26301574.52</v>
      </c>
      <c r="I31" s="68">
        <v>8281248.2</v>
      </c>
      <c r="J31" s="11">
        <v>7409894.32</v>
      </c>
      <c r="K31" s="11">
        <v>10610432</v>
      </c>
      <c r="L31" s="74">
        <v>31.48</v>
      </c>
      <c r="M31" s="74">
        <v>28.17</v>
      </c>
      <c r="N31" s="74">
        <v>40.34</v>
      </c>
      <c r="O31" s="183">
        <v>88.15</v>
      </c>
      <c r="P31" s="183">
        <v>97.11</v>
      </c>
      <c r="Q31" s="183">
        <v>73.8</v>
      </c>
      <c r="R31" s="184">
        <v>94.14</v>
      </c>
    </row>
    <row r="32" spans="1:18" ht="12.75">
      <c r="A32" s="254">
        <v>2</v>
      </c>
      <c r="B32" s="255">
        <v>19</v>
      </c>
      <c r="C32" s="255">
        <v>0</v>
      </c>
      <c r="D32" s="129">
        <v>0</v>
      </c>
      <c r="E32" s="129">
        <v>1</v>
      </c>
      <c r="F32" s="119"/>
      <c r="G32" s="21" t="s">
        <v>305</v>
      </c>
      <c r="H32" s="11">
        <v>103217253.53</v>
      </c>
      <c r="I32" s="68">
        <v>29645242.05</v>
      </c>
      <c r="J32" s="11">
        <v>17219441.48</v>
      </c>
      <c r="K32" s="11">
        <v>56352570</v>
      </c>
      <c r="L32" s="74">
        <v>28.72</v>
      </c>
      <c r="M32" s="74">
        <v>16.68</v>
      </c>
      <c r="N32" s="74">
        <v>54.59</v>
      </c>
      <c r="O32" s="183">
        <v>66.41</v>
      </c>
      <c r="P32" s="183">
        <v>111.1</v>
      </c>
      <c r="Q32" s="183">
        <v>23.61</v>
      </c>
      <c r="R32" s="184">
        <v>100.99</v>
      </c>
    </row>
    <row r="33" spans="1:18" ht="12.75">
      <c r="A33" s="254">
        <v>2</v>
      </c>
      <c r="B33" s="255">
        <v>20</v>
      </c>
      <c r="C33" s="255">
        <v>0</v>
      </c>
      <c r="D33" s="129">
        <v>0</v>
      </c>
      <c r="E33" s="129">
        <v>1</v>
      </c>
      <c r="F33" s="119"/>
      <c r="G33" s="21" t="s">
        <v>306</v>
      </c>
      <c r="H33" s="11">
        <v>47890381.96</v>
      </c>
      <c r="I33" s="68">
        <v>16298605.72</v>
      </c>
      <c r="J33" s="11">
        <v>10500760.24</v>
      </c>
      <c r="K33" s="11">
        <v>21091016</v>
      </c>
      <c r="L33" s="74">
        <v>34.03</v>
      </c>
      <c r="M33" s="74">
        <v>21.92</v>
      </c>
      <c r="N33" s="74">
        <v>44.04</v>
      </c>
      <c r="O33" s="183">
        <v>99.27</v>
      </c>
      <c r="P33" s="183">
        <v>101.42</v>
      </c>
      <c r="Q33" s="183">
        <v>95.62</v>
      </c>
      <c r="R33" s="184">
        <v>99.54</v>
      </c>
    </row>
    <row r="34" spans="1:18" ht="12.75">
      <c r="A34" s="254">
        <v>2</v>
      </c>
      <c r="B34" s="255">
        <v>21</v>
      </c>
      <c r="C34" s="255">
        <v>0</v>
      </c>
      <c r="D34" s="129">
        <v>0</v>
      </c>
      <c r="E34" s="129">
        <v>1</v>
      </c>
      <c r="F34" s="119"/>
      <c r="G34" s="21" t="s">
        <v>307</v>
      </c>
      <c r="H34" s="11">
        <v>102723837.05</v>
      </c>
      <c r="I34" s="68">
        <v>26673505.12</v>
      </c>
      <c r="J34" s="11">
        <v>22520727.93</v>
      </c>
      <c r="K34" s="11">
        <v>53529604</v>
      </c>
      <c r="L34" s="74">
        <v>25.96</v>
      </c>
      <c r="M34" s="74">
        <v>21.92</v>
      </c>
      <c r="N34" s="74">
        <v>52.11</v>
      </c>
      <c r="O34" s="183">
        <v>104.08</v>
      </c>
      <c r="P34" s="183">
        <v>98.01</v>
      </c>
      <c r="Q34" s="183">
        <v>120.44</v>
      </c>
      <c r="R34" s="184">
        <v>101.42</v>
      </c>
    </row>
    <row r="35" spans="1:18" ht="12.75">
      <c r="A35" s="254">
        <v>2</v>
      </c>
      <c r="B35" s="255">
        <v>22</v>
      </c>
      <c r="C35" s="255">
        <v>0</v>
      </c>
      <c r="D35" s="129">
        <v>0</v>
      </c>
      <c r="E35" s="129">
        <v>1</v>
      </c>
      <c r="F35" s="119"/>
      <c r="G35" s="21" t="s">
        <v>308</v>
      </c>
      <c r="H35" s="11">
        <v>39091340.19</v>
      </c>
      <c r="I35" s="68">
        <v>7882062.46</v>
      </c>
      <c r="J35" s="11">
        <v>8863069.73</v>
      </c>
      <c r="K35" s="11">
        <v>22346208</v>
      </c>
      <c r="L35" s="74">
        <v>20.16</v>
      </c>
      <c r="M35" s="74">
        <v>22.67</v>
      </c>
      <c r="N35" s="74">
        <v>57.16</v>
      </c>
      <c r="O35" s="183">
        <v>102.08</v>
      </c>
      <c r="P35" s="183">
        <v>92.27</v>
      </c>
      <c r="Q35" s="183">
        <v>97.41</v>
      </c>
      <c r="R35" s="184">
        <v>108.2</v>
      </c>
    </row>
    <row r="36" spans="1:18" ht="12.75">
      <c r="A36" s="254">
        <v>2</v>
      </c>
      <c r="B36" s="255">
        <v>23</v>
      </c>
      <c r="C36" s="255">
        <v>0</v>
      </c>
      <c r="D36" s="129">
        <v>0</v>
      </c>
      <c r="E36" s="129">
        <v>1</v>
      </c>
      <c r="F36" s="119"/>
      <c r="G36" s="21" t="s">
        <v>309</v>
      </c>
      <c r="H36" s="11">
        <v>58805946.58</v>
      </c>
      <c r="I36" s="68">
        <v>27310598.33</v>
      </c>
      <c r="J36" s="11">
        <v>11006994.25</v>
      </c>
      <c r="K36" s="11">
        <v>20488354</v>
      </c>
      <c r="L36" s="74">
        <v>46.44</v>
      </c>
      <c r="M36" s="74">
        <v>18.71</v>
      </c>
      <c r="N36" s="74">
        <v>34.84</v>
      </c>
      <c r="O36" s="183">
        <v>94.67</v>
      </c>
      <c r="P36" s="183">
        <v>96.55</v>
      </c>
      <c r="Q36" s="183">
        <v>77.67</v>
      </c>
      <c r="R36" s="184">
        <v>104.22</v>
      </c>
    </row>
    <row r="37" spans="1:18" ht="12.75">
      <c r="A37" s="254">
        <v>2</v>
      </c>
      <c r="B37" s="255">
        <v>24</v>
      </c>
      <c r="C37" s="255">
        <v>0</v>
      </c>
      <c r="D37" s="129">
        <v>0</v>
      </c>
      <c r="E37" s="129">
        <v>1</v>
      </c>
      <c r="F37" s="119"/>
      <c r="G37" s="21" t="s">
        <v>310</v>
      </c>
      <c r="H37" s="11">
        <v>57478588.45</v>
      </c>
      <c r="I37" s="68">
        <v>15037477.64</v>
      </c>
      <c r="J37" s="11">
        <v>14417649.81</v>
      </c>
      <c r="K37" s="11">
        <v>28023461</v>
      </c>
      <c r="L37" s="74">
        <v>26.16</v>
      </c>
      <c r="M37" s="74">
        <v>25.08</v>
      </c>
      <c r="N37" s="74">
        <v>48.75</v>
      </c>
      <c r="O37" s="183">
        <v>95.82</v>
      </c>
      <c r="P37" s="183">
        <v>95.52</v>
      </c>
      <c r="Q37" s="183">
        <v>87.87</v>
      </c>
      <c r="R37" s="184">
        <v>100.67</v>
      </c>
    </row>
    <row r="38" spans="1:18" ht="12.75">
      <c r="A38" s="254">
        <v>2</v>
      </c>
      <c r="B38" s="255">
        <v>25</v>
      </c>
      <c r="C38" s="255">
        <v>0</v>
      </c>
      <c r="D38" s="129">
        <v>0</v>
      </c>
      <c r="E38" s="129">
        <v>1</v>
      </c>
      <c r="F38" s="119"/>
      <c r="G38" s="21" t="s">
        <v>311</v>
      </c>
      <c r="H38" s="11">
        <v>66637335.49</v>
      </c>
      <c r="I38" s="68">
        <v>26462604.2</v>
      </c>
      <c r="J38" s="11">
        <v>12538125.29</v>
      </c>
      <c r="K38" s="11">
        <v>27636606</v>
      </c>
      <c r="L38" s="74">
        <v>39.71</v>
      </c>
      <c r="M38" s="74">
        <v>18.81</v>
      </c>
      <c r="N38" s="74">
        <v>41.47</v>
      </c>
      <c r="O38" s="183">
        <v>106.29</v>
      </c>
      <c r="P38" s="183">
        <v>109.54</v>
      </c>
      <c r="Q38" s="183">
        <v>91.46</v>
      </c>
      <c r="R38" s="184">
        <v>111.32</v>
      </c>
    </row>
    <row r="39" spans="1:18" ht="12.75">
      <c r="A39" s="254">
        <v>2</v>
      </c>
      <c r="B39" s="255">
        <v>26</v>
      </c>
      <c r="C39" s="255">
        <v>0</v>
      </c>
      <c r="D39" s="129">
        <v>0</v>
      </c>
      <c r="E39" s="129">
        <v>1</v>
      </c>
      <c r="F39" s="119"/>
      <c r="G39" s="21" t="s">
        <v>312</v>
      </c>
      <c r="H39" s="11">
        <v>29787276.89</v>
      </c>
      <c r="I39" s="68">
        <v>5845177.36</v>
      </c>
      <c r="J39" s="11">
        <v>6565313.53</v>
      </c>
      <c r="K39" s="11">
        <v>17376786</v>
      </c>
      <c r="L39" s="74">
        <v>19.62</v>
      </c>
      <c r="M39" s="74">
        <v>22.04</v>
      </c>
      <c r="N39" s="74">
        <v>58.33</v>
      </c>
      <c r="O39" s="183">
        <v>95.61</v>
      </c>
      <c r="P39" s="183">
        <v>92.88</v>
      </c>
      <c r="Q39" s="183">
        <v>96.65</v>
      </c>
      <c r="R39" s="184">
        <v>96.17</v>
      </c>
    </row>
    <row r="40" spans="1:18" s="105" customFormat="1" ht="15">
      <c r="A40" s="242"/>
      <c r="B40" s="243"/>
      <c r="C40" s="243"/>
      <c r="D40" s="106"/>
      <c r="E40" s="106"/>
      <c r="F40" s="113" t="s">
        <v>313</v>
      </c>
      <c r="G40" s="114"/>
      <c r="H40" s="115">
        <v>3181426988.77</v>
      </c>
      <c r="I40" s="115">
        <v>2120079654.62</v>
      </c>
      <c r="J40" s="115">
        <v>446229947.15</v>
      </c>
      <c r="K40" s="115">
        <v>615117387</v>
      </c>
      <c r="L40" s="142">
        <v>66.63926791667983</v>
      </c>
      <c r="M40" s="142">
        <v>14.026094225174123</v>
      </c>
      <c r="N40" s="142">
        <v>19.33463785814604</v>
      </c>
      <c r="O40" s="187">
        <v>108.3984899641791</v>
      </c>
      <c r="P40" s="187">
        <v>102.08137780090014</v>
      </c>
      <c r="Q40" s="187">
        <v>169.83597724870447</v>
      </c>
      <c r="R40" s="188">
        <v>103.3216131593782</v>
      </c>
    </row>
    <row r="41" spans="1:18" ht="12.75">
      <c r="A41" s="254">
        <v>2</v>
      </c>
      <c r="B41" s="255">
        <v>61</v>
      </c>
      <c r="C41" s="255">
        <v>0</v>
      </c>
      <c r="D41" s="129">
        <v>0</v>
      </c>
      <c r="E41" s="129">
        <v>2</v>
      </c>
      <c r="F41" s="23"/>
      <c r="G41" s="21" t="s">
        <v>314</v>
      </c>
      <c r="H41" s="11">
        <v>270971715.33</v>
      </c>
      <c r="I41" s="68">
        <v>126187069</v>
      </c>
      <c r="J41" s="11">
        <v>62181522.33</v>
      </c>
      <c r="K41" s="11">
        <v>82603124</v>
      </c>
      <c r="L41" s="74">
        <v>46.56</v>
      </c>
      <c r="M41" s="74">
        <v>22.94</v>
      </c>
      <c r="N41" s="74">
        <v>30.48</v>
      </c>
      <c r="O41" s="183">
        <v>111.75</v>
      </c>
      <c r="P41" s="183">
        <v>113.5</v>
      </c>
      <c r="Q41" s="183">
        <v>139.31</v>
      </c>
      <c r="R41" s="184">
        <v>95.3</v>
      </c>
    </row>
    <row r="42" spans="1:18" ht="12.75">
      <c r="A42" s="254">
        <v>2</v>
      </c>
      <c r="B42" s="255">
        <v>62</v>
      </c>
      <c r="C42" s="255">
        <v>0</v>
      </c>
      <c r="D42" s="129">
        <v>0</v>
      </c>
      <c r="E42" s="129">
        <v>2</v>
      </c>
      <c r="F42" s="23"/>
      <c r="G42" s="21" t="s">
        <v>315</v>
      </c>
      <c r="H42" s="11">
        <v>305574131.55</v>
      </c>
      <c r="I42" s="68">
        <v>156366138.67</v>
      </c>
      <c r="J42" s="11">
        <v>43504586.88</v>
      </c>
      <c r="K42" s="11">
        <v>105703406</v>
      </c>
      <c r="L42" s="74">
        <v>51.17</v>
      </c>
      <c r="M42" s="74">
        <v>14.23</v>
      </c>
      <c r="N42" s="74">
        <v>34.59</v>
      </c>
      <c r="O42" s="183">
        <v>107.93</v>
      </c>
      <c r="P42" s="183">
        <v>108.51</v>
      </c>
      <c r="Q42" s="183">
        <v>101.82</v>
      </c>
      <c r="R42" s="184">
        <v>109.79</v>
      </c>
    </row>
    <row r="43" spans="1:18" ht="12.75">
      <c r="A43" s="254">
        <v>2</v>
      </c>
      <c r="B43" s="255">
        <v>64</v>
      </c>
      <c r="C43" s="255">
        <v>0</v>
      </c>
      <c r="D43" s="129">
        <v>0</v>
      </c>
      <c r="E43" s="129">
        <v>2</v>
      </c>
      <c r="F43" s="23"/>
      <c r="G43" s="21" t="s">
        <v>316</v>
      </c>
      <c r="H43" s="11">
        <v>2604881141.89</v>
      </c>
      <c r="I43" s="68">
        <v>1837526446.95</v>
      </c>
      <c r="J43" s="11">
        <v>340543837.94</v>
      </c>
      <c r="K43" s="11">
        <v>426810857</v>
      </c>
      <c r="L43" s="74">
        <v>70.54</v>
      </c>
      <c r="M43" s="74">
        <v>13.07</v>
      </c>
      <c r="N43" s="74">
        <v>16.38</v>
      </c>
      <c r="O43" s="183">
        <v>108.11</v>
      </c>
      <c r="P43" s="183">
        <v>100.87</v>
      </c>
      <c r="Q43" s="183">
        <v>194.16</v>
      </c>
      <c r="R43" s="184">
        <v>103.49</v>
      </c>
    </row>
    <row r="44" spans="1:18" s="105" customFormat="1" ht="15">
      <c r="A44" s="242"/>
      <c r="B44" s="243"/>
      <c r="C44" s="243"/>
      <c r="D44" s="106"/>
      <c r="E44" s="106"/>
      <c r="F44" s="113" t="s">
        <v>317</v>
      </c>
      <c r="G44" s="114"/>
      <c r="H44" s="115">
        <v>4916425127.839999</v>
      </c>
      <c r="I44" s="115">
        <v>2813984943.88</v>
      </c>
      <c r="J44" s="115">
        <v>889588647.96</v>
      </c>
      <c r="K44" s="115">
        <v>1212851536</v>
      </c>
      <c r="L44" s="142">
        <v>57.23640390545939</v>
      </c>
      <c r="M44" s="142">
        <v>18.094217339395044</v>
      </c>
      <c r="N44" s="142">
        <v>24.669378755145583</v>
      </c>
      <c r="O44" s="187">
        <v>106.17009330976104</v>
      </c>
      <c r="P44" s="187">
        <v>109.87787042949164</v>
      </c>
      <c r="Q44" s="187">
        <v>95.40929924384382</v>
      </c>
      <c r="R44" s="188">
        <v>106.64280651674554</v>
      </c>
    </row>
    <row r="45" spans="1:18" s="105" customFormat="1" ht="15">
      <c r="A45" s="242"/>
      <c r="B45" s="243"/>
      <c r="C45" s="243"/>
      <c r="D45" s="106"/>
      <c r="E45" s="106"/>
      <c r="F45" s="113" t="s">
        <v>318</v>
      </c>
      <c r="G45" s="114"/>
      <c r="H45" s="115">
        <v>1800351580.06</v>
      </c>
      <c r="I45" s="115">
        <v>1114733583.38</v>
      </c>
      <c r="J45" s="115">
        <v>306553114.68</v>
      </c>
      <c r="K45" s="115">
        <v>379064882</v>
      </c>
      <c r="L45" s="142">
        <v>61.91754964565585</v>
      </c>
      <c r="M45" s="142">
        <v>17.027402762619488</v>
      </c>
      <c r="N45" s="142">
        <v>21.055047591724666</v>
      </c>
      <c r="O45" s="187">
        <v>106.62184346923804</v>
      </c>
      <c r="P45" s="187">
        <v>107.67512547941213</v>
      </c>
      <c r="Q45" s="187">
        <v>99.17364297594416</v>
      </c>
      <c r="R45" s="188">
        <v>110.14308098145537</v>
      </c>
    </row>
    <row r="46" spans="1:18" ht="12.75">
      <c r="A46" s="254">
        <v>2</v>
      </c>
      <c r="B46" s="255">
        <v>2</v>
      </c>
      <c r="C46" s="255">
        <v>1</v>
      </c>
      <c r="D46" s="129">
        <v>1</v>
      </c>
      <c r="E46" s="129">
        <v>0</v>
      </c>
      <c r="F46" s="119"/>
      <c r="G46" s="21" t="s">
        <v>319</v>
      </c>
      <c r="H46" s="11">
        <v>64503629.06</v>
      </c>
      <c r="I46" s="68">
        <v>31764869.58</v>
      </c>
      <c r="J46" s="11">
        <v>13713359.48</v>
      </c>
      <c r="K46" s="11">
        <v>19025400</v>
      </c>
      <c r="L46" s="74">
        <v>49.24</v>
      </c>
      <c r="M46" s="74">
        <v>21.25</v>
      </c>
      <c r="N46" s="74">
        <v>29.49</v>
      </c>
      <c r="O46" s="183">
        <v>98.83</v>
      </c>
      <c r="P46" s="183">
        <v>102.02</v>
      </c>
      <c r="Q46" s="183">
        <v>90.85</v>
      </c>
      <c r="R46" s="184">
        <v>99.94</v>
      </c>
    </row>
    <row r="47" spans="1:18" ht="12.75">
      <c r="A47" s="254">
        <v>2</v>
      </c>
      <c r="B47" s="255">
        <v>21</v>
      </c>
      <c r="C47" s="255">
        <v>1</v>
      </c>
      <c r="D47" s="129">
        <v>1</v>
      </c>
      <c r="E47" s="129">
        <v>0</v>
      </c>
      <c r="F47" s="119"/>
      <c r="G47" s="21" t="s">
        <v>320</v>
      </c>
      <c r="H47" s="11">
        <v>36818968.85</v>
      </c>
      <c r="I47" s="68">
        <v>14764175.06</v>
      </c>
      <c r="J47" s="11">
        <v>11540953.79</v>
      </c>
      <c r="K47" s="11">
        <v>10513840</v>
      </c>
      <c r="L47" s="74">
        <v>40.09</v>
      </c>
      <c r="M47" s="74">
        <v>31.34</v>
      </c>
      <c r="N47" s="74">
        <v>28.55</v>
      </c>
      <c r="O47" s="183">
        <v>122.43</v>
      </c>
      <c r="P47" s="183">
        <v>105.2</v>
      </c>
      <c r="Q47" s="183">
        <v>206.53</v>
      </c>
      <c r="R47" s="184">
        <v>100.59</v>
      </c>
    </row>
    <row r="48" spans="1:18" ht="12.75">
      <c r="A48" s="254">
        <v>2</v>
      </c>
      <c r="B48" s="255">
        <v>1</v>
      </c>
      <c r="C48" s="255">
        <v>1</v>
      </c>
      <c r="D48" s="129">
        <v>1</v>
      </c>
      <c r="E48" s="129">
        <v>0</v>
      </c>
      <c r="F48" s="119"/>
      <c r="G48" s="21" t="s">
        <v>321</v>
      </c>
      <c r="H48" s="11">
        <v>88999311.6</v>
      </c>
      <c r="I48" s="68">
        <v>58885130.61</v>
      </c>
      <c r="J48" s="11">
        <v>12281034.99</v>
      </c>
      <c r="K48" s="11">
        <v>17833146</v>
      </c>
      <c r="L48" s="74">
        <v>66.16</v>
      </c>
      <c r="M48" s="74">
        <v>13.79</v>
      </c>
      <c r="N48" s="74">
        <v>20.03</v>
      </c>
      <c r="O48" s="183">
        <v>99.42</v>
      </c>
      <c r="P48" s="183">
        <v>98.21</v>
      </c>
      <c r="Q48" s="183">
        <v>94.02</v>
      </c>
      <c r="R48" s="184">
        <v>108.11</v>
      </c>
    </row>
    <row r="49" spans="1:18" ht="12.75">
      <c r="A49" s="254">
        <v>2</v>
      </c>
      <c r="B49" s="255">
        <v>9</v>
      </c>
      <c r="C49" s="255">
        <v>1</v>
      </c>
      <c r="D49" s="129">
        <v>1</v>
      </c>
      <c r="E49" s="129">
        <v>0</v>
      </c>
      <c r="F49" s="119"/>
      <c r="G49" s="21" t="s">
        <v>322</v>
      </c>
      <c r="H49" s="11">
        <v>28648092.56</v>
      </c>
      <c r="I49" s="68">
        <v>12475578.31</v>
      </c>
      <c r="J49" s="11">
        <v>6318872.25</v>
      </c>
      <c r="K49" s="11">
        <v>9853642</v>
      </c>
      <c r="L49" s="74">
        <v>43.54</v>
      </c>
      <c r="M49" s="74">
        <v>22.05</v>
      </c>
      <c r="N49" s="74">
        <v>34.39</v>
      </c>
      <c r="O49" s="183">
        <v>109.09</v>
      </c>
      <c r="P49" s="183">
        <v>114.11</v>
      </c>
      <c r="Q49" s="183">
        <v>110.52</v>
      </c>
      <c r="R49" s="184">
        <v>102.54</v>
      </c>
    </row>
    <row r="50" spans="1:18" ht="12.75">
      <c r="A50" s="254">
        <v>2</v>
      </c>
      <c r="B50" s="255">
        <v>8</v>
      </c>
      <c r="C50" s="255">
        <v>1</v>
      </c>
      <c r="D50" s="129">
        <v>1</v>
      </c>
      <c r="E50" s="129">
        <v>0</v>
      </c>
      <c r="F50" s="119"/>
      <c r="G50" s="21" t="s">
        <v>323</v>
      </c>
      <c r="H50" s="11">
        <v>14226353.62</v>
      </c>
      <c r="I50" s="68">
        <v>8947151.77</v>
      </c>
      <c r="J50" s="11">
        <v>2121380.85</v>
      </c>
      <c r="K50" s="11">
        <v>3157821</v>
      </c>
      <c r="L50" s="74">
        <v>62.89</v>
      </c>
      <c r="M50" s="74">
        <v>14.91</v>
      </c>
      <c r="N50" s="74">
        <v>22.19</v>
      </c>
      <c r="O50" s="183">
        <v>121.96</v>
      </c>
      <c r="P50" s="183">
        <v>136.71</v>
      </c>
      <c r="Q50" s="183">
        <v>104.64</v>
      </c>
      <c r="R50" s="184">
        <v>102.11</v>
      </c>
    </row>
    <row r="51" spans="1:18" ht="12.75">
      <c r="A51" s="254">
        <v>2</v>
      </c>
      <c r="B51" s="255">
        <v>2</v>
      </c>
      <c r="C51" s="255">
        <v>2</v>
      </c>
      <c r="D51" s="129">
        <v>1</v>
      </c>
      <c r="E51" s="129">
        <v>0</v>
      </c>
      <c r="F51" s="119"/>
      <c r="G51" s="21" t="s">
        <v>324</v>
      </c>
      <c r="H51" s="11">
        <v>73676087.55</v>
      </c>
      <c r="I51" s="68">
        <v>45014336.38</v>
      </c>
      <c r="J51" s="11">
        <v>14524341.17</v>
      </c>
      <c r="K51" s="11">
        <v>14137410</v>
      </c>
      <c r="L51" s="74">
        <v>61.09</v>
      </c>
      <c r="M51" s="74">
        <v>19.71</v>
      </c>
      <c r="N51" s="74">
        <v>19.18</v>
      </c>
      <c r="O51" s="183">
        <v>112.66</v>
      </c>
      <c r="P51" s="183">
        <v>127.67</v>
      </c>
      <c r="Q51" s="183">
        <v>93.86</v>
      </c>
      <c r="R51" s="184">
        <v>96.41</v>
      </c>
    </row>
    <row r="52" spans="1:18" ht="12.75">
      <c r="A52" s="254">
        <v>2</v>
      </c>
      <c r="B52" s="255">
        <v>3</v>
      </c>
      <c r="C52" s="255">
        <v>1</v>
      </c>
      <c r="D52" s="129">
        <v>1</v>
      </c>
      <c r="E52" s="129">
        <v>0</v>
      </c>
      <c r="F52" s="119"/>
      <c r="G52" s="21" t="s">
        <v>325</v>
      </c>
      <c r="H52" s="11">
        <v>176140671.95</v>
      </c>
      <c r="I52" s="68">
        <v>131512040.23</v>
      </c>
      <c r="J52" s="11">
        <v>16665586.72</v>
      </c>
      <c r="K52" s="11">
        <v>27963045</v>
      </c>
      <c r="L52" s="74">
        <v>74.66</v>
      </c>
      <c r="M52" s="74">
        <v>9.46</v>
      </c>
      <c r="N52" s="74">
        <v>15.87</v>
      </c>
      <c r="O52" s="183">
        <v>108.82</v>
      </c>
      <c r="P52" s="183">
        <v>114.35</v>
      </c>
      <c r="Q52" s="183">
        <v>79.94</v>
      </c>
      <c r="R52" s="184">
        <v>107.56</v>
      </c>
    </row>
    <row r="53" spans="1:18" ht="12.75">
      <c r="A53" s="254">
        <v>2</v>
      </c>
      <c r="B53" s="255">
        <v>5</v>
      </c>
      <c r="C53" s="255">
        <v>1</v>
      </c>
      <c r="D53" s="129">
        <v>1</v>
      </c>
      <c r="E53" s="129">
        <v>0</v>
      </c>
      <c r="F53" s="119"/>
      <c r="G53" s="21" t="s">
        <v>326</v>
      </c>
      <c r="H53" s="11">
        <v>45902697.17</v>
      </c>
      <c r="I53" s="68">
        <v>27875339.95</v>
      </c>
      <c r="J53" s="11">
        <v>6463323.22</v>
      </c>
      <c r="K53" s="11">
        <v>11564034</v>
      </c>
      <c r="L53" s="74">
        <v>60.72</v>
      </c>
      <c r="M53" s="74">
        <v>14.08</v>
      </c>
      <c r="N53" s="74">
        <v>25.19</v>
      </c>
      <c r="O53" s="183">
        <v>98.1</v>
      </c>
      <c r="P53" s="183">
        <v>111.1</v>
      </c>
      <c r="Q53" s="183">
        <v>63.39</v>
      </c>
      <c r="R53" s="184">
        <v>100.51</v>
      </c>
    </row>
    <row r="54" spans="1:18" ht="12.75">
      <c r="A54" s="254">
        <v>2</v>
      </c>
      <c r="B54" s="255">
        <v>21</v>
      </c>
      <c r="C54" s="255">
        <v>2</v>
      </c>
      <c r="D54" s="129">
        <v>1</v>
      </c>
      <c r="E54" s="129">
        <v>0</v>
      </c>
      <c r="F54" s="119"/>
      <c r="G54" s="21" t="s">
        <v>327</v>
      </c>
      <c r="H54" s="11">
        <v>13058421.83</v>
      </c>
      <c r="I54" s="68">
        <v>5521065.6</v>
      </c>
      <c r="J54" s="11">
        <v>3885482.23</v>
      </c>
      <c r="K54" s="11">
        <v>3651874</v>
      </c>
      <c r="L54" s="74">
        <v>42.27</v>
      </c>
      <c r="M54" s="74">
        <v>29.75</v>
      </c>
      <c r="N54" s="74">
        <v>27.96</v>
      </c>
      <c r="O54" s="183">
        <v>108.07</v>
      </c>
      <c r="P54" s="183">
        <v>119.28</v>
      </c>
      <c r="Q54" s="183">
        <v>96.98</v>
      </c>
      <c r="R54" s="184">
        <v>105.92</v>
      </c>
    </row>
    <row r="55" spans="1:18" ht="12.75">
      <c r="A55" s="254">
        <v>2</v>
      </c>
      <c r="B55" s="255">
        <v>7</v>
      </c>
      <c r="C55" s="255">
        <v>1</v>
      </c>
      <c r="D55" s="129">
        <v>1</v>
      </c>
      <c r="E55" s="129">
        <v>0</v>
      </c>
      <c r="F55" s="119"/>
      <c r="G55" s="21" t="s">
        <v>328</v>
      </c>
      <c r="H55" s="11">
        <v>37267263.91</v>
      </c>
      <c r="I55" s="68">
        <v>20720529.39</v>
      </c>
      <c r="J55" s="11">
        <v>6101582.52</v>
      </c>
      <c r="K55" s="11">
        <v>10445152</v>
      </c>
      <c r="L55" s="74">
        <v>55.59</v>
      </c>
      <c r="M55" s="74">
        <v>16.37</v>
      </c>
      <c r="N55" s="74">
        <v>28.02</v>
      </c>
      <c r="O55" s="183">
        <v>95.19</v>
      </c>
      <c r="P55" s="183">
        <v>93.36</v>
      </c>
      <c r="Q55" s="183">
        <v>98.76</v>
      </c>
      <c r="R55" s="184">
        <v>96.9</v>
      </c>
    </row>
    <row r="56" spans="1:18" ht="12.75">
      <c r="A56" s="254">
        <v>2</v>
      </c>
      <c r="B56" s="255">
        <v>6</v>
      </c>
      <c r="C56" s="255">
        <v>1</v>
      </c>
      <c r="D56" s="129">
        <v>1</v>
      </c>
      <c r="E56" s="129">
        <v>0</v>
      </c>
      <c r="F56" s="119"/>
      <c r="G56" s="21" t="s">
        <v>329</v>
      </c>
      <c r="H56" s="11">
        <v>22711193.26</v>
      </c>
      <c r="I56" s="68">
        <v>18465492.39</v>
      </c>
      <c r="J56" s="11">
        <v>1323986.87</v>
      </c>
      <c r="K56" s="11">
        <v>2921714</v>
      </c>
      <c r="L56" s="74">
        <v>81.3</v>
      </c>
      <c r="M56" s="74">
        <v>5.82</v>
      </c>
      <c r="N56" s="74">
        <v>12.86</v>
      </c>
      <c r="O56" s="183">
        <v>127.22</v>
      </c>
      <c r="P56" s="183">
        <v>137.38</v>
      </c>
      <c r="Q56" s="183">
        <v>75.69</v>
      </c>
      <c r="R56" s="184">
        <v>109.78</v>
      </c>
    </row>
    <row r="57" spans="1:18" ht="12.75">
      <c r="A57" s="254">
        <v>2</v>
      </c>
      <c r="B57" s="255">
        <v>8</v>
      </c>
      <c r="C57" s="255">
        <v>2</v>
      </c>
      <c r="D57" s="129">
        <v>1</v>
      </c>
      <c r="E57" s="129">
        <v>0</v>
      </c>
      <c r="F57" s="119"/>
      <c r="G57" s="21" t="s">
        <v>330</v>
      </c>
      <c r="H57" s="11">
        <v>54228782.51</v>
      </c>
      <c r="I57" s="68">
        <v>33434845.58</v>
      </c>
      <c r="J57" s="11">
        <v>10197691.93</v>
      </c>
      <c r="K57" s="11">
        <v>10596245</v>
      </c>
      <c r="L57" s="74">
        <v>61.65</v>
      </c>
      <c r="M57" s="74">
        <v>18.8</v>
      </c>
      <c r="N57" s="74">
        <v>19.53</v>
      </c>
      <c r="O57" s="183">
        <v>92.03</v>
      </c>
      <c r="P57" s="183">
        <v>92.92</v>
      </c>
      <c r="Q57" s="183">
        <v>84.01</v>
      </c>
      <c r="R57" s="184">
        <v>98.06</v>
      </c>
    </row>
    <row r="58" spans="1:18" ht="12.75">
      <c r="A58" s="254">
        <v>2</v>
      </c>
      <c r="B58" s="255">
        <v>6</v>
      </c>
      <c r="C58" s="255">
        <v>2</v>
      </c>
      <c r="D58" s="129">
        <v>1</v>
      </c>
      <c r="E58" s="129">
        <v>0</v>
      </c>
      <c r="F58" s="119"/>
      <c r="G58" s="21" t="s">
        <v>331</v>
      </c>
      <c r="H58" s="11">
        <v>22346865.62</v>
      </c>
      <c r="I58" s="68">
        <v>10603085.15</v>
      </c>
      <c r="J58" s="11">
        <v>6024019.47</v>
      </c>
      <c r="K58" s="11">
        <v>5719761</v>
      </c>
      <c r="L58" s="74">
        <v>47.44</v>
      </c>
      <c r="M58" s="74">
        <v>26.95</v>
      </c>
      <c r="N58" s="74">
        <v>25.59</v>
      </c>
      <c r="O58" s="183">
        <v>111.78</v>
      </c>
      <c r="P58" s="183">
        <v>117.33</v>
      </c>
      <c r="Q58" s="183">
        <v>99.12</v>
      </c>
      <c r="R58" s="184">
        <v>117.26</v>
      </c>
    </row>
    <row r="59" spans="1:18" ht="12.75">
      <c r="A59" s="254">
        <v>2</v>
      </c>
      <c r="B59" s="255">
        <v>8</v>
      </c>
      <c r="C59" s="255">
        <v>3</v>
      </c>
      <c r="D59" s="129">
        <v>1</v>
      </c>
      <c r="E59" s="129">
        <v>0</v>
      </c>
      <c r="F59" s="119"/>
      <c r="G59" s="21" t="s">
        <v>332</v>
      </c>
      <c r="H59" s="11">
        <v>24590221.04</v>
      </c>
      <c r="I59" s="68">
        <v>12525227.06</v>
      </c>
      <c r="J59" s="11">
        <v>7201725.98</v>
      </c>
      <c r="K59" s="11">
        <v>4863268</v>
      </c>
      <c r="L59" s="74">
        <v>50.93</v>
      </c>
      <c r="M59" s="74">
        <v>29.28</v>
      </c>
      <c r="N59" s="74">
        <v>19.77</v>
      </c>
      <c r="O59" s="183">
        <v>110.83</v>
      </c>
      <c r="P59" s="183">
        <v>113.5</v>
      </c>
      <c r="Q59" s="183">
        <v>111.57</v>
      </c>
      <c r="R59" s="184">
        <v>103.53</v>
      </c>
    </row>
    <row r="60" spans="1:18" ht="12.75">
      <c r="A60" s="254">
        <v>2</v>
      </c>
      <c r="B60" s="255">
        <v>10</v>
      </c>
      <c r="C60" s="255">
        <v>1</v>
      </c>
      <c r="D60" s="129">
        <v>1</v>
      </c>
      <c r="E60" s="129">
        <v>0</v>
      </c>
      <c r="F60" s="119"/>
      <c r="G60" s="21" t="s">
        <v>333</v>
      </c>
      <c r="H60" s="11">
        <v>45731746.08</v>
      </c>
      <c r="I60" s="68">
        <v>26528756.86</v>
      </c>
      <c r="J60" s="11">
        <v>9863367.22</v>
      </c>
      <c r="K60" s="11">
        <v>9339622</v>
      </c>
      <c r="L60" s="74">
        <v>58</v>
      </c>
      <c r="M60" s="74">
        <v>21.56</v>
      </c>
      <c r="N60" s="74">
        <v>20.42</v>
      </c>
      <c r="O60" s="183">
        <v>103.58</v>
      </c>
      <c r="P60" s="183">
        <v>89.83</v>
      </c>
      <c r="Q60" s="183">
        <v>189.34</v>
      </c>
      <c r="R60" s="184">
        <v>99.23</v>
      </c>
    </row>
    <row r="61" spans="1:18" ht="12.75">
      <c r="A61" s="254">
        <v>2</v>
      </c>
      <c r="B61" s="255">
        <v>11</v>
      </c>
      <c r="C61" s="255">
        <v>1</v>
      </c>
      <c r="D61" s="129">
        <v>1</v>
      </c>
      <c r="E61" s="129">
        <v>0</v>
      </c>
      <c r="F61" s="119"/>
      <c r="G61" s="21" t="s">
        <v>334</v>
      </c>
      <c r="H61" s="11">
        <v>228878152.26</v>
      </c>
      <c r="I61" s="68">
        <v>153439620.66</v>
      </c>
      <c r="J61" s="11">
        <v>20124316.6</v>
      </c>
      <c r="K61" s="11">
        <v>55314215</v>
      </c>
      <c r="L61" s="74">
        <v>67.03</v>
      </c>
      <c r="M61" s="74">
        <v>8.79</v>
      </c>
      <c r="N61" s="74">
        <v>24.16</v>
      </c>
      <c r="O61" s="183">
        <v>118.09</v>
      </c>
      <c r="P61" s="183">
        <v>117.51</v>
      </c>
      <c r="Q61" s="183">
        <v>62.23</v>
      </c>
      <c r="R61" s="184">
        <v>178.98</v>
      </c>
    </row>
    <row r="62" spans="1:18" ht="12.75">
      <c r="A62" s="254">
        <v>2</v>
      </c>
      <c r="B62" s="255">
        <v>8</v>
      </c>
      <c r="C62" s="255">
        <v>4</v>
      </c>
      <c r="D62" s="129">
        <v>1</v>
      </c>
      <c r="E62" s="129">
        <v>0</v>
      </c>
      <c r="F62" s="119"/>
      <c r="G62" s="21" t="s">
        <v>335</v>
      </c>
      <c r="H62" s="11">
        <v>39592497.78</v>
      </c>
      <c r="I62" s="68">
        <v>19700893.01</v>
      </c>
      <c r="J62" s="11">
        <v>8295325.77</v>
      </c>
      <c r="K62" s="11">
        <v>11596279</v>
      </c>
      <c r="L62" s="74">
        <v>49.75</v>
      </c>
      <c r="M62" s="74">
        <v>20.95</v>
      </c>
      <c r="N62" s="74">
        <v>29.28</v>
      </c>
      <c r="O62" s="183">
        <v>96.84</v>
      </c>
      <c r="P62" s="183">
        <v>101.81</v>
      </c>
      <c r="Q62" s="183">
        <v>83.58</v>
      </c>
      <c r="R62" s="184">
        <v>99.89</v>
      </c>
    </row>
    <row r="63" spans="1:18" ht="12.75">
      <c r="A63" s="254">
        <v>2</v>
      </c>
      <c r="B63" s="255">
        <v>14</v>
      </c>
      <c r="C63" s="255">
        <v>1</v>
      </c>
      <c r="D63" s="129">
        <v>1</v>
      </c>
      <c r="E63" s="129">
        <v>0</v>
      </c>
      <c r="F63" s="119"/>
      <c r="G63" s="21" t="s">
        <v>336</v>
      </c>
      <c r="H63" s="11">
        <v>75986373.18</v>
      </c>
      <c r="I63" s="68">
        <v>45703086.51</v>
      </c>
      <c r="J63" s="11">
        <v>14915864.67</v>
      </c>
      <c r="K63" s="11">
        <v>15367422</v>
      </c>
      <c r="L63" s="74">
        <v>60.14</v>
      </c>
      <c r="M63" s="74">
        <v>19.62</v>
      </c>
      <c r="N63" s="74">
        <v>20.22</v>
      </c>
      <c r="O63" s="183">
        <v>106.87</v>
      </c>
      <c r="P63" s="183">
        <v>101.26</v>
      </c>
      <c r="Q63" s="183">
        <v>134.72</v>
      </c>
      <c r="R63" s="184">
        <v>103.18</v>
      </c>
    </row>
    <row r="64" spans="1:18" ht="12.75">
      <c r="A64" s="254">
        <v>2</v>
      </c>
      <c r="B64" s="255">
        <v>15</v>
      </c>
      <c r="C64" s="255">
        <v>1</v>
      </c>
      <c r="D64" s="129">
        <v>1</v>
      </c>
      <c r="E64" s="129">
        <v>0</v>
      </c>
      <c r="F64" s="119"/>
      <c r="G64" s="21" t="s">
        <v>337</v>
      </c>
      <c r="H64" s="11">
        <v>63410277.21</v>
      </c>
      <c r="I64" s="68">
        <v>42089664.09</v>
      </c>
      <c r="J64" s="11">
        <v>9432696.12</v>
      </c>
      <c r="K64" s="11">
        <v>11887917</v>
      </c>
      <c r="L64" s="74">
        <v>66.37</v>
      </c>
      <c r="M64" s="74">
        <v>14.87</v>
      </c>
      <c r="N64" s="74">
        <v>18.74</v>
      </c>
      <c r="O64" s="183">
        <v>108.71</v>
      </c>
      <c r="P64" s="183">
        <v>105.66</v>
      </c>
      <c r="Q64" s="183">
        <v>127.61</v>
      </c>
      <c r="R64" s="184">
        <v>107.05</v>
      </c>
    </row>
    <row r="65" spans="1:18" ht="12.75">
      <c r="A65" s="254">
        <v>2</v>
      </c>
      <c r="B65" s="255">
        <v>6</v>
      </c>
      <c r="C65" s="255">
        <v>3</v>
      </c>
      <c r="D65" s="129">
        <v>1</v>
      </c>
      <c r="E65" s="129">
        <v>0</v>
      </c>
      <c r="F65" s="119"/>
      <c r="G65" s="21" t="s">
        <v>338</v>
      </c>
      <c r="H65" s="11">
        <v>12568198.6</v>
      </c>
      <c r="I65" s="68">
        <v>8258604.94</v>
      </c>
      <c r="J65" s="11">
        <v>2473924.66</v>
      </c>
      <c r="K65" s="11">
        <v>1835669</v>
      </c>
      <c r="L65" s="74">
        <v>65.71</v>
      </c>
      <c r="M65" s="74">
        <v>19.68</v>
      </c>
      <c r="N65" s="74">
        <v>14.6</v>
      </c>
      <c r="O65" s="183">
        <v>111.26</v>
      </c>
      <c r="P65" s="183">
        <v>115.39</v>
      </c>
      <c r="Q65" s="183">
        <v>99.85</v>
      </c>
      <c r="R65" s="184">
        <v>110.45</v>
      </c>
    </row>
    <row r="66" spans="1:18" ht="12.75">
      <c r="A66" s="254">
        <v>2</v>
      </c>
      <c r="B66" s="255">
        <v>2</v>
      </c>
      <c r="C66" s="255">
        <v>3</v>
      </c>
      <c r="D66" s="129">
        <v>1</v>
      </c>
      <c r="E66" s="129">
        <v>0</v>
      </c>
      <c r="F66" s="119"/>
      <c r="G66" s="21" t="s">
        <v>339</v>
      </c>
      <c r="H66" s="11">
        <v>14472103.29</v>
      </c>
      <c r="I66" s="68">
        <v>6436826.32</v>
      </c>
      <c r="J66" s="11">
        <v>3450018.97</v>
      </c>
      <c r="K66" s="11">
        <v>4585258</v>
      </c>
      <c r="L66" s="74">
        <v>44.47</v>
      </c>
      <c r="M66" s="74">
        <v>23.83</v>
      </c>
      <c r="N66" s="74">
        <v>31.68</v>
      </c>
      <c r="O66" s="183">
        <v>101.63</v>
      </c>
      <c r="P66" s="183">
        <v>112.38</v>
      </c>
      <c r="Q66" s="183">
        <v>80.7</v>
      </c>
      <c r="R66" s="184">
        <v>108.21</v>
      </c>
    </row>
    <row r="67" spans="1:18" ht="12.75">
      <c r="A67" s="254">
        <v>2</v>
      </c>
      <c r="B67" s="255">
        <v>2</v>
      </c>
      <c r="C67" s="255">
        <v>4</v>
      </c>
      <c r="D67" s="129">
        <v>1</v>
      </c>
      <c r="E67" s="129">
        <v>0</v>
      </c>
      <c r="F67" s="119"/>
      <c r="G67" s="21" t="s">
        <v>340</v>
      </c>
      <c r="H67" s="11">
        <v>10720032.64</v>
      </c>
      <c r="I67" s="68">
        <v>5172310.73</v>
      </c>
      <c r="J67" s="11">
        <v>2529948.91</v>
      </c>
      <c r="K67" s="11">
        <v>3017773</v>
      </c>
      <c r="L67" s="74">
        <v>48.24</v>
      </c>
      <c r="M67" s="74">
        <v>23.6</v>
      </c>
      <c r="N67" s="74">
        <v>28.15</v>
      </c>
      <c r="O67" s="183">
        <v>83.15</v>
      </c>
      <c r="P67" s="183">
        <v>82.45</v>
      </c>
      <c r="Q67" s="183">
        <v>98.2</v>
      </c>
      <c r="R67" s="184">
        <v>74.65</v>
      </c>
    </row>
    <row r="68" spans="1:18" ht="12.75">
      <c r="A68" s="254">
        <v>2</v>
      </c>
      <c r="B68" s="255">
        <v>8</v>
      </c>
      <c r="C68" s="255">
        <v>5</v>
      </c>
      <c r="D68" s="129">
        <v>1</v>
      </c>
      <c r="E68" s="129">
        <v>0</v>
      </c>
      <c r="F68" s="119"/>
      <c r="G68" s="21" t="s">
        <v>341</v>
      </c>
      <c r="H68" s="11">
        <v>16587694.93</v>
      </c>
      <c r="I68" s="68">
        <v>10197469.31</v>
      </c>
      <c r="J68" s="11">
        <v>3691269.62</v>
      </c>
      <c r="K68" s="11">
        <v>2698956</v>
      </c>
      <c r="L68" s="74">
        <v>61.47</v>
      </c>
      <c r="M68" s="74">
        <v>22.25</v>
      </c>
      <c r="N68" s="74">
        <v>16.27</v>
      </c>
      <c r="O68" s="183">
        <v>97.52</v>
      </c>
      <c r="P68" s="183">
        <v>116.48</v>
      </c>
      <c r="Q68" s="183">
        <v>66.08</v>
      </c>
      <c r="R68" s="184">
        <v>101.11</v>
      </c>
    </row>
    <row r="69" spans="1:18" ht="12.75">
      <c r="A69" s="254">
        <v>2</v>
      </c>
      <c r="B69" s="255">
        <v>21</v>
      </c>
      <c r="C69" s="255">
        <v>3</v>
      </c>
      <c r="D69" s="129">
        <v>1</v>
      </c>
      <c r="E69" s="129">
        <v>0</v>
      </c>
      <c r="F69" s="119"/>
      <c r="G69" s="21" t="s">
        <v>342</v>
      </c>
      <c r="H69" s="11">
        <v>15313603.16</v>
      </c>
      <c r="I69" s="68">
        <v>11085991.09</v>
      </c>
      <c r="J69" s="11">
        <v>3004114.07</v>
      </c>
      <c r="K69" s="11">
        <v>1223498</v>
      </c>
      <c r="L69" s="74">
        <v>72.39</v>
      </c>
      <c r="M69" s="74">
        <v>19.61</v>
      </c>
      <c r="N69" s="74">
        <v>7.98</v>
      </c>
      <c r="O69" s="183">
        <v>102.23</v>
      </c>
      <c r="P69" s="183">
        <v>104.55</v>
      </c>
      <c r="Q69" s="183">
        <v>91.98</v>
      </c>
      <c r="R69" s="184">
        <v>110.27</v>
      </c>
    </row>
    <row r="70" spans="1:18" ht="12.75">
      <c r="A70" s="254">
        <v>2</v>
      </c>
      <c r="B70" s="255">
        <v>6</v>
      </c>
      <c r="C70" s="255">
        <v>4</v>
      </c>
      <c r="D70" s="129">
        <v>1</v>
      </c>
      <c r="E70" s="129">
        <v>0</v>
      </c>
      <c r="F70" s="119"/>
      <c r="G70" s="21" t="s">
        <v>343</v>
      </c>
      <c r="H70" s="11">
        <v>21469336.93</v>
      </c>
      <c r="I70" s="68">
        <v>16297324.48</v>
      </c>
      <c r="J70" s="11">
        <v>2917566.45</v>
      </c>
      <c r="K70" s="11">
        <v>2254446</v>
      </c>
      <c r="L70" s="74">
        <v>75.9</v>
      </c>
      <c r="M70" s="74">
        <v>13.58</v>
      </c>
      <c r="N70" s="74">
        <v>10.5</v>
      </c>
      <c r="O70" s="183">
        <v>108.41</v>
      </c>
      <c r="P70" s="183">
        <v>112.89</v>
      </c>
      <c r="Q70" s="183">
        <v>91.07</v>
      </c>
      <c r="R70" s="184">
        <v>104.16</v>
      </c>
    </row>
    <row r="71" spans="1:18" ht="12.75">
      <c r="A71" s="254">
        <v>2</v>
      </c>
      <c r="B71" s="255">
        <v>19</v>
      </c>
      <c r="C71" s="255">
        <v>1</v>
      </c>
      <c r="D71" s="129">
        <v>1</v>
      </c>
      <c r="E71" s="129">
        <v>0</v>
      </c>
      <c r="F71" s="119"/>
      <c r="G71" s="21" t="s">
        <v>344</v>
      </c>
      <c r="H71" s="11">
        <v>113662521.85</v>
      </c>
      <c r="I71" s="68">
        <v>73724482.63</v>
      </c>
      <c r="J71" s="11">
        <v>15664625.22</v>
      </c>
      <c r="K71" s="11">
        <v>24273414</v>
      </c>
      <c r="L71" s="74">
        <v>64.86</v>
      </c>
      <c r="M71" s="74">
        <v>13.78</v>
      </c>
      <c r="N71" s="74">
        <v>21.35</v>
      </c>
      <c r="O71" s="183">
        <v>103.89</v>
      </c>
      <c r="P71" s="183">
        <v>105.05</v>
      </c>
      <c r="Q71" s="183">
        <v>91.19</v>
      </c>
      <c r="R71" s="184">
        <v>110.09</v>
      </c>
    </row>
    <row r="72" spans="1:18" ht="12.75">
      <c r="A72" s="254">
        <v>2</v>
      </c>
      <c r="B72" s="255">
        <v>19</v>
      </c>
      <c r="C72" s="255">
        <v>2</v>
      </c>
      <c r="D72" s="129">
        <v>1</v>
      </c>
      <c r="E72" s="129">
        <v>0</v>
      </c>
      <c r="F72" s="119"/>
      <c r="G72" s="21" t="s">
        <v>345</v>
      </c>
      <c r="H72" s="11">
        <v>53123433.74</v>
      </c>
      <c r="I72" s="68">
        <v>38106573.74</v>
      </c>
      <c r="J72" s="11">
        <v>6451971</v>
      </c>
      <c r="K72" s="11">
        <v>8564889</v>
      </c>
      <c r="L72" s="74">
        <v>71.73</v>
      </c>
      <c r="M72" s="74">
        <v>12.14</v>
      </c>
      <c r="N72" s="74">
        <v>16.12</v>
      </c>
      <c r="O72" s="183">
        <v>115.31</v>
      </c>
      <c r="P72" s="183">
        <v>127.54</v>
      </c>
      <c r="Q72" s="183">
        <v>83.9</v>
      </c>
      <c r="R72" s="184">
        <v>100.73</v>
      </c>
    </row>
    <row r="73" spans="1:18" ht="12.75">
      <c r="A73" s="254">
        <v>2</v>
      </c>
      <c r="B73" s="255">
        <v>10</v>
      </c>
      <c r="C73" s="255">
        <v>2</v>
      </c>
      <c r="D73" s="129">
        <v>1</v>
      </c>
      <c r="E73" s="129">
        <v>0</v>
      </c>
      <c r="F73" s="119"/>
      <c r="G73" s="21" t="s">
        <v>346</v>
      </c>
      <c r="H73" s="11">
        <v>18917451.87</v>
      </c>
      <c r="I73" s="68">
        <v>10008624.85</v>
      </c>
      <c r="J73" s="11">
        <v>6218726.02</v>
      </c>
      <c r="K73" s="11">
        <v>2690101</v>
      </c>
      <c r="L73" s="74">
        <v>52.9</v>
      </c>
      <c r="M73" s="74">
        <v>32.87</v>
      </c>
      <c r="N73" s="74">
        <v>14.22</v>
      </c>
      <c r="O73" s="183">
        <v>114.61</v>
      </c>
      <c r="P73" s="183">
        <v>124.79</v>
      </c>
      <c r="Q73" s="183">
        <v>107.55</v>
      </c>
      <c r="R73" s="184">
        <v>99.54</v>
      </c>
    </row>
    <row r="74" spans="1:18" ht="12.75">
      <c r="A74" s="254">
        <v>2</v>
      </c>
      <c r="B74" s="255">
        <v>21</v>
      </c>
      <c r="C74" s="255">
        <v>9</v>
      </c>
      <c r="D74" s="129">
        <v>1</v>
      </c>
      <c r="E74" s="129">
        <v>0</v>
      </c>
      <c r="F74" s="119"/>
      <c r="G74" s="21" t="s">
        <v>347</v>
      </c>
      <c r="H74" s="11">
        <v>251374820.11</v>
      </c>
      <c r="I74" s="68">
        <v>149832671.88</v>
      </c>
      <c r="J74" s="11">
        <v>54904329.23</v>
      </c>
      <c r="K74" s="11">
        <v>46637819</v>
      </c>
      <c r="L74" s="74">
        <v>59.6</v>
      </c>
      <c r="M74" s="74">
        <v>21.84</v>
      </c>
      <c r="N74" s="74">
        <v>18.55</v>
      </c>
      <c r="O74" s="183">
        <v>104.74</v>
      </c>
      <c r="P74" s="183">
        <v>98.25</v>
      </c>
      <c r="Q74" s="183">
        <v>127</v>
      </c>
      <c r="R74" s="184">
        <v>105.35</v>
      </c>
    </row>
    <row r="75" spans="1:18" ht="12.75">
      <c r="A75" s="254">
        <v>2</v>
      </c>
      <c r="B75" s="255">
        <v>26</v>
      </c>
      <c r="C75" s="255">
        <v>1</v>
      </c>
      <c r="D75" s="129">
        <v>1</v>
      </c>
      <c r="E75" s="129">
        <v>0</v>
      </c>
      <c r="F75" s="119"/>
      <c r="G75" s="21" t="s">
        <v>348</v>
      </c>
      <c r="H75" s="11">
        <v>10443162.59</v>
      </c>
      <c r="I75" s="68">
        <v>4175027.26</v>
      </c>
      <c r="J75" s="11">
        <v>3565671.33</v>
      </c>
      <c r="K75" s="11">
        <v>2702464</v>
      </c>
      <c r="L75" s="74">
        <v>39.97</v>
      </c>
      <c r="M75" s="74">
        <v>34.14</v>
      </c>
      <c r="N75" s="74">
        <v>25.87</v>
      </c>
      <c r="O75" s="183">
        <v>102.54</v>
      </c>
      <c r="P75" s="183">
        <v>114.11</v>
      </c>
      <c r="Q75" s="183">
        <v>92.17</v>
      </c>
      <c r="R75" s="184">
        <v>101.7</v>
      </c>
    </row>
    <row r="76" spans="1:18" ht="12.75">
      <c r="A76" s="254">
        <v>2</v>
      </c>
      <c r="B76" s="255">
        <v>25</v>
      </c>
      <c r="C76" s="255">
        <v>1</v>
      </c>
      <c r="D76" s="129">
        <v>1</v>
      </c>
      <c r="E76" s="129">
        <v>0</v>
      </c>
      <c r="F76" s="119"/>
      <c r="G76" s="21" t="s">
        <v>349</v>
      </c>
      <c r="H76" s="11">
        <v>8430292.73</v>
      </c>
      <c r="I76" s="68">
        <v>3675506.98</v>
      </c>
      <c r="J76" s="11">
        <v>1669672.75</v>
      </c>
      <c r="K76" s="11">
        <v>3085113</v>
      </c>
      <c r="L76" s="74">
        <v>43.59</v>
      </c>
      <c r="M76" s="74">
        <v>19.8</v>
      </c>
      <c r="N76" s="74">
        <v>36.59</v>
      </c>
      <c r="O76" s="183">
        <v>77.38</v>
      </c>
      <c r="P76" s="183">
        <v>64.92</v>
      </c>
      <c r="Q76" s="183">
        <v>79.95</v>
      </c>
      <c r="R76" s="184">
        <v>98.1</v>
      </c>
    </row>
    <row r="77" spans="1:18" ht="12.75">
      <c r="A77" s="254">
        <v>2</v>
      </c>
      <c r="B77" s="255">
        <v>25</v>
      </c>
      <c r="C77" s="255">
        <v>2</v>
      </c>
      <c r="D77" s="129">
        <v>1</v>
      </c>
      <c r="E77" s="129">
        <v>0</v>
      </c>
      <c r="F77" s="119"/>
      <c r="G77" s="21" t="s">
        <v>350</v>
      </c>
      <c r="H77" s="11">
        <v>64417088.39</v>
      </c>
      <c r="I77" s="68">
        <v>38063874.35</v>
      </c>
      <c r="J77" s="11">
        <v>13846453.04</v>
      </c>
      <c r="K77" s="11">
        <v>12506761</v>
      </c>
      <c r="L77" s="74">
        <v>59.08</v>
      </c>
      <c r="M77" s="74">
        <v>21.49</v>
      </c>
      <c r="N77" s="74">
        <v>19.41</v>
      </c>
      <c r="O77" s="183">
        <v>118.48</v>
      </c>
      <c r="P77" s="183">
        <v>108.07</v>
      </c>
      <c r="Q77" s="183">
        <v>185.64</v>
      </c>
      <c r="R77" s="184">
        <v>106.99</v>
      </c>
    </row>
    <row r="78" spans="1:18" ht="12.75">
      <c r="A78" s="254">
        <v>2</v>
      </c>
      <c r="B78" s="255">
        <v>26</v>
      </c>
      <c r="C78" s="255">
        <v>2</v>
      </c>
      <c r="D78" s="129">
        <v>1</v>
      </c>
      <c r="E78" s="129">
        <v>0</v>
      </c>
      <c r="F78" s="119"/>
      <c r="G78" s="21" t="s">
        <v>351</v>
      </c>
      <c r="H78" s="11">
        <v>32134232.19</v>
      </c>
      <c r="I78" s="68">
        <v>19727406.63</v>
      </c>
      <c r="J78" s="11">
        <v>5169911.56</v>
      </c>
      <c r="K78" s="11">
        <v>7236914</v>
      </c>
      <c r="L78" s="74">
        <v>61.39</v>
      </c>
      <c r="M78" s="74">
        <v>16.08</v>
      </c>
      <c r="N78" s="74">
        <v>22.52</v>
      </c>
      <c r="O78" s="183">
        <v>90.13</v>
      </c>
      <c r="P78" s="183">
        <v>106.39</v>
      </c>
      <c r="Q78" s="183">
        <v>52.28</v>
      </c>
      <c r="R78" s="184">
        <v>100.2</v>
      </c>
    </row>
    <row r="79" spans="1:18" s="105" customFormat="1" ht="15">
      <c r="A79" s="242"/>
      <c r="B79" s="243"/>
      <c r="C79" s="243"/>
      <c r="D79" s="106"/>
      <c r="E79" s="106"/>
      <c r="F79" s="113" t="s">
        <v>352</v>
      </c>
      <c r="G79" s="114"/>
      <c r="H79" s="115">
        <v>1342373086.7799997</v>
      </c>
      <c r="I79" s="115">
        <v>701018981.58</v>
      </c>
      <c r="J79" s="115">
        <v>255557911.2</v>
      </c>
      <c r="K79" s="115">
        <v>385796194</v>
      </c>
      <c r="L79" s="142">
        <v>52.22236563618542</v>
      </c>
      <c r="M79" s="142">
        <v>19.037770774518155</v>
      </c>
      <c r="N79" s="142">
        <v>28.739863589296448</v>
      </c>
      <c r="O79" s="187">
        <v>107.29996874767085</v>
      </c>
      <c r="P79" s="187">
        <v>112.80962022604186</v>
      </c>
      <c r="Q79" s="187">
        <v>95.64082392323118</v>
      </c>
      <c r="R79" s="188">
        <v>106.44902212681741</v>
      </c>
    </row>
    <row r="80" spans="1:18" ht="12.75">
      <c r="A80" s="254">
        <v>2</v>
      </c>
      <c r="B80" s="255">
        <v>1</v>
      </c>
      <c r="C80" s="255">
        <v>2</v>
      </c>
      <c r="D80" s="129">
        <v>2</v>
      </c>
      <c r="E80" s="129">
        <v>0</v>
      </c>
      <c r="F80" s="119"/>
      <c r="G80" s="21" t="s">
        <v>321</v>
      </c>
      <c r="H80" s="11">
        <v>25312975.13</v>
      </c>
      <c r="I80" s="68">
        <v>16216921.65</v>
      </c>
      <c r="J80" s="11">
        <v>3593242.48</v>
      </c>
      <c r="K80" s="11">
        <v>5502811</v>
      </c>
      <c r="L80" s="74">
        <v>64.06</v>
      </c>
      <c r="M80" s="74">
        <v>14.19</v>
      </c>
      <c r="N80" s="74">
        <v>21.73</v>
      </c>
      <c r="O80" s="183">
        <v>106.19</v>
      </c>
      <c r="P80" s="183">
        <v>108.07</v>
      </c>
      <c r="Q80" s="183">
        <v>98.71</v>
      </c>
      <c r="R80" s="184">
        <v>106.01</v>
      </c>
    </row>
    <row r="81" spans="1:18" ht="12.75">
      <c r="A81" s="254">
        <v>2</v>
      </c>
      <c r="B81" s="255">
        <v>17</v>
      </c>
      <c r="C81" s="255">
        <v>1</v>
      </c>
      <c r="D81" s="129">
        <v>2</v>
      </c>
      <c r="E81" s="129">
        <v>0</v>
      </c>
      <c r="F81" s="119"/>
      <c r="G81" s="21" t="s">
        <v>353</v>
      </c>
      <c r="H81" s="11">
        <v>10912820.85</v>
      </c>
      <c r="I81" s="68">
        <v>4475541.19</v>
      </c>
      <c r="J81" s="11">
        <v>2186522.66</v>
      </c>
      <c r="K81" s="11">
        <v>4250757</v>
      </c>
      <c r="L81" s="74">
        <v>41.01</v>
      </c>
      <c r="M81" s="74">
        <v>20.03</v>
      </c>
      <c r="N81" s="74">
        <v>38.95</v>
      </c>
      <c r="O81" s="183">
        <v>114.03</v>
      </c>
      <c r="P81" s="183">
        <v>126.29</v>
      </c>
      <c r="Q81" s="183">
        <v>104.06</v>
      </c>
      <c r="R81" s="184">
        <v>108.31</v>
      </c>
    </row>
    <row r="82" spans="1:18" ht="12.75">
      <c r="A82" s="254">
        <v>2</v>
      </c>
      <c r="B82" s="255">
        <v>9</v>
      </c>
      <c r="C82" s="255">
        <v>2</v>
      </c>
      <c r="D82" s="129">
        <v>2</v>
      </c>
      <c r="E82" s="129">
        <v>0</v>
      </c>
      <c r="F82" s="119"/>
      <c r="G82" s="21" t="s">
        <v>322</v>
      </c>
      <c r="H82" s="11">
        <v>18614212.61</v>
      </c>
      <c r="I82" s="68">
        <v>9535338.27</v>
      </c>
      <c r="J82" s="11">
        <v>3844115.34</v>
      </c>
      <c r="K82" s="11">
        <v>5234759</v>
      </c>
      <c r="L82" s="74">
        <v>51.22</v>
      </c>
      <c r="M82" s="74">
        <v>20.65</v>
      </c>
      <c r="N82" s="74">
        <v>28.12</v>
      </c>
      <c r="O82" s="183">
        <v>108.4</v>
      </c>
      <c r="P82" s="183">
        <v>129.45</v>
      </c>
      <c r="Q82" s="183">
        <v>73.65</v>
      </c>
      <c r="R82" s="184">
        <v>114.15</v>
      </c>
    </row>
    <row r="83" spans="1:18" ht="12.75">
      <c r="A83" s="254">
        <v>2</v>
      </c>
      <c r="B83" s="255">
        <v>24</v>
      </c>
      <c r="C83" s="255">
        <v>2</v>
      </c>
      <c r="D83" s="129">
        <v>2</v>
      </c>
      <c r="E83" s="129">
        <v>0</v>
      </c>
      <c r="F83" s="119"/>
      <c r="G83" s="21" t="s">
        <v>354</v>
      </c>
      <c r="H83" s="11">
        <v>7348424.21</v>
      </c>
      <c r="I83" s="68">
        <v>3278130.1</v>
      </c>
      <c r="J83" s="11">
        <v>1774648.11</v>
      </c>
      <c r="K83" s="11">
        <v>2295646</v>
      </c>
      <c r="L83" s="74">
        <v>44.6</v>
      </c>
      <c r="M83" s="74">
        <v>24.15</v>
      </c>
      <c r="N83" s="74">
        <v>31.23</v>
      </c>
      <c r="O83" s="183">
        <v>82.87</v>
      </c>
      <c r="P83" s="183">
        <v>62.77</v>
      </c>
      <c r="Q83" s="183">
        <v>103.16</v>
      </c>
      <c r="R83" s="184">
        <v>119.25</v>
      </c>
    </row>
    <row r="84" spans="1:18" ht="12.75">
      <c r="A84" s="254">
        <v>2</v>
      </c>
      <c r="B84" s="255">
        <v>13</v>
      </c>
      <c r="C84" s="255">
        <v>1</v>
      </c>
      <c r="D84" s="129">
        <v>2</v>
      </c>
      <c r="E84" s="129">
        <v>0</v>
      </c>
      <c r="F84" s="119"/>
      <c r="G84" s="21" t="s">
        <v>355</v>
      </c>
      <c r="H84" s="11">
        <v>10134570.12</v>
      </c>
      <c r="I84" s="68">
        <v>2951063.36</v>
      </c>
      <c r="J84" s="11">
        <v>2271472.76</v>
      </c>
      <c r="K84" s="11">
        <v>4912034</v>
      </c>
      <c r="L84" s="74">
        <v>29.11</v>
      </c>
      <c r="M84" s="74">
        <v>22.41</v>
      </c>
      <c r="N84" s="74">
        <v>48.46</v>
      </c>
      <c r="O84" s="183">
        <v>104.76</v>
      </c>
      <c r="P84" s="183">
        <v>117.79</v>
      </c>
      <c r="Q84" s="183">
        <v>92.79</v>
      </c>
      <c r="R84" s="184">
        <v>104.06</v>
      </c>
    </row>
    <row r="85" spans="1:18" ht="12.75">
      <c r="A85" s="254">
        <v>2</v>
      </c>
      <c r="B85" s="255">
        <v>21</v>
      </c>
      <c r="C85" s="255">
        <v>4</v>
      </c>
      <c r="D85" s="129">
        <v>2</v>
      </c>
      <c r="E85" s="129">
        <v>0</v>
      </c>
      <c r="F85" s="119"/>
      <c r="G85" s="21" t="s">
        <v>356</v>
      </c>
      <c r="H85" s="11">
        <v>14459946.77</v>
      </c>
      <c r="I85" s="68">
        <v>8495149.46</v>
      </c>
      <c r="J85" s="11">
        <v>1914074.31</v>
      </c>
      <c r="K85" s="11">
        <v>4050723</v>
      </c>
      <c r="L85" s="74">
        <v>58.74</v>
      </c>
      <c r="M85" s="74">
        <v>13.23</v>
      </c>
      <c r="N85" s="74">
        <v>28.01</v>
      </c>
      <c r="O85" s="183">
        <v>120.57</v>
      </c>
      <c r="P85" s="183">
        <v>130.67</v>
      </c>
      <c r="Q85" s="183">
        <v>111.56</v>
      </c>
      <c r="R85" s="184">
        <v>107.28</v>
      </c>
    </row>
    <row r="86" spans="1:18" ht="12.75">
      <c r="A86" s="254">
        <v>2</v>
      </c>
      <c r="B86" s="255">
        <v>23</v>
      </c>
      <c r="C86" s="255">
        <v>1</v>
      </c>
      <c r="D86" s="129">
        <v>2</v>
      </c>
      <c r="E86" s="129">
        <v>0</v>
      </c>
      <c r="F86" s="119"/>
      <c r="G86" s="21" t="s">
        <v>357</v>
      </c>
      <c r="H86" s="11">
        <v>25420822.62</v>
      </c>
      <c r="I86" s="68">
        <v>15030673.32</v>
      </c>
      <c r="J86" s="11">
        <v>2801964.3</v>
      </c>
      <c r="K86" s="11">
        <v>7588185</v>
      </c>
      <c r="L86" s="74">
        <v>59.12</v>
      </c>
      <c r="M86" s="74">
        <v>11.02</v>
      </c>
      <c r="N86" s="74">
        <v>29.85</v>
      </c>
      <c r="O86" s="183">
        <v>106.94</v>
      </c>
      <c r="P86" s="183">
        <v>115.92</v>
      </c>
      <c r="Q86" s="183">
        <v>77.95</v>
      </c>
      <c r="R86" s="184">
        <v>105.24</v>
      </c>
    </row>
    <row r="87" spans="1:18" ht="12.75">
      <c r="A87" s="254">
        <v>2</v>
      </c>
      <c r="B87" s="255">
        <v>23</v>
      </c>
      <c r="C87" s="255">
        <v>2</v>
      </c>
      <c r="D87" s="129">
        <v>2</v>
      </c>
      <c r="E87" s="129">
        <v>0</v>
      </c>
      <c r="F87" s="119"/>
      <c r="G87" s="21" t="s">
        <v>358</v>
      </c>
      <c r="H87" s="11">
        <v>66691155.5</v>
      </c>
      <c r="I87" s="68">
        <v>44025447.91</v>
      </c>
      <c r="J87" s="11">
        <v>5473568.59</v>
      </c>
      <c r="K87" s="11">
        <v>17192139</v>
      </c>
      <c r="L87" s="74">
        <v>66.01</v>
      </c>
      <c r="M87" s="74">
        <v>8.2</v>
      </c>
      <c r="N87" s="74">
        <v>25.77</v>
      </c>
      <c r="O87" s="183">
        <v>123.3</v>
      </c>
      <c r="P87" s="183">
        <v>129.93</v>
      </c>
      <c r="Q87" s="183">
        <v>111.88</v>
      </c>
      <c r="R87" s="184">
        <v>112.28</v>
      </c>
    </row>
    <row r="88" spans="1:18" ht="12.75">
      <c r="A88" s="254">
        <v>2</v>
      </c>
      <c r="B88" s="255">
        <v>19</v>
      </c>
      <c r="C88" s="255">
        <v>3</v>
      </c>
      <c r="D88" s="129">
        <v>2</v>
      </c>
      <c r="E88" s="129">
        <v>0</v>
      </c>
      <c r="F88" s="119"/>
      <c r="G88" s="21" t="s">
        <v>359</v>
      </c>
      <c r="H88" s="11">
        <v>14436252.54</v>
      </c>
      <c r="I88" s="68">
        <v>6307355.5</v>
      </c>
      <c r="J88" s="11">
        <v>4093950.04</v>
      </c>
      <c r="K88" s="11">
        <v>4034947</v>
      </c>
      <c r="L88" s="74">
        <v>43.69</v>
      </c>
      <c r="M88" s="74">
        <v>28.35</v>
      </c>
      <c r="N88" s="74">
        <v>27.95</v>
      </c>
      <c r="O88" s="183">
        <v>106.99</v>
      </c>
      <c r="P88" s="183">
        <v>84.64</v>
      </c>
      <c r="Q88" s="183">
        <v>168.41</v>
      </c>
      <c r="R88" s="184">
        <v>111.77</v>
      </c>
    </row>
    <row r="89" spans="1:18" ht="12.75">
      <c r="A89" s="254">
        <v>2</v>
      </c>
      <c r="B89" s="255">
        <v>14</v>
      </c>
      <c r="C89" s="255">
        <v>3</v>
      </c>
      <c r="D89" s="129">
        <v>2</v>
      </c>
      <c r="E89" s="129">
        <v>0</v>
      </c>
      <c r="F89" s="119"/>
      <c r="G89" s="21" t="s">
        <v>360</v>
      </c>
      <c r="H89" s="11">
        <v>16702893.63</v>
      </c>
      <c r="I89" s="68">
        <v>5947930.6</v>
      </c>
      <c r="J89" s="11">
        <v>5266917.03</v>
      </c>
      <c r="K89" s="11">
        <v>5488046</v>
      </c>
      <c r="L89" s="74">
        <v>35.61</v>
      </c>
      <c r="M89" s="74">
        <v>31.53</v>
      </c>
      <c r="N89" s="74">
        <v>32.85</v>
      </c>
      <c r="O89" s="183">
        <v>137.7</v>
      </c>
      <c r="P89" s="183">
        <v>111.44</v>
      </c>
      <c r="Q89" s="183">
        <v>275.53</v>
      </c>
      <c r="R89" s="184">
        <v>112.43</v>
      </c>
    </row>
    <row r="90" spans="1:18" ht="12.75">
      <c r="A90" s="254">
        <v>2</v>
      </c>
      <c r="B90" s="255">
        <v>15</v>
      </c>
      <c r="C90" s="255">
        <v>2</v>
      </c>
      <c r="D90" s="129">
        <v>2</v>
      </c>
      <c r="E90" s="129">
        <v>0</v>
      </c>
      <c r="F90" s="119"/>
      <c r="G90" s="21" t="s">
        <v>361</v>
      </c>
      <c r="H90" s="11">
        <v>11431809.91</v>
      </c>
      <c r="I90" s="68">
        <v>4413172.4</v>
      </c>
      <c r="J90" s="11">
        <v>1850498.51</v>
      </c>
      <c r="K90" s="11">
        <v>5168139</v>
      </c>
      <c r="L90" s="74">
        <v>38.6</v>
      </c>
      <c r="M90" s="74">
        <v>16.18</v>
      </c>
      <c r="N90" s="74">
        <v>45.2</v>
      </c>
      <c r="O90" s="183">
        <v>119.73</v>
      </c>
      <c r="P90" s="183">
        <v>140.69</v>
      </c>
      <c r="Q90" s="183">
        <v>97.95</v>
      </c>
      <c r="R90" s="184">
        <v>114.3</v>
      </c>
    </row>
    <row r="91" spans="1:18" ht="12.75">
      <c r="A91" s="254">
        <v>2</v>
      </c>
      <c r="B91" s="255">
        <v>14</v>
      </c>
      <c r="C91" s="255">
        <v>4</v>
      </c>
      <c r="D91" s="129">
        <v>2</v>
      </c>
      <c r="E91" s="129">
        <v>0</v>
      </c>
      <c r="F91" s="119"/>
      <c r="G91" s="21" t="s">
        <v>362</v>
      </c>
      <c r="H91" s="11">
        <v>10724777.63</v>
      </c>
      <c r="I91" s="68">
        <v>2924640.44</v>
      </c>
      <c r="J91" s="11">
        <v>2007207.19</v>
      </c>
      <c r="K91" s="11">
        <v>5792930</v>
      </c>
      <c r="L91" s="74">
        <v>27.26</v>
      </c>
      <c r="M91" s="74">
        <v>18.71</v>
      </c>
      <c r="N91" s="74">
        <v>54.01</v>
      </c>
      <c r="O91" s="183">
        <v>96.2</v>
      </c>
      <c r="P91" s="183">
        <v>123.76</v>
      </c>
      <c r="Q91" s="183">
        <v>55.61</v>
      </c>
      <c r="R91" s="184">
        <v>111.91</v>
      </c>
    </row>
    <row r="92" spans="1:18" ht="12.75">
      <c r="A92" s="254">
        <v>2</v>
      </c>
      <c r="B92" s="255">
        <v>2</v>
      </c>
      <c r="C92" s="255">
        <v>5</v>
      </c>
      <c r="D92" s="129">
        <v>2</v>
      </c>
      <c r="E92" s="129">
        <v>0</v>
      </c>
      <c r="F92" s="119"/>
      <c r="G92" s="21" t="s">
        <v>324</v>
      </c>
      <c r="H92" s="11">
        <v>17476617.31</v>
      </c>
      <c r="I92" s="68">
        <v>8008276.18</v>
      </c>
      <c r="J92" s="11">
        <v>4073733.13</v>
      </c>
      <c r="K92" s="11">
        <v>5394608</v>
      </c>
      <c r="L92" s="74">
        <v>45.82</v>
      </c>
      <c r="M92" s="74">
        <v>23.3</v>
      </c>
      <c r="N92" s="74">
        <v>30.86</v>
      </c>
      <c r="O92" s="183">
        <v>101.61</v>
      </c>
      <c r="P92" s="183">
        <v>105.53</v>
      </c>
      <c r="Q92" s="183">
        <v>106.99</v>
      </c>
      <c r="R92" s="184">
        <v>92.93</v>
      </c>
    </row>
    <row r="93" spans="1:18" ht="12.75">
      <c r="A93" s="254">
        <v>2</v>
      </c>
      <c r="B93" s="255">
        <v>16</v>
      </c>
      <c r="C93" s="255">
        <v>2</v>
      </c>
      <c r="D93" s="129">
        <v>2</v>
      </c>
      <c r="E93" s="129">
        <v>0</v>
      </c>
      <c r="F93" s="119"/>
      <c r="G93" s="21" t="s">
        <v>363</v>
      </c>
      <c r="H93" s="11">
        <v>8874091.28</v>
      </c>
      <c r="I93" s="68">
        <v>3217993.71</v>
      </c>
      <c r="J93" s="11">
        <v>1762644.57</v>
      </c>
      <c r="K93" s="11">
        <v>3893453</v>
      </c>
      <c r="L93" s="74">
        <v>36.26</v>
      </c>
      <c r="M93" s="74">
        <v>19.86</v>
      </c>
      <c r="N93" s="74">
        <v>43.87</v>
      </c>
      <c r="O93" s="183">
        <v>94.2</v>
      </c>
      <c r="P93" s="183">
        <v>119.55</v>
      </c>
      <c r="Q93" s="183">
        <v>57.51</v>
      </c>
      <c r="R93" s="184">
        <v>106.26</v>
      </c>
    </row>
    <row r="94" spans="1:18" ht="12.75">
      <c r="A94" s="254">
        <v>2</v>
      </c>
      <c r="B94" s="255">
        <v>3</v>
      </c>
      <c r="C94" s="255">
        <v>2</v>
      </c>
      <c r="D94" s="129">
        <v>2</v>
      </c>
      <c r="E94" s="129">
        <v>0</v>
      </c>
      <c r="F94" s="119"/>
      <c r="G94" s="21" t="s">
        <v>325</v>
      </c>
      <c r="H94" s="11">
        <v>15464718.24</v>
      </c>
      <c r="I94" s="68">
        <v>8519506.28</v>
      </c>
      <c r="J94" s="11">
        <v>3678011.96</v>
      </c>
      <c r="K94" s="11">
        <v>3267200</v>
      </c>
      <c r="L94" s="74">
        <v>55.08</v>
      </c>
      <c r="M94" s="74">
        <v>23.78</v>
      </c>
      <c r="N94" s="74">
        <v>21.12</v>
      </c>
      <c r="O94" s="183">
        <v>120.94</v>
      </c>
      <c r="P94" s="183">
        <v>112.63</v>
      </c>
      <c r="Q94" s="183">
        <v>168.3</v>
      </c>
      <c r="R94" s="184">
        <v>107.58</v>
      </c>
    </row>
    <row r="95" spans="1:18" ht="12.75">
      <c r="A95" s="254">
        <v>2</v>
      </c>
      <c r="B95" s="255">
        <v>16</v>
      </c>
      <c r="C95" s="255">
        <v>3</v>
      </c>
      <c r="D95" s="129">
        <v>2</v>
      </c>
      <c r="E95" s="129">
        <v>0</v>
      </c>
      <c r="F95" s="119"/>
      <c r="G95" s="21" t="s">
        <v>364</v>
      </c>
      <c r="H95" s="11">
        <v>22734250.13</v>
      </c>
      <c r="I95" s="68">
        <v>16692540.86</v>
      </c>
      <c r="J95" s="11">
        <v>2070280.27</v>
      </c>
      <c r="K95" s="11">
        <v>3971429</v>
      </c>
      <c r="L95" s="74">
        <v>73.42</v>
      </c>
      <c r="M95" s="74">
        <v>9.1</v>
      </c>
      <c r="N95" s="74">
        <v>17.46</v>
      </c>
      <c r="O95" s="183">
        <v>100.45</v>
      </c>
      <c r="P95" s="183">
        <v>100.32</v>
      </c>
      <c r="Q95" s="183">
        <v>92.94</v>
      </c>
      <c r="R95" s="184">
        <v>105.46</v>
      </c>
    </row>
    <row r="96" spans="1:18" ht="12.75">
      <c r="A96" s="254">
        <v>2</v>
      </c>
      <c r="B96" s="255">
        <v>1</v>
      </c>
      <c r="C96" s="255">
        <v>3</v>
      </c>
      <c r="D96" s="129">
        <v>2</v>
      </c>
      <c r="E96" s="129">
        <v>0</v>
      </c>
      <c r="F96" s="119"/>
      <c r="G96" s="21" t="s">
        <v>365</v>
      </c>
      <c r="H96" s="11">
        <v>12826716.65</v>
      </c>
      <c r="I96" s="68">
        <v>6615683.79</v>
      </c>
      <c r="J96" s="11">
        <v>2160612.86</v>
      </c>
      <c r="K96" s="11">
        <v>4050420</v>
      </c>
      <c r="L96" s="74">
        <v>51.57</v>
      </c>
      <c r="M96" s="74">
        <v>16.84</v>
      </c>
      <c r="N96" s="74">
        <v>31.57</v>
      </c>
      <c r="O96" s="183">
        <v>94.16</v>
      </c>
      <c r="P96" s="183">
        <v>91.83</v>
      </c>
      <c r="Q96" s="183">
        <v>87.45</v>
      </c>
      <c r="R96" s="184">
        <v>102.6</v>
      </c>
    </row>
    <row r="97" spans="1:18" ht="12.75">
      <c r="A97" s="254">
        <v>2</v>
      </c>
      <c r="B97" s="255">
        <v>6</v>
      </c>
      <c r="C97" s="255">
        <v>5</v>
      </c>
      <c r="D97" s="129">
        <v>2</v>
      </c>
      <c r="E97" s="129">
        <v>0</v>
      </c>
      <c r="F97" s="119"/>
      <c r="G97" s="21" t="s">
        <v>366</v>
      </c>
      <c r="H97" s="11">
        <v>10398736.83</v>
      </c>
      <c r="I97" s="68">
        <v>6043755.79</v>
      </c>
      <c r="J97" s="11">
        <v>1456663.04</v>
      </c>
      <c r="K97" s="11">
        <v>2898318</v>
      </c>
      <c r="L97" s="74">
        <v>58.12</v>
      </c>
      <c r="M97" s="74">
        <v>14</v>
      </c>
      <c r="N97" s="74">
        <v>27.87</v>
      </c>
      <c r="O97" s="183">
        <v>102.87</v>
      </c>
      <c r="P97" s="183">
        <v>112.47</v>
      </c>
      <c r="Q97" s="183">
        <v>78.76</v>
      </c>
      <c r="R97" s="184">
        <v>100.45</v>
      </c>
    </row>
    <row r="98" spans="1:18" ht="12.75">
      <c r="A98" s="254">
        <v>2</v>
      </c>
      <c r="B98" s="255">
        <v>4</v>
      </c>
      <c r="C98" s="255">
        <v>2</v>
      </c>
      <c r="D98" s="129">
        <v>2</v>
      </c>
      <c r="E98" s="129">
        <v>0</v>
      </c>
      <c r="F98" s="119"/>
      <c r="G98" s="21" t="s">
        <v>367</v>
      </c>
      <c r="H98" s="11">
        <v>8855339.28</v>
      </c>
      <c r="I98" s="68">
        <v>3237757.16</v>
      </c>
      <c r="J98" s="11">
        <v>2286189.12</v>
      </c>
      <c r="K98" s="11">
        <v>3331393</v>
      </c>
      <c r="L98" s="74">
        <v>36.56</v>
      </c>
      <c r="M98" s="74">
        <v>25.81</v>
      </c>
      <c r="N98" s="74">
        <v>37.62</v>
      </c>
      <c r="O98" s="183">
        <v>104.49</v>
      </c>
      <c r="P98" s="183">
        <v>126.18</v>
      </c>
      <c r="Q98" s="183">
        <v>87.31</v>
      </c>
      <c r="R98" s="184">
        <v>101.26</v>
      </c>
    </row>
    <row r="99" spans="1:18" ht="12.75">
      <c r="A99" s="254">
        <v>2</v>
      </c>
      <c r="B99" s="255">
        <v>3</v>
      </c>
      <c r="C99" s="255">
        <v>3</v>
      </c>
      <c r="D99" s="129">
        <v>2</v>
      </c>
      <c r="E99" s="129">
        <v>0</v>
      </c>
      <c r="F99" s="119"/>
      <c r="G99" s="21" t="s">
        <v>368</v>
      </c>
      <c r="H99" s="11">
        <v>21197473.46</v>
      </c>
      <c r="I99" s="68">
        <v>16649853.39</v>
      </c>
      <c r="J99" s="11">
        <v>1682791.07</v>
      </c>
      <c r="K99" s="11">
        <v>2864829</v>
      </c>
      <c r="L99" s="74">
        <v>78.54</v>
      </c>
      <c r="M99" s="74">
        <v>7.93</v>
      </c>
      <c r="N99" s="74">
        <v>13.51</v>
      </c>
      <c r="O99" s="183">
        <v>115.82</v>
      </c>
      <c r="P99" s="183">
        <v>118.26</v>
      </c>
      <c r="Q99" s="183">
        <v>94.24</v>
      </c>
      <c r="R99" s="184">
        <v>117.49</v>
      </c>
    </row>
    <row r="100" spans="1:18" ht="12.75">
      <c r="A100" s="254">
        <v>2</v>
      </c>
      <c r="B100" s="255">
        <v>6</v>
      </c>
      <c r="C100" s="255">
        <v>6</v>
      </c>
      <c r="D100" s="129">
        <v>2</v>
      </c>
      <c r="E100" s="129">
        <v>0</v>
      </c>
      <c r="F100" s="119"/>
      <c r="G100" s="21" t="s">
        <v>369</v>
      </c>
      <c r="H100" s="11">
        <v>12842988.59</v>
      </c>
      <c r="I100" s="68">
        <v>6355735.37</v>
      </c>
      <c r="J100" s="11">
        <v>2729648.22</v>
      </c>
      <c r="K100" s="11">
        <v>3757605</v>
      </c>
      <c r="L100" s="74">
        <v>49.48</v>
      </c>
      <c r="M100" s="74">
        <v>21.25</v>
      </c>
      <c r="N100" s="74">
        <v>29.25</v>
      </c>
      <c r="O100" s="183">
        <v>109.31</v>
      </c>
      <c r="P100" s="183">
        <v>106.53</v>
      </c>
      <c r="Q100" s="183">
        <v>119.97</v>
      </c>
      <c r="R100" s="184">
        <v>107.12</v>
      </c>
    </row>
    <row r="101" spans="1:18" ht="12.75">
      <c r="A101" s="254">
        <v>2</v>
      </c>
      <c r="B101" s="255">
        <v>23</v>
      </c>
      <c r="C101" s="255">
        <v>3</v>
      </c>
      <c r="D101" s="129">
        <v>2</v>
      </c>
      <c r="E101" s="129">
        <v>0</v>
      </c>
      <c r="F101" s="119"/>
      <c r="G101" s="21" t="s">
        <v>370</v>
      </c>
      <c r="H101" s="11">
        <v>6192768.87</v>
      </c>
      <c r="I101" s="68">
        <v>2675853.53</v>
      </c>
      <c r="J101" s="11">
        <v>810859.34</v>
      </c>
      <c r="K101" s="11">
        <v>2706056</v>
      </c>
      <c r="L101" s="74">
        <v>43.2</v>
      </c>
      <c r="M101" s="74">
        <v>13.09</v>
      </c>
      <c r="N101" s="74">
        <v>43.69</v>
      </c>
      <c r="O101" s="183">
        <v>72.58</v>
      </c>
      <c r="P101" s="183">
        <v>52.01</v>
      </c>
      <c r="Q101" s="183">
        <v>92.09</v>
      </c>
      <c r="R101" s="184">
        <v>107.92</v>
      </c>
    </row>
    <row r="102" spans="1:18" ht="12.75">
      <c r="A102" s="254">
        <v>2</v>
      </c>
      <c r="B102" s="255">
        <v>24</v>
      </c>
      <c r="C102" s="255">
        <v>3</v>
      </c>
      <c r="D102" s="129">
        <v>2</v>
      </c>
      <c r="E102" s="129">
        <v>0</v>
      </c>
      <c r="F102" s="119"/>
      <c r="G102" s="21" t="s">
        <v>371</v>
      </c>
      <c r="H102" s="11">
        <v>17221767.6</v>
      </c>
      <c r="I102" s="68">
        <v>8194450.05</v>
      </c>
      <c r="J102" s="11">
        <v>3342161.55</v>
      </c>
      <c r="K102" s="11">
        <v>5685156</v>
      </c>
      <c r="L102" s="74">
        <v>47.58</v>
      </c>
      <c r="M102" s="74">
        <v>19.4</v>
      </c>
      <c r="N102" s="74">
        <v>33.01</v>
      </c>
      <c r="O102" s="183">
        <v>95.11</v>
      </c>
      <c r="P102" s="183">
        <v>87.19</v>
      </c>
      <c r="Q102" s="183">
        <v>110.68</v>
      </c>
      <c r="R102" s="184">
        <v>99.93</v>
      </c>
    </row>
    <row r="103" spans="1:18" ht="12.75">
      <c r="A103" s="254">
        <v>2</v>
      </c>
      <c r="B103" s="255">
        <v>7</v>
      </c>
      <c r="C103" s="255">
        <v>2</v>
      </c>
      <c r="D103" s="129">
        <v>2</v>
      </c>
      <c r="E103" s="129">
        <v>0</v>
      </c>
      <c r="F103" s="119"/>
      <c r="G103" s="21" t="s">
        <v>328</v>
      </c>
      <c r="H103" s="11">
        <v>21477062.97</v>
      </c>
      <c r="I103" s="68">
        <v>10194649.93</v>
      </c>
      <c r="J103" s="11">
        <v>3630292.04</v>
      </c>
      <c r="K103" s="11">
        <v>7652121</v>
      </c>
      <c r="L103" s="74">
        <v>47.46</v>
      </c>
      <c r="M103" s="74">
        <v>16.9</v>
      </c>
      <c r="N103" s="74">
        <v>35.62</v>
      </c>
      <c r="O103" s="183">
        <v>109.23</v>
      </c>
      <c r="P103" s="183">
        <v>120.68</v>
      </c>
      <c r="Q103" s="183">
        <v>93.24</v>
      </c>
      <c r="R103" s="184">
        <v>104.51</v>
      </c>
    </row>
    <row r="104" spans="1:18" ht="12.75">
      <c r="A104" s="254">
        <v>2</v>
      </c>
      <c r="B104" s="255">
        <v>8</v>
      </c>
      <c r="C104" s="255">
        <v>7</v>
      </c>
      <c r="D104" s="129">
        <v>2</v>
      </c>
      <c r="E104" s="129">
        <v>0</v>
      </c>
      <c r="F104" s="119"/>
      <c r="G104" s="21" t="s">
        <v>330</v>
      </c>
      <c r="H104" s="11">
        <v>31382019.63</v>
      </c>
      <c r="I104" s="68">
        <v>13109988.06</v>
      </c>
      <c r="J104" s="11">
        <v>6115324.57</v>
      </c>
      <c r="K104" s="11">
        <v>12156707</v>
      </c>
      <c r="L104" s="74">
        <v>41.77</v>
      </c>
      <c r="M104" s="74">
        <v>19.48</v>
      </c>
      <c r="N104" s="74">
        <v>38.73</v>
      </c>
      <c r="O104" s="183">
        <v>93.65</v>
      </c>
      <c r="P104" s="183">
        <v>111.87</v>
      </c>
      <c r="Q104" s="183">
        <v>58.58</v>
      </c>
      <c r="R104" s="184">
        <v>107.08</v>
      </c>
    </row>
    <row r="105" spans="1:18" ht="12.75">
      <c r="A105" s="254">
        <v>2</v>
      </c>
      <c r="B105" s="255">
        <v>23</v>
      </c>
      <c r="C105" s="255">
        <v>5</v>
      </c>
      <c r="D105" s="129">
        <v>2</v>
      </c>
      <c r="E105" s="129">
        <v>0</v>
      </c>
      <c r="F105" s="119"/>
      <c r="G105" s="21" t="s">
        <v>372</v>
      </c>
      <c r="H105" s="11">
        <v>79325447.12</v>
      </c>
      <c r="I105" s="68">
        <v>66619734.31</v>
      </c>
      <c r="J105" s="11">
        <v>3529556.81</v>
      </c>
      <c r="K105" s="11">
        <v>9176156</v>
      </c>
      <c r="L105" s="74">
        <v>83.98</v>
      </c>
      <c r="M105" s="74">
        <v>4.44</v>
      </c>
      <c r="N105" s="74">
        <v>11.56</v>
      </c>
      <c r="O105" s="183">
        <v>119.42</v>
      </c>
      <c r="P105" s="183">
        <v>120.31</v>
      </c>
      <c r="Q105" s="183">
        <v>127.97</v>
      </c>
      <c r="R105" s="184">
        <v>110.66</v>
      </c>
    </row>
    <row r="106" spans="1:18" ht="12.75">
      <c r="A106" s="254">
        <v>2</v>
      </c>
      <c r="B106" s="255">
        <v>17</v>
      </c>
      <c r="C106" s="255">
        <v>2</v>
      </c>
      <c r="D106" s="129">
        <v>2</v>
      </c>
      <c r="E106" s="129">
        <v>0</v>
      </c>
      <c r="F106" s="119"/>
      <c r="G106" s="21" t="s">
        <v>373</v>
      </c>
      <c r="H106" s="11">
        <v>12943968.47</v>
      </c>
      <c r="I106" s="68">
        <v>4709359.85</v>
      </c>
      <c r="J106" s="11">
        <v>4753039.62</v>
      </c>
      <c r="K106" s="11">
        <v>3481569</v>
      </c>
      <c r="L106" s="74">
        <v>36.38</v>
      </c>
      <c r="M106" s="74">
        <v>36.72</v>
      </c>
      <c r="N106" s="74">
        <v>26.89</v>
      </c>
      <c r="O106" s="183">
        <v>114.58</v>
      </c>
      <c r="P106" s="183">
        <v>125.65</v>
      </c>
      <c r="Q106" s="183">
        <v>99.15</v>
      </c>
      <c r="R106" s="184">
        <v>126.36</v>
      </c>
    </row>
    <row r="107" spans="1:18" ht="12.75">
      <c r="A107" s="254">
        <v>2</v>
      </c>
      <c r="B107" s="255">
        <v>18</v>
      </c>
      <c r="C107" s="255">
        <v>1</v>
      </c>
      <c r="D107" s="129">
        <v>2</v>
      </c>
      <c r="E107" s="129">
        <v>0</v>
      </c>
      <c r="F107" s="119"/>
      <c r="G107" s="21" t="s">
        <v>374</v>
      </c>
      <c r="H107" s="11">
        <v>15684528.17</v>
      </c>
      <c r="I107" s="68">
        <v>6422914.18</v>
      </c>
      <c r="J107" s="11">
        <v>4076936.99</v>
      </c>
      <c r="K107" s="11">
        <v>5184677</v>
      </c>
      <c r="L107" s="74">
        <v>40.95</v>
      </c>
      <c r="M107" s="74">
        <v>25.99</v>
      </c>
      <c r="N107" s="74">
        <v>33.05</v>
      </c>
      <c r="O107" s="183">
        <v>94.09</v>
      </c>
      <c r="P107" s="183">
        <v>123.1</v>
      </c>
      <c r="Q107" s="183">
        <v>60.78</v>
      </c>
      <c r="R107" s="184">
        <v>109.3</v>
      </c>
    </row>
    <row r="108" spans="1:18" ht="12.75">
      <c r="A108" s="254">
        <v>2</v>
      </c>
      <c r="B108" s="255">
        <v>3</v>
      </c>
      <c r="C108" s="255">
        <v>4</v>
      </c>
      <c r="D108" s="129">
        <v>2</v>
      </c>
      <c r="E108" s="129">
        <v>0</v>
      </c>
      <c r="F108" s="119"/>
      <c r="G108" s="21" t="s">
        <v>375</v>
      </c>
      <c r="H108" s="11">
        <v>10316857.8</v>
      </c>
      <c r="I108" s="68">
        <v>4239309.53</v>
      </c>
      <c r="J108" s="11">
        <v>2369210.27</v>
      </c>
      <c r="K108" s="11">
        <v>3708338</v>
      </c>
      <c r="L108" s="74">
        <v>41.09</v>
      </c>
      <c r="M108" s="74">
        <v>22.96</v>
      </c>
      <c r="N108" s="74">
        <v>35.94</v>
      </c>
      <c r="O108" s="183">
        <v>83.6</v>
      </c>
      <c r="P108" s="183">
        <v>109.92</v>
      </c>
      <c r="Q108" s="183">
        <v>44.03</v>
      </c>
      <c r="R108" s="184">
        <v>119.49</v>
      </c>
    </row>
    <row r="109" spans="1:18" ht="12.75">
      <c r="A109" s="254">
        <v>2</v>
      </c>
      <c r="B109" s="255">
        <v>13</v>
      </c>
      <c r="C109" s="255">
        <v>2</v>
      </c>
      <c r="D109" s="129">
        <v>2</v>
      </c>
      <c r="E109" s="129">
        <v>0</v>
      </c>
      <c r="F109" s="119"/>
      <c r="G109" s="21" t="s">
        <v>376</v>
      </c>
      <c r="H109" s="11">
        <v>19723045.13</v>
      </c>
      <c r="I109" s="68">
        <v>7278538.06</v>
      </c>
      <c r="J109" s="11">
        <v>5992026.07</v>
      </c>
      <c r="K109" s="11">
        <v>6452481</v>
      </c>
      <c r="L109" s="74">
        <v>36.9</v>
      </c>
      <c r="M109" s="74">
        <v>30.38</v>
      </c>
      <c r="N109" s="74">
        <v>32.71</v>
      </c>
      <c r="O109" s="183">
        <v>120.66</v>
      </c>
      <c r="P109" s="183">
        <v>114.96</v>
      </c>
      <c r="Q109" s="183">
        <v>169.06</v>
      </c>
      <c r="R109" s="184">
        <v>99.73</v>
      </c>
    </row>
    <row r="110" spans="1:18" ht="12.75">
      <c r="A110" s="254">
        <v>2</v>
      </c>
      <c r="B110" s="255">
        <v>9</v>
      </c>
      <c r="C110" s="255">
        <v>3</v>
      </c>
      <c r="D110" s="129">
        <v>2</v>
      </c>
      <c r="E110" s="129">
        <v>0</v>
      </c>
      <c r="F110" s="119"/>
      <c r="G110" s="21" t="s">
        <v>377</v>
      </c>
      <c r="H110" s="11">
        <v>7652927.09</v>
      </c>
      <c r="I110" s="68">
        <v>4263888.12</v>
      </c>
      <c r="J110" s="11">
        <v>1486608.97</v>
      </c>
      <c r="K110" s="11">
        <v>1902430</v>
      </c>
      <c r="L110" s="74">
        <v>55.71</v>
      </c>
      <c r="M110" s="74">
        <v>19.42</v>
      </c>
      <c r="N110" s="74">
        <v>24.85</v>
      </c>
      <c r="O110" s="183">
        <v>92.67</v>
      </c>
      <c r="P110" s="183">
        <v>113.47</v>
      </c>
      <c r="Q110" s="183">
        <v>58.01</v>
      </c>
      <c r="R110" s="184">
        <v>98.15</v>
      </c>
    </row>
    <row r="111" spans="1:18" ht="12.75">
      <c r="A111" s="254">
        <v>2</v>
      </c>
      <c r="B111" s="255">
        <v>9</v>
      </c>
      <c r="C111" s="255">
        <v>4</v>
      </c>
      <c r="D111" s="129">
        <v>2</v>
      </c>
      <c r="E111" s="129">
        <v>0</v>
      </c>
      <c r="F111" s="119"/>
      <c r="G111" s="21" t="s">
        <v>378</v>
      </c>
      <c r="H111" s="11">
        <v>14480990.22</v>
      </c>
      <c r="I111" s="68">
        <v>8776652.72</v>
      </c>
      <c r="J111" s="11">
        <v>2408825.5</v>
      </c>
      <c r="K111" s="11">
        <v>3295512</v>
      </c>
      <c r="L111" s="74">
        <v>60.6</v>
      </c>
      <c r="M111" s="74">
        <v>16.63</v>
      </c>
      <c r="N111" s="74">
        <v>22.75</v>
      </c>
      <c r="O111" s="183">
        <v>113.84</v>
      </c>
      <c r="P111" s="183">
        <v>114.75</v>
      </c>
      <c r="Q111" s="183">
        <v>122.25</v>
      </c>
      <c r="R111" s="184">
        <v>106.25</v>
      </c>
    </row>
    <row r="112" spans="1:18" ht="12.75">
      <c r="A112" s="254">
        <v>2</v>
      </c>
      <c r="B112" s="255">
        <v>9</v>
      </c>
      <c r="C112" s="255">
        <v>5</v>
      </c>
      <c r="D112" s="129">
        <v>2</v>
      </c>
      <c r="E112" s="129">
        <v>0</v>
      </c>
      <c r="F112" s="119"/>
      <c r="G112" s="21" t="s">
        <v>379</v>
      </c>
      <c r="H112" s="11">
        <v>14345690.98</v>
      </c>
      <c r="I112" s="68">
        <v>9290852.24</v>
      </c>
      <c r="J112" s="11">
        <v>1988500.74</v>
      </c>
      <c r="K112" s="11">
        <v>3066338</v>
      </c>
      <c r="L112" s="74">
        <v>64.76</v>
      </c>
      <c r="M112" s="74">
        <v>13.86</v>
      </c>
      <c r="N112" s="74">
        <v>21.37</v>
      </c>
      <c r="O112" s="183">
        <v>115.8</v>
      </c>
      <c r="P112" s="183">
        <v>125.84</v>
      </c>
      <c r="Q112" s="183">
        <v>102.44</v>
      </c>
      <c r="R112" s="184">
        <v>100.08</v>
      </c>
    </row>
    <row r="113" spans="1:18" ht="12.75">
      <c r="A113" s="254">
        <v>2</v>
      </c>
      <c r="B113" s="255">
        <v>8</v>
      </c>
      <c r="C113" s="255">
        <v>9</v>
      </c>
      <c r="D113" s="129">
        <v>2</v>
      </c>
      <c r="E113" s="129">
        <v>0</v>
      </c>
      <c r="F113" s="119"/>
      <c r="G113" s="21" t="s">
        <v>380</v>
      </c>
      <c r="H113" s="11">
        <v>5142319.11</v>
      </c>
      <c r="I113" s="68">
        <v>1647102.71</v>
      </c>
      <c r="J113" s="11">
        <v>2091098.4</v>
      </c>
      <c r="K113" s="11">
        <v>1404118</v>
      </c>
      <c r="L113" s="74">
        <v>32.03</v>
      </c>
      <c r="M113" s="74">
        <v>40.66</v>
      </c>
      <c r="N113" s="74">
        <v>27.3</v>
      </c>
      <c r="O113" s="183">
        <v>77.43</v>
      </c>
      <c r="P113" s="183">
        <v>94.69</v>
      </c>
      <c r="Q113" s="183">
        <v>60.93</v>
      </c>
      <c r="R113" s="184">
        <v>95.56</v>
      </c>
    </row>
    <row r="114" spans="1:18" ht="12.75">
      <c r="A114" s="254">
        <v>2</v>
      </c>
      <c r="B114" s="255">
        <v>10</v>
      </c>
      <c r="C114" s="255">
        <v>4</v>
      </c>
      <c r="D114" s="129">
        <v>2</v>
      </c>
      <c r="E114" s="129">
        <v>0</v>
      </c>
      <c r="F114" s="119"/>
      <c r="G114" s="21" t="s">
        <v>333</v>
      </c>
      <c r="H114" s="11">
        <v>17149877.51</v>
      </c>
      <c r="I114" s="68">
        <v>6279911.08</v>
      </c>
      <c r="J114" s="11">
        <v>5251428.43</v>
      </c>
      <c r="K114" s="11">
        <v>5618538</v>
      </c>
      <c r="L114" s="74">
        <v>36.61</v>
      </c>
      <c r="M114" s="74">
        <v>30.62</v>
      </c>
      <c r="N114" s="74">
        <v>32.76</v>
      </c>
      <c r="O114" s="183">
        <v>116.53</v>
      </c>
      <c r="P114" s="183">
        <v>135.67</v>
      </c>
      <c r="Q114" s="183">
        <v>103.22</v>
      </c>
      <c r="R114" s="184">
        <v>112.35</v>
      </c>
    </row>
    <row r="115" spans="1:18" ht="12.75">
      <c r="A115" s="254">
        <v>2</v>
      </c>
      <c r="B115" s="255">
        <v>11</v>
      </c>
      <c r="C115" s="255">
        <v>2</v>
      </c>
      <c r="D115" s="129">
        <v>2</v>
      </c>
      <c r="E115" s="129">
        <v>0</v>
      </c>
      <c r="F115" s="119"/>
      <c r="G115" s="21" t="s">
        <v>334</v>
      </c>
      <c r="H115" s="11">
        <v>37491185.04</v>
      </c>
      <c r="I115" s="68">
        <v>28871176.19</v>
      </c>
      <c r="J115" s="11">
        <v>5019510.85</v>
      </c>
      <c r="K115" s="11">
        <v>3600498</v>
      </c>
      <c r="L115" s="74">
        <v>77</v>
      </c>
      <c r="M115" s="74">
        <v>13.38</v>
      </c>
      <c r="N115" s="74">
        <v>9.6</v>
      </c>
      <c r="O115" s="183">
        <v>112.87</v>
      </c>
      <c r="P115" s="183">
        <v>109.38</v>
      </c>
      <c r="Q115" s="183">
        <v>135.69</v>
      </c>
      <c r="R115" s="184">
        <v>115.29</v>
      </c>
    </row>
    <row r="116" spans="1:18" ht="12.75">
      <c r="A116" s="254">
        <v>2</v>
      </c>
      <c r="B116" s="255">
        <v>2</v>
      </c>
      <c r="C116" s="255">
        <v>6</v>
      </c>
      <c r="D116" s="129">
        <v>2</v>
      </c>
      <c r="E116" s="129">
        <v>0</v>
      </c>
      <c r="F116" s="119"/>
      <c r="G116" s="21" t="s">
        <v>381</v>
      </c>
      <c r="H116" s="11">
        <v>14969078.88</v>
      </c>
      <c r="I116" s="68">
        <v>5822636.17</v>
      </c>
      <c r="J116" s="11">
        <v>2691769.71</v>
      </c>
      <c r="K116" s="11">
        <v>6454673</v>
      </c>
      <c r="L116" s="74">
        <v>38.89</v>
      </c>
      <c r="M116" s="74">
        <v>17.98</v>
      </c>
      <c r="N116" s="74">
        <v>43.12</v>
      </c>
      <c r="O116" s="183">
        <v>107.19</v>
      </c>
      <c r="P116" s="183">
        <v>137.02</v>
      </c>
      <c r="Q116" s="183">
        <v>66.95</v>
      </c>
      <c r="R116" s="184">
        <v>113.33</v>
      </c>
    </row>
    <row r="117" spans="1:18" ht="12.75">
      <c r="A117" s="254">
        <v>2</v>
      </c>
      <c r="B117" s="255">
        <v>18</v>
      </c>
      <c r="C117" s="255">
        <v>2</v>
      </c>
      <c r="D117" s="129">
        <v>2</v>
      </c>
      <c r="E117" s="129">
        <v>0</v>
      </c>
      <c r="F117" s="119"/>
      <c r="G117" s="21" t="s">
        <v>382</v>
      </c>
      <c r="H117" s="11">
        <v>11284671.56</v>
      </c>
      <c r="I117" s="68">
        <v>4514770.76</v>
      </c>
      <c r="J117" s="11">
        <v>1979033.8</v>
      </c>
      <c r="K117" s="11">
        <v>4790867</v>
      </c>
      <c r="L117" s="74">
        <v>40</v>
      </c>
      <c r="M117" s="74">
        <v>17.53</v>
      </c>
      <c r="N117" s="74">
        <v>42.45</v>
      </c>
      <c r="O117" s="183">
        <v>88.53</v>
      </c>
      <c r="P117" s="183">
        <v>74.66</v>
      </c>
      <c r="Q117" s="183">
        <v>91.03</v>
      </c>
      <c r="R117" s="184">
        <v>105.84</v>
      </c>
    </row>
    <row r="118" spans="1:18" ht="12.75">
      <c r="A118" s="254">
        <v>2</v>
      </c>
      <c r="B118" s="255">
        <v>19</v>
      </c>
      <c r="C118" s="255">
        <v>5</v>
      </c>
      <c r="D118" s="129">
        <v>2</v>
      </c>
      <c r="E118" s="129">
        <v>0</v>
      </c>
      <c r="F118" s="119"/>
      <c r="G118" s="21" t="s">
        <v>383</v>
      </c>
      <c r="H118" s="11">
        <v>13980315.58</v>
      </c>
      <c r="I118" s="68">
        <v>5597187.84</v>
      </c>
      <c r="J118" s="11">
        <v>2721824.74</v>
      </c>
      <c r="K118" s="11">
        <v>5661303</v>
      </c>
      <c r="L118" s="74">
        <v>40.03</v>
      </c>
      <c r="M118" s="74">
        <v>19.46</v>
      </c>
      <c r="N118" s="74">
        <v>40.49</v>
      </c>
      <c r="O118" s="183">
        <v>115.29</v>
      </c>
      <c r="P118" s="183">
        <v>122.34</v>
      </c>
      <c r="Q118" s="183">
        <v>109.19</v>
      </c>
      <c r="R118" s="184">
        <v>111.91</v>
      </c>
    </row>
    <row r="119" spans="1:18" ht="12.75">
      <c r="A119" s="254">
        <v>2</v>
      </c>
      <c r="B119" s="255">
        <v>7</v>
      </c>
      <c r="C119" s="255">
        <v>4</v>
      </c>
      <c r="D119" s="129">
        <v>2</v>
      </c>
      <c r="E119" s="129">
        <v>0</v>
      </c>
      <c r="F119" s="119"/>
      <c r="G119" s="21" t="s">
        <v>384</v>
      </c>
      <c r="H119" s="11">
        <v>11074986.75</v>
      </c>
      <c r="I119" s="68">
        <v>5212862.02</v>
      </c>
      <c r="J119" s="11">
        <v>2119518.73</v>
      </c>
      <c r="K119" s="11">
        <v>3742606</v>
      </c>
      <c r="L119" s="74">
        <v>47.06</v>
      </c>
      <c r="M119" s="74">
        <v>19.13</v>
      </c>
      <c r="N119" s="74">
        <v>33.79</v>
      </c>
      <c r="O119" s="183">
        <v>79.13</v>
      </c>
      <c r="P119" s="183">
        <v>67.16</v>
      </c>
      <c r="Q119" s="183">
        <v>104.64</v>
      </c>
      <c r="R119" s="184">
        <v>88.93</v>
      </c>
    </row>
    <row r="120" spans="1:18" ht="12.75">
      <c r="A120" s="254">
        <v>2</v>
      </c>
      <c r="B120" s="255">
        <v>5</v>
      </c>
      <c r="C120" s="255">
        <v>3</v>
      </c>
      <c r="D120" s="129">
        <v>2</v>
      </c>
      <c r="E120" s="129">
        <v>0</v>
      </c>
      <c r="F120" s="119"/>
      <c r="G120" s="21" t="s">
        <v>385</v>
      </c>
      <c r="H120" s="11">
        <v>11329638.14</v>
      </c>
      <c r="I120" s="68">
        <v>5637470.22</v>
      </c>
      <c r="J120" s="11">
        <v>2051962.92</v>
      </c>
      <c r="K120" s="11">
        <v>3640205</v>
      </c>
      <c r="L120" s="74">
        <v>49.75</v>
      </c>
      <c r="M120" s="74">
        <v>18.11</v>
      </c>
      <c r="N120" s="74">
        <v>32.12</v>
      </c>
      <c r="O120" s="183">
        <v>90.87</v>
      </c>
      <c r="P120" s="183">
        <v>105.16</v>
      </c>
      <c r="Q120" s="183">
        <v>51.63</v>
      </c>
      <c r="R120" s="184">
        <v>116.19</v>
      </c>
    </row>
    <row r="121" spans="1:18" ht="12.75">
      <c r="A121" s="254">
        <v>2</v>
      </c>
      <c r="B121" s="255">
        <v>23</v>
      </c>
      <c r="C121" s="255">
        <v>6</v>
      </c>
      <c r="D121" s="129">
        <v>2</v>
      </c>
      <c r="E121" s="129">
        <v>0</v>
      </c>
      <c r="F121" s="119"/>
      <c r="G121" s="21" t="s">
        <v>386</v>
      </c>
      <c r="H121" s="11">
        <v>10397336.91</v>
      </c>
      <c r="I121" s="68">
        <v>6827325.26</v>
      </c>
      <c r="J121" s="11">
        <v>1195282.65</v>
      </c>
      <c r="K121" s="11">
        <v>2374729</v>
      </c>
      <c r="L121" s="74">
        <v>65.66</v>
      </c>
      <c r="M121" s="74">
        <v>11.49</v>
      </c>
      <c r="N121" s="74">
        <v>22.83</v>
      </c>
      <c r="O121" s="183">
        <v>100.82</v>
      </c>
      <c r="P121" s="183">
        <v>159.82</v>
      </c>
      <c r="Q121" s="183">
        <v>31.87</v>
      </c>
      <c r="R121" s="184">
        <v>103.66</v>
      </c>
    </row>
    <row r="122" spans="1:18" ht="12.75">
      <c r="A122" s="254">
        <v>2</v>
      </c>
      <c r="B122" s="255">
        <v>18</v>
      </c>
      <c r="C122" s="255">
        <v>3</v>
      </c>
      <c r="D122" s="129">
        <v>2</v>
      </c>
      <c r="E122" s="129">
        <v>0</v>
      </c>
      <c r="F122" s="119"/>
      <c r="G122" s="21" t="s">
        <v>387</v>
      </c>
      <c r="H122" s="11">
        <v>33454787.25</v>
      </c>
      <c r="I122" s="68">
        <v>16949429.18</v>
      </c>
      <c r="J122" s="11">
        <v>8885407.07</v>
      </c>
      <c r="K122" s="11">
        <v>7619951</v>
      </c>
      <c r="L122" s="74">
        <v>50.66</v>
      </c>
      <c r="M122" s="74">
        <v>26.55</v>
      </c>
      <c r="N122" s="74">
        <v>22.77</v>
      </c>
      <c r="O122" s="183">
        <v>116.58</v>
      </c>
      <c r="P122" s="183">
        <v>100.43</v>
      </c>
      <c r="Q122" s="183">
        <v>193.5</v>
      </c>
      <c r="R122" s="184">
        <v>105.42</v>
      </c>
    </row>
    <row r="123" spans="1:18" ht="12.75">
      <c r="A123" s="254">
        <v>2</v>
      </c>
      <c r="B123" s="255">
        <v>9</v>
      </c>
      <c r="C123" s="255">
        <v>6</v>
      </c>
      <c r="D123" s="129">
        <v>2</v>
      </c>
      <c r="E123" s="129">
        <v>0</v>
      </c>
      <c r="F123" s="119"/>
      <c r="G123" s="21" t="s">
        <v>388</v>
      </c>
      <c r="H123" s="11">
        <v>12303956.78</v>
      </c>
      <c r="I123" s="68">
        <v>5156197.99</v>
      </c>
      <c r="J123" s="11">
        <v>2482355.79</v>
      </c>
      <c r="K123" s="11">
        <v>4665403</v>
      </c>
      <c r="L123" s="74">
        <v>41.9</v>
      </c>
      <c r="M123" s="74">
        <v>20.17</v>
      </c>
      <c r="N123" s="74">
        <v>37.91</v>
      </c>
      <c r="O123" s="183">
        <v>102.85</v>
      </c>
      <c r="P123" s="183">
        <v>96.72</v>
      </c>
      <c r="Q123" s="183">
        <v>115.24</v>
      </c>
      <c r="R123" s="184">
        <v>104.19</v>
      </c>
    </row>
    <row r="124" spans="1:18" ht="12.75">
      <c r="A124" s="254">
        <v>2</v>
      </c>
      <c r="B124" s="255">
        <v>5</v>
      </c>
      <c r="C124" s="255">
        <v>4</v>
      </c>
      <c r="D124" s="129">
        <v>2</v>
      </c>
      <c r="E124" s="129">
        <v>0</v>
      </c>
      <c r="F124" s="119"/>
      <c r="G124" s="21" t="s">
        <v>389</v>
      </c>
      <c r="H124" s="11">
        <v>9272976.81</v>
      </c>
      <c r="I124" s="68">
        <v>4203171.46</v>
      </c>
      <c r="J124" s="11">
        <v>2094966.35</v>
      </c>
      <c r="K124" s="11">
        <v>2974839</v>
      </c>
      <c r="L124" s="74">
        <v>45.32</v>
      </c>
      <c r="M124" s="74">
        <v>22.59</v>
      </c>
      <c r="N124" s="74">
        <v>32.08</v>
      </c>
      <c r="O124" s="183">
        <v>97.19</v>
      </c>
      <c r="P124" s="183">
        <v>128.65</v>
      </c>
      <c r="Q124" s="183">
        <v>57.37</v>
      </c>
      <c r="R124" s="184">
        <v>113.45</v>
      </c>
    </row>
    <row r="125" spans="1:18" ht="12.75">
      <c r="A125" s="254">
        <v>2</v>
      </c>
      <c r="B125" s="255">
        <v>6</v>
      </c>
      <c r="C125" s="255">
        <v>7</v>
      </c>
      <c r="D125" s="129">
        <v>2</v>
      </c>
      <c r="E125" s="129">
        <v>0</v>
      </c>
      <c r="F125" s="119"/>
      <c r="G125" s="21" t="s">
        <v>390</v>
      </c>
      <c r="H125" s="11">
        <v>23657713.94</v>
      </c>
      <c r="I125" s="68">
        <v>12324740.92</v>
      </c>
      <c r="J125" s="11">
        <v>4777909.02</v>
      </c>
      <c r="K125" s="11">
        <v>6555064</v>
      </c>
      <c r="L125" s="74">
        <v>52.09</v>
      </c>
      <c r="M125" s="74">
        <v>20.19</v>
      </c>
      <c r="N125" s="74">
        <v>27.7</v>
      </c>
      <c r="O125" s="183">
        <v>106.49</v>
      </c>
      <c r="P125" s="183">
        <v>114.36</v>
      </c>
      <c r="Q125" s="183">
        <v>98.48</v>
      </c>
      <c r="R125" s="184">
        <v>99.51</v>
      </c>
    </row>
    <row r="126" spans="1:18" ht="12.75">
      <c r="A126" s="254">
        <v>2</v>
      </c>
      <c r="B126" s="255">
        <v>4</v>
      </c>
      <c r="C126" s="255">
        <v>3</v>
      </c>
      <c r="D126" s="129">
        <v>2</v>
      </c>
      <c r="E126" s="129">
        <v>0</v>
      </c>
      <c r="F126" s="119"/>
      <c r="G126" s="21" t="s">
        <v>391</v>
      </c>
      <c r="H126" s="11">
        <v>11272409.29</v>
      </c>
      <c r="I126" s="68">
        <v>3349903.1</v>
      </c>
      <c r="J126" s="11">
        <v>2709883.19</v>
      </c>
      <c r="K126" s="11">
        <v>5212623</v>
      </c>
      <c r="L126" s="74">
        <v>29.71</v>
      </c>
      <c r="M126" s="74">
        <v>24.03</v>
      </c>
      <c r="N126" s="74">
        <v>46.24</v>
      </c>
      <c r="O126" s="183">
        <v>106.09</v>
      </c>
      <c r="P126" s="183">
        <v>109.99</v>
      </c>
      <c r="Q126" s="183">
        <v>101.68</v>
      </c>
      <c r="R126" s="184">
        <v>106.06</v>
      </c>
    </row>
    <row r="127" spans="1:18" ht="12.75">
      <c r="A127" s="254">
        <v>2</v>
      </c>
      <c r="B127" s="255">
        <v>8</v>
      </c>
      <c r="C127" s="255">
        <v>11</v>
      </c>
      <c r="D127" s="129">
        <v>2</v>
      </c>
      <c r="E127" s="129">
        <v>0</v>
      </c>
      <c r="F127" s="119"/>
      <c r="G127" s="21" t="s">
        <v>335</v>
      </c>
      <c r="H127" s="11">
        <v>23463617</v>
      </c>
      <c r="I127" s="68">
        <v>8962337.6</v>
      </c>
      <c r="J127" s="11">
        <v>4546942.4</v>
      </c>
      <c r="K127" s="11">
        <v>9954337</v>
      </c>
      <c r="L127" s="74">
        <v>38.19</v>
      </c>
      <c r="M127" s="74">
        <v>19.37</v>
      </c>
      <c r="N127" s="74">
        <v>42.42</v>
      </c>
      <c r="O127" s="183">
        <v>95.47</v>
      </c>
      <c r="P127" s="183">
        <v>104.62</v>
      </c>
      <c r="Q127" s="183">
        <v>71.94</v>
      </c>
      <c r="R127" s="184">
        <v>102.74</v>
      </c>
    </row>
    <row r="128" spans="1:18" ht="12.75">
      <c r="A128" s="254">
        <v>2</v>
      </c>
      <c r="B128" s="255">
        <v>14</v>
      </c>
      <c r="C128" s="255">
        <v>6</v>
      </c>
      <c r="D128" s="129">
        <v>2</v>
      </c>
      <c r="E128" s="129">
        <v>0</v>
      </c>
      <c r="F128" s="119"/>
      <c r="G128" s="21" t="s">
        <v>336</v>
      </c>
      <c r="H128" s="11">
        <v>24866307.21</v>
      </c>
      <c r="I128" s="68">
        <v>13278413.53</v>
      </c>
      <c r="J128" s="11">
        <v>4657395.68</v>
      </c>
      <c r="K128" s="11">
        <v>6930498</v>
      </c>
      <c r="L128" s="74">
        <v>53.39</v>
      </c>
      <c r="M128" s="74">
        <v>18.72</v>
      </c>
      <c r="N128" s="74">
        <v>27.87</v>
      </c>
      <c r="O128" s="183">
        <v>110.99</v>
      </c>
      <c r="P128" s="183">
        <v>116.48</v>
      </c>
      <c r="Q128" s="183">
        <v>102.5</v>
      </c>
      <c r="R128" s="184">
        <v>107.25</v>
      </c>
    </row>
    <row r="129" spans="1:18" ht="12.75">
      <c r="A129" s="254">
        <v>2</v>
      </c>
      <c r="B129" s="255">
        <v>15</v>
      </c>
      <c r="C129" s="255">
        <v>4</v>
      </c>
      <c r="D129" s="129">
        <v>2</v>
      </c>
      <c r="E129" s="129">
        <v>0</v>
      </c>
      <c r="F129" s="119"/>
      <c r="G129" s="21" t="s">
        <v>337</v>
      </c>
      <c r="H129" s="11">
        <v>36068959.98</v>
      </c>
      <c r="I129" s="68">
        <v>19224249.62</v>
      </c>
      <c r="J129" s="11">
        <v>7469750.36</v>
      </c>
      <c r="K129" s="11">
        <v>9374960</v>
      </c>
      <c r="L129" s="74">
        <v>53.29</v>
      </c>
      <c r="M129" s="74">
        <v>20.7</v>
      </c>
      <c r="N129" s="74">
        <v>25.99</v>
      </c>
      <c r="O129" s="183">
        <v>121.95</v>
      </c>
      <c r="P129" s="183">
        <v>111.5</v>
      </c>
      <c r="Q129" s="183">
        <v>203.68</v>
      </c>
      <c r="R129" s="184">
        <v>108.16</v>
      </c>
    </row>
    <row r="130" spans="1:18" ht="12.75">
      <c r="A130" s="254">
        <v>2</v>
      </c>
      <c r="B130" s="255">
        <v>1</v>
      </c>
      <c r="C130" s="255">
        <v>5</v>
      </c>
      <c r="D130" s="129">
        <v>2</v>
      </c>
      <c r="E130" s="129">
        <v>0</v>
      </c>
      <c r="F130" s="119"/>
      <c r="G130" s="21" t="s">
        <v>392</v>
      </c>
      <c r="H130" s="11">
        <v>21891544.97</v>
      </c>
      <c r="I130" s="68">
        <v>12023450.8</v>
      </c>
      <c r="J130" s="11">
        <v>2833502.17</v>
      </c>
      <c r="K130" s="11">
        <v>7034592</v>
      </c>
      <c r="L130" s="74">
        <v>54.92</v>
      </c>
      <c r="M130" s="74">
        <v>12.94</v>
      </c>
      <c r="N130" s="74">
        <v>32.13</v>
      </c>
      <c r="O130" s="183">
        <v>99.18</v>
      </c>
      <c r="P130" s="183">
        <v>107.11</v>
      </c>
      <c r="Q130" s="183">
        <v>67.67</v>
      </c>
      <c r="R130" s="184">
        <v>105.64</v>
      </c>
    </row>
    <row r="131" spans="1:18" ht="12.75">
      <c r="A131" s="254">
        <v>2</v>
      </c>
      <c r="B131" s="255">
        <v>5</v>
      </c>
      <c r="C131" s="255">
        <v>5</v>
      </c>
      <c r="D131" s="129">
        <v>2</v>
      </c>
      <c r="E131" s="129">
        <v>0</v>
      </c>
      <c r="F131" s="119"/>
      <c r="G131" s="21" t="s">
        <v>393</v>
      </c>
      <c r="H131" s="11">
        <v>8139039.95</v>
      </c>
      <c r="I131" s="68">
        <v>3204684.42</v>
      </c>
      <c r="J131" s="11">
        <v>1558015.53</v>
      </c>
      <c r="K131" s="11">
        <v>3376340</v>
      </c>
      <c r="L131" s="74">
        <v>39.37</v>
      </c>
      <c r="M131" s="74">
        <v>19.14</v>
      </c>
      <c r="N131" s="74">
        <v>41.48</v>
      </c>
      <c r="O131" s="183">
        <v>108.53</v>
      </c>
      <c r="P131" s="183">
        <v>101.74</v>
      </c>
      <c r="Q131" s="183">
        <v>112.13</v>
      </c>
      <c r="R131" s="184">
        <v>114.06</v>
      </c>
    </row>
    <row r="132" spans="1:18" ht="12.75">
      <c r="A132" s="254">
        <v>2</v>
      </c>
      <c r="B132" s="255">
        <v>3</v>
      </c>
      <c r="C132" s="255">
        <v>5</v>
      </c>
      <c r="D132" s="129">
        <v>2</v>
      </c>
      <c r="E132" s="129">
        <v>0</v>
      </c>
      <c r="F132" s="119"/>
      <c r="G132" s="21" t="s">
        <v>394</v>
      </c>
      <c r="H132" s="11">
        <v>6906109.25</v>
      </c>
      <c r="I132" s="68">
        <v>1963776.83</v>
      </c>
      <c r="J132" s="11">
        <v>2945531.42</v>
      </c>
      <c r="K132" s="11">
        <v>1996801</v>
      </c>
      <c r="L132" s="74">
        <v>28.43</v>
      </c>
      <c r="M132" s="74">
        <v>42.65</v>
      </c>
      <c r="N132" s="74">
        <v>28.91</v>
      </c>
      <c r="O132" s="183">
        <v>97.2</v>
      </c>
      <c r="P132" s="183">
        <v>134.6</v>
      </c>
      <c r="Q132" s="183">
        <v>82.74</v>
      </c>
      <c r="R132" s="184">
        <v>95.71</v>
      </c>
    </row>
    <row r="133" spans="1:18" ht="12.75">
      <c r="A133" s="254">
        <v>2</v>
      </c>
      <c r="B133" s="255">
        <v>26</v>
      </c>
      <c r="C133" s="255">
        <v>3</v>
      </c>
      <c r="D133" s="129">
        <v>2</v>
      </c>
      <c r="E133" s="129">
        <v>0</v>
      </c>
      <c r="F133" s="119"/>
      <c r="G133" s="21" t="s">
        <v>395</v>
      </c>
      <c r="H133" s="11">
        <v>12656307.13</v>
      </c>
      <c r="I133" s="68">
        <v>3451908.86</v>
      </c>
      <c r="J133" s="11">
        <v>4587887.27</v>
      </c>
      <c r="K133" s="11">
        <v>4616511</v>
      </c>
      <c r="L133" s="74">
        <v>27.27</v>
      </c>
      <c r="M133" s="74">
        <v>36.24</v>
      </c>
      <c r="N133" s="74">
        <v>36.47</v>
      </c>
      <c r="O133" s="183">
        <v>129.12</v>
      </c>
      <c r="P133" s="183">
        <v>113.72</v>
      </c>
      <c r="Q133" s="183">
        <v>176.61</v>
      </c>
      <c r="R133" s="184">
        <v>110.73</v>
      </c>
    </row>
    <row r="134" spans="1:18" ht="12.75">
      <c r="A134" s="254">
        <v>2</v>
      </c>
      <c r="B134" s="255">
        <v>10</v>
      </c>
      <c r="C134" s="255">
        <v>6</v>
      </c>
      <c r="D134" s="129">
        <v>2</v>
      </c>
      <c r="E134" s="129">
        <v>0</v>
      </c>
      <c r="F134" s="119"/>
      <c r="G134" s="21" t="s">
        <v>396</v>
      </c>
      <c r="H134" s="11">
        <v>4238065.91</v>
      </c>
      <c r="I134" s="68">
        <v>2396088.37</v>
      </c>
      <c r="J134" s="11">
        <v>981194.54</v>
      </c>
      <c r="K134" s="11">
        <v>860783</v>
      </c>
      <c r="L134" s="74">
        <v>56.53</v>
      </c>
      <c r="M134" s="74">
        <v>23.15</v>
      </c>
      <c r="N134" s="74">
        <v>20.31</v>
      </c>
      <c r="O134" s="183">
        <v>116.5</v>
      </c>
      <c r="P134" s="183">
        <v>122.5</v>
      </c>
      <c r="Q134" s="183">
        <v>117.5</v>
      </c>
      <c r="R134" s="184">
        <v>101.63</v>
      </c>
    </row>
    <row r="135" spans="1:18" ht="12.75">
      <c r="A135" s="254">
        <v>2</v>
      </c>
      <c r="B135" s="255">
        <v>6</v>
      </c>
      <c r="C135" s="255">
        <v>8</v>
      </c>
      <c r="D135" s="129">
        <v>2</v>
      </c>
      <c r="E135" s="129">
        <v>0</v>
      </c>
      <c r="F135" s="119"/>
      <c r="G135" s="21" t="s">
        <v>397</v>
      </c>
      <c r="H135" s="11">
        <v>16209919.23</v>
      </c>
      <c r="I135" s="68">
        <v>8199304.85</v>
      </c>
      <c r="J135" s="11">
        <v>4552983.38</v>
      </c>
      <c r="K135" s="11">
        <v>3457631</v>
      </c>
      <c r="L135" s="74">
        <v>50.58</v>
      </c>
      <c r="M135" s="74">
        <v>28.08</v>
      </c>
      <c r="N135" s="74">
        <v>21.33</v>
      </c>
      <c r="O135" s="183">
        <v>96.81</v>
      </c>
      <c r="P135" s="183">
        <v>100.09</v>
      </c>
      <c r="Q135" s="183">
        <v>96.6</v>
      </c>
      <c r="R135" s="184">
        <v>90.09</v>
      </c>
    </row>
    <row r="136" spans="1:18" ht="12.75">
      <c r="A136" s="254">
        <v>2</v>
      </c>
      <c r="B136" s="255">
        <v>17</v>
      </c>
      <c r="C136" s="255">
        <v>3</v>
      </c>
      <c r="D136" s="129">
        <v>2</v>
      </c>
      <c r="E136" s="129">
        <v>0</v>
      </c>
      <c r="F136" s="119"/>
      <c r="G136" s="21" t="s">
        <v>398</v>
      </c>
      <c r="H136" s="11">
        <v>10823347.78</v>
      </c>
      <c r="I136" s="68">
        <v>2920214.81</v>
      </c>
      <c r="J136" s="11">
        <v>3171506.97</v>
      </c>
      <c r="K136" s="11">
        <v>4731626</v>
      </c>
      <c r="L136" s="74">
        <v>26.98</v>
      </c>
      <c r="M136" s="74">
        <v>29.3</v>
      </c>
      <c r="N136" s="74">
        <v>43.71</v>
      </c>
      <c r="O136" s="183">
        <v>113.64</v>
      </c>
      <c r="P136" s="183">
        <v>109.25</v>
      </c>
      <c r="Q136" s="183">
        <v>128.91</v>
      </c>
      <c r="R136" s="184">
        <v>107.76</v>
      </c>
    </row>
    <row r="137" spans="1:18" ht="12.75">
      <c r="A137" s="254">
        <v>2</v>
      </c>
      <c r="B137" s="255">
        <v>16</v>
      </c>
      <c r="C137" s="255">
        <v>6</v>
      </c>
      <c r="D137" s="129">
        <v>2</v>
      </c>
      <c r="E137" s="129">
        <v>0</v>
      </c>
      <c r="F137" s="119"/>
      <c r="G137" s="21" t="s">
        <v>399</v>
      </c>
      <c r="H137" s="11">
        <v>13311506.74</v>
      </c>
      <c r="I137" s="68">
        <v>7274398.03</v>
      </c>
      <c r="J137" s="11">
        <v>2626524.71</v>
      </c>
      <c r="K137" s="11">
        <v>3410584</v>
      </c>
      <c r="L137" s="74">
        <v>54.64</v>
      </c>
      <c r="M137" s="74">
        <v>19.73</v>
      </c>
      <c r="N137" s="74">
        <v>25.62</v>
      </c>
      <c r="O137" s="183">
        <v>101.51</v>
      </c>
      <c r="P137" s="183">
        <v>114.24</v>
      </c>
      <c r="Q137" s="183">
        <v>69</v>
      </c>
      <c r="R137" s="184">
        <v>116.02</v>
      </c>
    </row>
    <row r="138" spans="1:18" ht="12.75">
      <c r="A138" s="254">
        <v>2</v>
      </c>
      <c r="B138" s="255">
        <v>11</v>
      </c>
      <c r="C138" s="255">
        <v>3</v>
      </c>
      <c r="D138" s="129">
        <v>2</v>
      </c>
      <c r="E138" s="129">
        <v>0</v>
      </c>
      <c r="F138" s="119"/>
      <c r="G138" s="21" t="s">
        <v>400</v>
      </c>
      <c r="H138" s="11">
        <v>36583471.7</v>
      </c>
      <c r="I138" s="68">
        <v>29861692.04</v>
      </c>
      <c r="J138" s="11">
        <v>1988479.66</v>
      </c>
      <c r="K138" s="11">
        <v>4733300</v>
      </c>
      <c r="L138" s="74">
        <v>81.62</v>
      </c>
      <c r="M138" s="74">
        <v>5.43</v>
      </c>
      <c r="N138" s="74">
        <v>12.93</v>
      </c>
      <c r="O138" s="183">
        <v>131.36</v>
      </c>
      <c r="P138" s="183">
        <v>140.11</v>
      </c>
      <c r="Q138" s="183">
        <v>101.71</v>
      </c>
      <c r="R138" s="184">
        <v>103.28</v>
      </c>
    </row>
    <row r="139" spans="1:18" ht="12.75">
      <c r="A139" s="254">
        <v>2</v>
      </c>
      <c r="B139" s="255">
        <v>9</v>
      </c>
      <c r="C139" s="255">
        <v>8</v>
      </c>
      <c r="D139" s="129">
        <v>2</v>
      </c>
      <c r="E139" s="129">
        <v>0</v>
      </c>
      <c r="F139" s="119"/>
      <c r="G139" s="21" t="s">
        <v>401</v>
      </c>
      <c r="H139" s="11">
        <v>6916252.84</v>
      </c>
      <c r="I139" s="68">
        <v>2861127.54</v>
      </c>
      <c r="J139" s="11">
        <v>1469147.3</v>
      </c>
      <c r="K139" s="11">
        <v>2585978</v>
      </c>
      <c r="L139" s="74">
        <v>41.36</v>
      </c>
      <c r="M139" s="74">
        <v>21.24</v>
      </c>
      <c r="N139" s="74">
        <v>37.38</v>
      </c>
      <c r="O139" s="183">
        <v>97.76</v>
      </c>
      <c r="P139" s="183">
        <v>151.98</v>
      </c>
      <c r="Q139" s="183">
        <v>52.55</v>
      </c>
      <c r="R139" s="184">
        <v>107.91</v>
      </c>
    </row>
    <row r="140" spans="1:18" ht="12.75">
      <c r="A140" s="254">
        <v>2</v>
      </c>
      <c r="B140" s="255">
        <v>10</v>
      </c>
      <c r="C140" s="255">
        <v>7</v>
      </c>
      <c r="D140" s="129">
        <v>2</v>
      </c>
      <c r="E140" s="129">
        <v>0</v>
      </c>
      <c r="F140" s="119"/>
      <c r="G140" s="21" t="s">
        <v>402</v>
      </c>
      <c r="H140" s="11">
        <v>10670803.16</v>
      </c>
      <c r="I140" s="68">
        <v>5751138.78</v>
      </c>
      <c r="J140" s="11">
        <v>1558774.38</v>
      </c>
      <c r="K140" s="11">
        <v>3360890</v>
      </c>
      <c r="L140" s="74">
        <v>53.89</v>
      </c>
      <c r="M140" s="74">
        <v>14.6</v>
      </c>
      <c r="N140" s="74">
        <v>31.49</v>
      </c>
      <c r="O140" s="183">
        <v>88.31</v>
      </c>
      <c r="P140" s="183">
        <v>83.84</v>
      </c>
      <c r="Q140" s="183">
        <v>90.91</v>
      </c>
      <c r="R140" s="184">
        <v>95.78</v>
      </c>
    </row>
    <row r="141" spans="1:18" ht="12.75">
      <c r="A141" s="254">
        <v>2</v>
      </c>
      <c r="B141" s="255">
        <v>6</v>
      </c>
      <c r="C141" s="255">
        <v>9</v>
      </c>
      <c r="D141" s="129">
        <v>2</v>
      </c>
      <c r="E141" s="129">
        <v>0</v>
      </c>
      <c r="F141" s="119"/>
      <c r="G141" s="21" t="s">
        <v>403</v>
      </c>
      <c r="H141" s="11">
        <v>17352989.85</v>
      </c>
      <c r="I141" s="68">
        <v>3927438.45</v>
      </c>
      <c r="J141" s="11">
        <v>8999311.4</v>
      </c>
      <c r="K141" s="11">
        <v>4426240</v>
      </c>
      <c r="L141" s="74">
        <v>22.63</v>
      </c>
      <c r="M141" s="74">
        <v>51.86</v>
      </c>
      <c r="N141" s="74">
        <v>25.5</v>
      </c>
      <c r="O141" s="183">
        <v>88.13</v>
      </c>
      <c r="P141" s="183">
        <v>108.02</v>
      </c>
      <c r="Q141" s="183">
        <v>77.36</v>
      </c>
      <c r="R141" s="184">
        <v>100.14</v>
      </c>
    </row>
    <row r="142" spans="1:18" ht="12.75">
      <c r="A142" s="254">
        <v>2</v>
      </c>
      <c r="B142" s="255">
        <v>21</v>
      </c>
      <c r="C142" s="255">
        <v>7</v>
      </c>
      <c r="D142" s="129">
        <v>2</v>
      </c>
      <c r="E142" s="129">
        <v>0</v>
      </c>
      <c r="F142" s="119"/>
      <c r="G142" s="21" t="s">
        <v>404</v>
      </c>
      <c r="H142" s="11">
        <v>8364785.14</v>
      </c>
      <c r="I142" s="68">
        <v>3582855.19</v>
      </c>
      <c r="J142" s="11">
        <v>1713799.95</v>
      </c>
      <c r="K142" s="11">
        <v>3068130</v>
      </c>
      <c r="L142" s="74">
        <v>42.83</v>
      </c>
      <c r="M142" s="74">
        <v>20.48</v>
      </c>
      <c r="N142" s="74">
        <v>36.67</v>
      </c>
      <c r="O142" s="183">
        <v>112.16</v>
      </c>
      <c r="P142" s="183">
        <v>117.28</v>
      </c>
      <c r="Q142" s="183">
        <v>117.55</v>
      </c>
      <c r="R142" s="184">
        <v>104.18</v>
      </c>
    </row>
    <row r="143" spans="1:18" ht="12.75">
      <c r="A143" s="254">
        <v>2</v>
      </c>
      <c r="B143" s="255">
        <v>24</v>
      </c>
      <c r="C143" s="255">
        <v>4</v>
      </c>
      <c r="D143" s="129">
        <v>2</v>
      </c>
      <c r="E143" s="129">
        <v>0</v>
      </c>
      <c r="F143" s="119"/>
      <c r="G143" s="21" t="s">
        <v>405</v>
      </c>
      <c r="H143" s="11">
        <v>11260641.25</v>
      </c>
      <c r="I143" s="68">
        <v>4044560.55</v>
      </c>
      <c r="J143" s="11">
        <v>2547533.7</v>
      </c>
      <c r="K143" s="11">
        <v>4668547</v>
      </c>
      <c r="L143" s="74">
        <v>35.91</v>
      </c>
      <c r="M143" s="74">
        <v>22.62</v>
      </c>
      <c r="N143" s="74">
        <v>41.45</v>
      </c>
      <c r="O143" s="183">
        <v>103.17</v>
      </c>
      <c r="P143" s="183">
        <v>115.71</v>
      </c>
      <c r="Q143" s="183">
        <v>83.19</v>
      </c>
      <c r="R143" s="184">
        <v>107.16</v>
      </c>
    </row>
    <row r="144" spans="1:18" ht="12.75">
      <c r="A144" s="254">
        <v>2</v>
      </c>
      <c r="B144" s="255">
        <v>25</v>
      </c>
      <c r="C144" s="255">
        <v>5</v>
      </c>
      <c r="D144" s="129">
        <v>2</v>
      </c>
      <c r="E144" s="129">
        <v>0</v>
      </c>
      <c r="F144" s="119"/>
      <c r="G144" s="21" t="s">
        <v>406</v>
      </c>
      <c r="H144" s="11">
        <v>15110410.78</v>
      </c>
      <c r="I144" s="68">
        <v>7535344.48</v>
      </c>
      <c r="J144" s="11">
        <v>3760627.3</v>
      </c>
      <c r="K144" s="11">
        <v>3814439</v>
      </c>
      <c r="L144" s="74">
        <v>49.86</v>
      </c>
      <c r="M144" s="74">
        <v>24.88</v>
      </c>
      <c r="N144" s="74">
        <v>25.24</v>
      </c>
      <c r="O144" s="183">
        <v>114.97</v>
      </c>
      <c r="P144" s="183">
        <v>110.19</v>
      </c>
      <c r="Q144" s="183">
        <v>150.04</v>
      </c>
      <c r="R144" s="184">
        <v>100.43</v>
      </c>
    </row>
    <row r="145" spans="1:18" ht="12.75">
      <c r="A145" s="254">
        <v>2</v>
      </c>
      <c r="B145" s="255">
        <v>19</v>
      </c>
      <c r="C145" s="255">
        <v>7</v>
      </c>
      <c r="D145" s="129">
        <v>2</v>
      </c>
      <c r="E145" s="129">
        <v>0</v>
      </c>
      <c r="F145" s="119"/>
      <c r="G145" s="21" t="s">
        <v>344</v>
      </c>
      <c r="H145" s="11">
        <v>38654763.71</v>
      </c>
      <c r="I145" s="68">
        <v>17034512.7</v>
      </c>
      <c r="J145" s="11">
        <v>8866496.01</v>
      </c>
      <c r="K145" s="11">
        <v>12753755</v>
      </c>
      <c r="L145" s="74">
        <v>44.06</v>
      </c>
      <c r="M145" s="74">
        <v>22.93</v>
      </c>
      <c r="N145" s="74">
        <v>32.99</v>
      </c>
      <c r="O145" s="183">
        <v>117.6</v>
      </c>
      <c r="P145" s="183">
        <v>110.77</v>
      </c>
      <c r="Q145" s="183">
        <v>157.12</v>
      </c>
      <c r="R145" s="184">
        <v>107.64</v>
      </c>
    </row>
    <row r="146" spans="1:18" ht="12.75">
      <c r="A146" s="254">
        <v>2</v>
      </c>
      <c r="B146" s="255">
        <v>18</v>
      </c>
      <c r="C146" s="255">
        <v>5</v>
      </c>
      <c r="D146" s="129">
        <v>2</v>
      </c>
      <c r="E146" s="129">
        <v>0</v>
      </c>
      <c r="F146" s="119"/>
      <c r="G146" s="21" t="s">
        <v>407</v>
      </c>
      <c r="H146" s="11">
        <v>13532879.7</v>
      </c>
      <c r="I146" s="68">
        <v>5245347.74</v>
      </c>
      <c r="J146" s="11">
        <v>3694048.96</v>
      </c>
      <c r="K146" s="11">
        <v>4593483</v>
      </c>
      <c r="L146" s="74">
        <v>38.76</v>
      </c>
      <c r="M146" s="74">
        <v>27.29</v>
      </c>
      <c r="N146" s="74">
        <v>33.94</v>
      </c>
      <c r="O146" s="183">
        <v>115.56</v>
      </c>
      <c r="P146" s="183">
        <v>121.35</v>
      </c>
      <c r="Q146" s="183">
        <v>118.37</v>
      </c>
      <c r="R146" s="184">
        <v>107.63</v>
      </c>
    </row>
    <row r="147" spans="1:18" ht="12.75">
      <c r="A147" s="254">
        <v>2</v>
      </c>
      <c r="B147" s="255">
        <v>21</v>
      </c>
      <c r="C147" s="255">
        <v>8</v>
      </c>
      <c r="D147" s="129">
        <v>2</v>
      </c>
      <c r="E147" s="129">
        <v>0</v>
      </c>
      <c r="F147" s="119"/>
      <c r="G147" s="21" t="s">
        <v>408</v>
      </c>
      <c r="H147" s="11">
        <v>13071453.33</v>
      </c>
      <c r="I147" s="68">
        <v>5335131.84</v>
      </c>
      <c r="J147" s="11">
        <v>4148198.49</v>
      </c>
      <c r="K147" s="11">
        <v>3588123</v>
      </c>
      <c r="L147" s="74">
        <v>40.81</v>
      </c>
      <c r="M147" s="74">
        <v>31.73</v>
      </c>
      <c r="N147" s="74">
        <v>27.45</v>
      </c>
      <c r="O147" s="183">
        <v>102.99</v>
      </c>
      <c r="P147" s="183">
        <v>97.7</v>
      </c>
      <c r="Q147" s="183">
        <v>125.95</v>
      </c>
      <c r="R147" s="184">
        <v>91.12</v>
      </c>
    </row>
    <row r="148" spans="1:18" ht="12.75">
      <c r="A148" s="254">
        <v>2</v>
      </c>
      <c r="B148" s="255">
        <v>1</v>
      </c>
      <c r="C148" s="255">
        <v>6</v>
      </c>
      <c r="D148" s="129">
        <v>2</v>
      </c>
      <c r="E148" s="129">
        <v>0</v>
      </c>
      <c r="F148" s="119"/>
      <c r="G148" s="21" t="s">
        <v>409</v>
      </c>
      <c r="H148" s="11">
        <v>19133931.36</v>
      </c>
      <c r="I148" s="68">
        <v>9928699.96</v>
      </c>
      <c r="J148" s="11">
        <v>3619350.4</v>
      </c>
      <c r="K148" s="11">
        <v>5585881</v>
      </c>
      <c r="L148" s="74">
        <v>51.89</v>
      </c>
      <c r="M148" s="74">
        <v>18.91</v>
      </c>
      <c r="N148" s="74">
        <v>29.19</v>
      </c>
      <c r="O148" s="183">
        <v>107.32</v>
      </c>
      <c r="P148" s="183">
        <v>111.74</v>
      </c>
      <c r="Q148" s="183">
        <v>108.31</v>
      </c>
      <c r="R148" s="184">
        <v>99.72</v>
      </c>
    </row>
    <row r="149" spans="1:18" ht="12.75">
      <c r="A149" s="254">
        <v>2</v>
      </c>
      <c r="B149" s="255">
        <v>5</v>
      </c>
      <c r="C149" s="255">
        <v>6</v>
      </c>
      <c r="D149" s="129">
        <v>2</v>
      </c>
      <c r="E149" s="129">
        <v>0</v>
      </c>
      <c r="F149" s="119"/>
      <c r="G149" s="21" t="s">
        <v>410</v>
      </c>
      <c r="H149" s="11">
        <v>10356862.45</v>
      </c>
      <c r="I149" s="68">
        <v>3588188.17</v>
      </c>
      <c r="J149" s="11">
        <v>3373794.28</v>
      </c>
      <c r="K149" s="11">
        <v>3394880</v>
      </c>
      <c r="L149" s="74">
        <v>34.64</v>
      </c>
      <c r="M149" s="74">
        <v>32.57</v>
      </c>
      <c r="N149" s="74">
        <v>32.77</v>
      </c>
      <c r="O149" s="183">
        <v>139.53</v>
      </c>
      <c r="P149" s="183">
        <v>136.93</v>
      </c>
      <c r="Q149" s="183">
        <v>194.28</v>
      </c>
      <c r="R149" s="184">
        <v>110.74</v>
      </c>
    </row>
    <row r="150" spans="1:18" ht="12.75">
      <c r="A150" s="254">
        <v>2</v>
      </c>
      <c r="B150" s="255">
        <v>22</v>
      </c>
      <c r="C150" s="255">
        <v>2</v>
      </c>
      <c r="D150" s="129">
        <v>2</v>
      </c>
      <c r="E150" s="129">
        <v>0</v>
      </c>
      <c r="F150" s="119"/>
      <c r="G150" s="21" t="s">
        <v>411</v>
      </c>
      <c r="H150" s="11">
        <v>18015037.26</v>
      </c>
      <c r="I150" s="68">
        <v>5950348.56</v>
      </c>
      <c r="J150" s="11">
        <v>4145706.7</v>
      </c>
      <c r="K150" s="11">
        <v>7918982</v>
      </c>
      <c r="L150" s="74">
        <v>33.02</v>
      </c>
      <c r="M150" s="74">
        <v>23.01</v>
      </c>
      <c r="N150" s="74">
        <v>43.95</v>
      </c>
      <c r="O150" s="183">
        <v>108.47</v>
      </c>
      <c r="P150" s="183">
        <v>113.91</v>
      </c>
      <c r="Q150" s="183">
        <v>106.29</v>
      </c>
      <c r="R150" s="184">
        <v>105.81</v>
      </c>
    </row>
    <row r="151" spans="1:18" ht="12.75">
      <c r="A151" s="254">
        <v>2</v>
      </c>
      <c r="B151" s="255">
        <v>20</v>
      </c>
      <c r="C151" s="255">
        <v>4</v>
      </c>
      <c r="D151" s="129">
        <v>2</v>
      </c>
      <c r="E151" s="129">
        <v>0</v>
      </c>
      <c r="F151" s="119"/>
      <c r="G151" s="21" t="s">
        <v>412</v>
      </c>
      <c r="H151" s="11">
        <v>18621188.11</v>
      </c>
      <c r="I151" s="68">
        <v>11060059.86</v>
      </c>
      <c r="J151" s="11">
        <v>2447724.25</v>
      </c>
      <c r="K151" s="11">
        <v>5113404</v>
      </c>
      <c r="L151" s="74">
        <v>59.39</v>
      </c>
      <c r="M151" s="74">
        <v>13.14</v>
      </c>
      <c r="N151" s="74">
        <v>27.46</v>
      </c>
      <c r="O151" s="183">
        <v>95.5</v>
      </c>
      <c r="P151" s="183">
        <v>105.68</v>
      </c>
      <c r="Q151" s="183">
        <v>57.41</v>
      </c>
      <c r="R151" s="184">
        <v>107.2</v>
      </c>
    </row>
    <row r="152" spans="1:18" ht="12.75">
      <c r="A152" s="254">
        <v>2</v>
      </c>
      <c r="B152" s="255">
        <v>26</v>
      </c>
      <c r="C152" s="255">
        <v>5</v>
      </c>
      <c r="D152" s="129">
        <v>2</v>
      </c>
      <c r="E152" s="129">
        <v>0</v>
      </c>
      <c r="F152" s="119"/>
      <c r="G152" s="21" t="s">
        <v>413</v>
      </c>
      <c r="H152" s="11">
        <v>13578851.65</v>
      </c>
      <c r="I152" s="68">
        <v>6123846.82</v>
      </c>
      <c r="J152" s="11">
        <v>2898871.83</v>
      </c>
      <c r="K152" s="11">
        <v>4556133</v>
      </c>
      <c r="L152" s="74">
        <v>45.09</v>
      </c>
      <c r="M152" s="74">
        <v>21.34</v>
      </c>
      <c r="N152" s="74">
        <v>33.55</v>
      </c>
      <c r="O152" s="183">
        <v>119.47</v>
      </c>
      <c r="P152" s="183">
        <v>163.68</v>
      </c>
      <c r="Q152" s="183">
        <v>84.33</v>
      </c>
      <c r="R152" s="184">
        <v>108.81</v>
      </c>
    </row>
    <row r="153" spans="1:18" ht="12.75">
      <c r="A153" s="254">
        <v>2</v>
      </c>
      <c r="B153" s="255">
        <v>20</v>
      </c>
      <c r="C153" s="255">
        <v>5</v>
      </c>
      <c r="D153" s="129">
        <v>2</v>
      </c>
      <c r="E153" s="129">
        <v>0</v>
      </c>
      <c r="F153" s="119"/>
      <c r="G153" s="21" t="s">
        <v>414</v>
      </c>
      <c r="H153" s="11">
        <v>12144793.04</v>
      </c>
      <c r="I153" s="68">
        <v>4575329.52</v>
      </c>
      <c r="J153" s="11">
        <v>2701266.52</v>
      </c>
      <c r="K153" s="11">
        <v>4868197</v>
      </c>
      <c r="L153" s="74">
        <v>37.67</v>
      </c>
      <c r="M153" s="74">
        <v>22.24</v>
      </c>
      <c r="N153" s="74">
        <v>40.08</v>
      </c>
      <c r="O153" s="183">
        <v>98.76</v>
      </c>
      <c r="P153" s="183">
        <v>109.72</v>
      </c>
      <c r="Q153" s="183">
        <v>72.19</v>
      </c>
      <c r="R153" s="184">
        <v>111.03</v>
      </c>
    </row>
    <row r="154" spans="1:18" ht="12.75">
      <c r="A154" s="254">
        <v>2</v>
      </c>
      <c r="B154" s="255">
        <v>25</v>
      </c>
      <c r="C154" s="255">
        <v>7</v>
      </c>
      <c r="D154" s="129">
        <v>2</v>
      </c>
      <c r="E154" s="129">
        <v>0</v>
      </c>
      <c r="F154" s="119"/>
      <c r="G154" s="21" t="s">
        <v>350</v>
      </c>
      <c r="H154" s="11">
        <v>20213982.62</v>
      </c>
      <c r="I154" s="68">
        <v>12431918.15</v>
      </c>
      <c r="J154" s="11">
        <v>3471636.47</v>
      </c>
      <c r="K154" s="11">
        <v>4310428</v>
      </c>
      <c r="L154" s="74">
        <v>61.5</v>
      </c>
      <c r="M154" s="74">
        <v>17.17</v>
      </c>
      <c r="N154" s="74">
        <v>21.32</v>
      </c>
      <c r="O154" s="183">
        <v>91.54</v>
      </c>
      <c r="P154" s="183">
        <v>100.85</v>
      </c>
      <c r="Q154" s="183">
        <v>61.18</v>
      </c>
      <c r="R154" s="184">
        <v>105.61</v>
      </c>
    </row>
    <row r="155" spans="1:18" ht="12.75">
      <c r="A155" s="254">
        <v>2</v>
      </c>
      <c r="B155" s="255">
        <v>26</v>
      </c>
      <c r="C155" s="255">
        <v>6</v>
      </c>
      <c r="D155" s="129">
        <v>2</v>
      </c>
      <c r="E155" s="129">
        <v>0</v>
      </c>
      <c r="F155" s="119"/>
      <c r="G155" s="21" t="s">
        <v>351</v>
      </c>
      <c r="H155" s="11">
        <v>17068451.57</v>
      </c>
      <c r="I155" s="68">
        <v>7690925.78</v>
      </c>
      <c r="J155" s="11">
        <v>4054407.79</v>
      </c>
      <c r="K155" s="11">
        <v>5323118</v>
      </c>
      <c r="L155" s="74">
        <v>45.05</v>
      </c>
      <c r="M155" s="74">
        <v>23.75</v>
      </c>
      <c r="N155" s="74">
        <v>31.18</v>
      </c>
      <c r="O155" s="183">
        <v>100.54</v>
      </c>
      <c r="P155" s="183">
        <v>106.07</v>
      </c>
      <c r="Q155" s="183">
        <v>88.01</v>
      </c>
      <c r="R155" s="184">
        <v>103.99</v>
      </c>
    </row>
    <row r="156" spans="1:18" ht="12.75">
      <c r="A156" s="254">
        <v>2</v>
      </c>
      <c r="B156" s="255">
        <v>23</v>
      </c>
      <c r="C156" s="255">
        <v>9</v>
      </c>
      <c r="D156" s="129">
        <v>2</v>
      </c>
      <c r="E156" s="129">
        <v>0</v>
      </c>
      <c r="F156" s="119"/>
      <c r="G156" s="21" t="s">
        <v>415</v>
      </c>
      <c r="H156" s="11">
        <v>18715489.2</v>
      </c>
      <c r="I156" s="68">
        <v>10974922.31</v>
      </c>
      <c r="J156" s="11">
        <v>2756171.89</v>
      </c>
      <c r="K156" s="11">
        <v>4984395</v>
      </c>
      <c r="L156" s="74">
        <v>58.64</v>
      </c>
      <c r="M156" s="74">
        <v>14.72</v>
      </c>
      <c r="N156" s="74">
        <v>26.63</v>
      </c>
      <c r="O156" s="183">
        <v>100.34</v>
      </c>
      <c r="P156" s="183">
        <v>124.91</v>
      </c>
      <c r="Q156" s="183">
        <v>50.45</v>
      </c>
      <c r="R156" s="184">
        <v>113.19</v>
      </c>
    </row>
    <row r="157" spans="1:18" ht="12.75">
      <c r="A157" s="254">
        <v>2</v>
      </c>
      <c r="B157" s="255">
        <v>3</v>
      </c>
      <c r="C157" s="255">
        <v>6</v>
      </c>
      <c r="D157" s="129">
        <v>2</v>
      </c>
      <c r="E157" s="129">
        <v>0</v>
      </c>
      <c r="F157" s="119"/>
      <c r="G157" s="21" t="s">
        <v>416</v>
      </c>
      <c r="H157" s="11">
        <v>8041402.02</v>
      </c>
      <c r="I157" s="68">
        <v>3504223.21</v>
      </c>
      <c r="J157" s="11">
        <v>1857279.81</v>
      </c>
      <c r="K157" s="11">
        <v>2679899</v>
      </c>
      <c r="L157" s="74">
        <v>43.57</v>
      </c>
      <c r="M157" s="74">
        <v>23.09</v>
      </c>
      <c r="N157" s="74">
        <v>33.32</v>
      </c>
      <c r="O157" s="183">
        <v>103.76</v>
      </c>
      <c r="P157" s="183">
        <v>111.01</v>
      </c>
      <c r="Q157" s="183">
        <v>99.27</v>
      </c>
      <c r="R157" s="184">
        <v>98.44</v>
      </c>
    </row>
    <row r="158" spans="1:18" s="105" customFormat="1" ht="15">
      <c r="A158" s="242"/>
      <c r="B158" s="243"/>
      <c r="C158" s="243"/>
      <c r="D158" s="106"/>
      <c r="E158" s="106"/>
      <c r="F158" s="113" t="s">
        <v>417</v>
      </c>
      <c r="G158" s="114"/>
      <c r="H158" s="115">
        <v>1773700460.9999998</v>
      </c>
      <c r="I158" s="115">
        <v>998232378.92</v>
      </c>
      <c r="J158" s="115">
        <v>327477622.08000004</v>
      </c>
      <c r="K158" s="115">
        <v>447990460</v>
      </c>
      <c r="L158" s="142">
        <v>56.279648163208094</v>
      </c>
      <c r="M158" s="142">
        <v>18.46296087082091</v>
      </c>
      <c r="N158" s="142">
        <v>25.257390965971005</v>
      </c>
      <c r="O158" s="187">
        <v>104.88317983000628</v>
      </c>
      <c r="P158" s="187">
        <v>110.38499832155932</v>
      </c>
      <c r="Q158" s="187">
        <v>91.96778017732703</v>
      </c>
      <c r="R158" s="188">
        <v>104.00906631048623</v>
      </c>
    </row>
    <row r="159" spans="1:18" ht="12.75">
      <c r="A159" s="254">
        <v>2</v>
      </c>
      <c r="B159" s="255">
        <v>24</v>
      </c>
      <c r="C159" s="255">
        <v>1</v>
      </c>
      <c r="D159" s="129">
        <v>3</v>
      </c>
      <c r="E159" s="129">
        <v>0</v>
      </c>
      <c r="F159" s="119"/>
      <c r="G159" s="21" t="s">
        <v>418</v>
      </c>
      <c r="H159" s="11">
        <v>13951127.82</v>
      </c>
      <c r="I159" s="68">
        <v>4915330.54</v>
      </c>
      <c r="J159" s="11">
        <v>5481232.28</v>
      </c>
      <c r="K159" s="11">
        <v>3554565</v>
      </c>
      <c r="L159" s="74">
        <v>35.23</v>
      </c>
      <c r="M159" s="74">
        <v>39.28</v>
      </c>
      <c r="N159" s="74">
        <v>25.47</v>
      </c>
      <c r="O159" s="183">
        <v>94.97</v>
      </c>
      <c r="P159" s="183">
        <v>127.39</v>
      </c>
      <c r="Q159" s="183">
        <v>75.54</v>
      </c>
      <c r="R159" s="184">
        <v>99.4</v>
      </c>
    </row>
    <row r="160" spans="1:18" ht="12.75">
      <c r="A160" s="254">
        <v>2</v>
      </c>
      <c r="B160" s="255">
        <v>14</v>
      </c>
      <c r="C160" s="255">
        <v>2</v>
      </c>
      <c r="D160" s="129">
        <v>3</v>
      </c>
      <c r="E160" s="129">
        <v>0</v>
      </c>
      <c r="F160" s="119"/>
      <c r="G160" s="21" t="s">
        <v>419</v>
      </c>
      <c r="H160" s="11">
        <v>21604243.88</v>
      </c>
      <c r="I160" s="68">
        <v>8380522.17</v>
      </c>
      <c r="J160" s="11">
        <v>5343880.71</v>
      </c>
      <c r="K160" s="11">
        <v>7879841</v>
      </c>
      <c r="L160" s="74">
        <v>38.79</v>
      </c>
      <c r="M160" s="74">
        <v>24.73</v>
      </c>
      <c r="N160" s="74">
        <v>36.47</v>
      </c>
      <c r="O160" s="183">
        <v>108.91</v>
      </c>
      <c r="P160" s="183">
        <v>131.53</v>
      </c>
      <c r="Q160" s="183">
        <v>95.96</v>
      </c>
      <c r="R160" s="184">
        <v>99.79</v>
      </c>
    </row>
    <row r="161" spans="1:18" ht="12.75">
      <c r="A161" s="254">
        <v>2</v>
      </c>
      <c r="B161" s="255">
        <v>25</v>
      </c>
      <c r="C161" s="255">
        <v>3</v>
      </c>
      <c r="D161" s="129">
        <v>3</v>
      </c>
      <c r="E161" s="129">
        <v>0</v>
      </c>
      <c r="F161" s="119"/>
      <c r="G161" s="21" t="s">
        <v>420</v>
      </c>
      <c r="H161" s="11">
        <v>103218715.42</v>
      </c>
      <c r="I161" s="68">
        <v>80096565.02</v>
      </c>
      <c r="J161" s="11">
        <v>9170259.4</v>
      </c>
      <c r="K161" s="11">
        <v>13951891</v>
      </c>
      <c r="L161" s="74">
        <v>77.59</v>
      </c>
      <c r="M161" s="74">
        <v>8.88</v>
      </c>
      <c r="N161" s="74">
        <v>13.51</v>
      </c>
      <c r="O161" s="183">
        <v>76.19</v>
      </c>
      <c r="P161" s="183">
        <v>92.34</v>
      </c>
      <c r="Q161" s="183">
        <v>27.41</v>
      </c>
      <c r="R161" s="184">
        <v>91.31</v>
      </c>
    </row>
    <row r="162" spans="1:18" ht="12.75">
      <c r="A162" s="254">
        <v>2</v>
      </c>
      <c r="B162" s="255">
        <v>5</v>
      </c>
      <c r="C162" s="255">
        <v>2</v>
      </c>
      <c r="D162" s="129">
        <v>3</v>
      </c>
      <c r="E162" s="129">
        <v>0</v>
      </c>
      <c r="F162" s="119"/>
      <c r="G162" s="21" t="s">
        <v>421</v>
      </c>
      <c r="H162" s="11">
        <v>21412151.89</v>
      </c>
      <c r="I162" s="68">
        <v>6733455.13</v>
      </c>
      <c r="J162" s="11">
        <v>6079341.76</v>
      </c>
      <c r="K162" s="11">
        <v>8599355</v>
      </c>
      <c r="L162" s="74">
        <v>31.44</v>
      </c>
      <c r="M162" s="74">
        <v>28.39</v>
      </c>
      <c r="N162" s="74">
        <v>40.16</v>
      </c>
      <c r="O162" s="183">
        <v>84.01</v>
      </c>
      <c r="P162" s="183">
        <v>114.81</v>
      </c>
      <c r="Q162" s="183">
        <v>53.46</v>
      </c>
      <c r="R162" s="184">
        <v>104.23</v>
      </c>
    </row>
    <row r="163" spans="1:18" ht="12.75">
      <c r="A163" s="254">
        <v>2</v>
      </c>
      <c r="B163" s="255">
        <v>22</v>
      </c>
      <c r="C163" s="255">
        <v>1</v>
      </c>
      <c r="D163" s="129">
        <v>3</v>
      </c>
      <c r="E163" s="129">
        <v>0</v>
      </c>
      <c r="F163" s="119"/>
      <c r="G163" s="21" t="s">
        <v>422</v>
      </c>
      <c r="H163" s="11">
        <v>41258791.91</v>
      </c>
      <c r="I163" s="68">
        <v>28253133.28</v>
      </c>
      <c r="J163" s="11">
        <v>7612774.63</v>
      </c>
      <c r="K163" s="11">
        <v>5392884</v>
      </c>
      <c r="L163" s="74">
        <v>68.47</v>
      </c>
      <c r="M163" s="74">
        <v>18.45</v>
      </c>
      <c r="N163" s="74">
        <v>13.07</v>
      </c>
      <c r="O163" s="183">
        <v>114.73</v>
      </c>
      <c r="P163" s="183">
        <v>110.25</v>
      </c>
      <c r="Q163" s="183">
        <v>144.54</v>
      </c>
      <c r="R163" s="184">
        <v>106.42</v>
      </c>
    </row>
    <row r="164" spans="1:18" ht="12.75">
      <c r="A164" s="254">
        <v>2</v>
      </c>
      <c r="B164" s="255">
        <v>8</v>
      </c>
      <c r="C164" s="255">
        <v>6</v>
      </c>
      <c r="D164" s="129">
        <v>3</v>
      </c>
      <c r="E164" s="129">
        <v>0</v>
      </c>
      <c r="F164" s="119"/>
      <c r="G164" s="21" t="s">
        <v>423</v>
      </c>
      <c r="H164" s="11">
        <v>39442183.73</v>
      </c>
      <c r="I164" s="68">
        <v>16902311.9</v>
      </c>
      <c r="J164" s="11">
        <v>10340397.83</v>
      </c>
      <c r="K164" s="11">
        <v>12199474</v>
      </c>
      <c r="L164" s="74">
        <v>42.85</v>
      </c>
      <c r="M164" s="74">
        <v>26.21</v>
      </c>
      <c r="N164" s="74">
        <v>30.93</v>
      </c>
      <c r="O164" s="183">
        <v>99.31</v>
      </c>
      <c r="P164" s="183">
        <v>99.56</v>
      </c>
      <c r="Q164" s="183">
        <v>96.45</v>
      </c>
      <c r="R164" s="184">
        <v>101.5</v>
      </c>
    </row>
    <row r="165" spans="1:18" ht="12.75">
      <c r="A165" s="254">
        <v>2</v>
      </c>
      <c r="B165" s="255">
        <v>16</v>
      </c>
      <c r="C165" s="255">
        <v>1</v>
      </c>
      <c r="D165" s="129">
        <v>3</v>
      </c>
      <c r="E165" s="129">
        <v>0</v>
      </c>
      <c r="F165" s="119"/>
      <c r="G165" s="21" t="s">
        <v>424</v>
      </c>
      <c r="H165" s="11">
        <v>24512853.24</v>
      </c>
      <c r="I165" s="68">
        <v>13048732.45</v>
      </c>
      <c r="J165" s="11">
        <v>4743851.79</v>
      </c>
      <c r="K165" s="11">
        <v>6720269</v>
      </c>
      <c r="L165" s="74">
        <v>53.23</v>
      </c>
      <c r="M165" s="74">
        <v>19.35</v>
      </c>
      <c r="N165" s="74">
        <v>27.41</v>
      </c>
      <c r="O165" s="183">
        <v>113.64</v>
      </c>
      <c r="P165" s="183">
        <v>111.69</v>
      </c>
      <c r="Q165" s="183">
        <v>128.39</v>
      </c>
      <c r="R165" s="184">
        <v>108.51</v>
      </c>
    </row>
    <row r="166" spans="1:18" ht="12.75">
      <c r="A166" s="254">
        <v>2</v>
      </c>
      <c r="B166" s="255">
        <v>21</v>
      </c>
      <c r="C166" s="255">
        <v>5</v>
      </c>
      <c r="D166" s="129">
        <v>3</v>
      </c>
      <c r="E166" s="129">
        <v>0</v>
      </c>
      <c r="F166" s="119"/>
      <c r="G166" s="21" t="s">
        <v>425</v>
      </c>
      <c r="H166" s="11">
        <v>18970656.4</v>
      </c>
      <c r="I166" s="68">
        <v>8387905.99</v>
      </c>
      <c r="J166" s="11">
        <v>3644856.41</v>
      </c>
      <c r="K166" s="11">
        <v>6937894</v>
      </c>
      <c r="L166" s="74">
        <v>44.21</v>
      </c>
      <c r="M166" s="74">
        <v>19.21</v>
      </c>
      <c r="N166" s="74">
        <v>36.57</v>
      </c>
      <c r="O166" s="183">
        <v>116.03</v>
      </c>
      <c r="P166" s="183">
        <v>133.57</v>
      </c>
      <c r="Q166" s="183">
        <v>125.99</v>
      </c>
      <c r="R166" s="184">
        <v>96.67</v>
      </c>
    </row>
    <row r="167" spans="1:18" ht="12.75">
      <c r="A167" s="254">
        <v>2</v>
      </c>
      <c r="B167" s="255">
        <v>4</v>
      </c>
      <c r="C167" s="255">
        <v>1</v>
      </c>
      <c r="D167" s="129">
        <v>3</v>
      </c>
      <c r="E167" s="129">
        <v>0</v>
      </c>
      <c r="F167" s="119"/>
      <c r="G167" s="21" t="s">
        <v>426</v>
      </c>
      <c r="H167" s="11">
        <v>43463148.77</v>
      </c>
      <c r="I167" s="68">
        <v>16863221.74</v>
      </c>
      <c r="J167" s="11">
        <v>11881246.03</v>
      </c>
      <c r="K167" s="11">
        <v>14718681</v>
      </c>
      <c r="L167" s="74">
        <v>38.79</v>
      </c>
      <c r="M167" s="74">
        <v>27.33</v>
      </c>
      <c r="N167" s="74">
        <v>33.86</v>
      </c>
      <c r="O167" s="183">
        <v>97.2</v>
      </c>
      <c r="P167" s="183">
        <v>103.89</v>
      </c>
      <c r="Q167" s="183">
        <v>80.51</v>
      </c>
      <c r="R167" s="184">
        <v>107.24</v>
      </c>
    </row>
    <row r="168" spans="1:18" ht="12.75">
      <c r="A168" s="254">
        <v>2</v>
      </c>
      <c r="B168" s="255">
        <v>12</v>
      </c>
      <c r="C168" s="255">
        <v>1</v>
      </c>
      <c r="D168" s="129">
        <v>3</v>
      </c>
      <c r="E168" s="129">
        <v>0</v>
      </c>
      <c r="F168" s="119"/>
      <c r="G168" s="21" t="s">
        <v>427</v>
      </c>
      <c r="H168" s="11">
        <v>18402824.03</v>
      </c>
      <c r="I168" s="68">
        <v>7285341.88</v>
      </c>
      <c r="J168" s="11">
        <v>5270721.15</v>
      </c>
      <c r="K168" s="11">
        <v>5846761</v>
      </c>
      <c r="L168" s="74">
        <v>39.58</v>
      </c>
      <c r="M168" s="74">
        <v>28.64</v>
      </c>
      <c r="N168" s="74">
        <v>31.77</v>
      </c>
      <c r="O168" s="183">
        <v>109.18</v>
      </c>
      <c r="P168" s="183">
        <v>109.43</v>
      </c>
      <c r="Q168" s="183">
        <v>108.9</v>
      </c>
      <c r="R168" s="184">
        <v>109.12</v>
      </c>
    </row>
    <row r="169" spans="1:18" ht="12.75">
      <c r="A169" s="254">
        <v>2</v>
      </c>
      <c r="B169" s="255">
        <v>19</v>
      </c>
      <c r="C169" s="255">
        <v>4</v>
      </c>
      <c r="D169" s="129">
        <v>3</v>
      </c>
      <c r="E169" s="129">
        <v>0</v>
      </c>
      <c r="F169" s="119"/>
      <c r="G169" s="21" t="s">
        <v>428</v>
      </c>
      <c r="H169" s="11">
        <v>17742572.31</v>
      </c>
      <c r="I169" s="68">
        <v>8610969.65</v>
      </c>
      <c r="J169" s="11">
        <v>2901328.66</v>
      </c>
      <c r="K169" s="11">
        <v>6230274</v>
      </c>
      <c r="L169" s="74">
        <v>48.53</v>
      </c>
      <c r="M169" s="74">
        <v>16.35</v>
      </c>
      <c r="N169" s="74">
        <v>35.11</v>
      </c>
      <c r="O169" s="183">
        <v>99.1</v>
      </c>
      <c r="P169" s="183">
        <v>109</v>
      </c>
      <c r="Q169" s="183">
        <v>75.11</v>
      </c>
      <c r="R169" s="184">
        <v>101.45</v>
      </c>
    </row>
    <row r="170" spans="1:18" ht="12.75">
      <c r="A170" s="254">
        <v>2</v>
      </c>
      <c r="B170" s="255">
        <v>15</v>
      </c>
      <c r="C170" s="255">
        <v>3</v>
      </c>
      <c r="D170" s="129">
        <v>3</v>
      </c>
      <c r="E170" s="129">
        <v>0</v>
      </c>
      <c r="F170" s="119"/>
      <c r="G170" s="21" t="s">
        <v>429</v>
      </c>
      <c r="H170" s="11">
        <v>46909030.75</v>
      </c>
      <c r="I170" s="68">
        <v>28743155.1</v>
      </c>
      <c r="J170" s="11">
        <v>7724056.65</v>
      </c>
      <c r="K170" s="11">
        <v>10441819</v>
      </c>
      <c r="L170" s="74">
        <v>61.27</v>
      </c>
      <c r="M170" s="74">
        <v>16.46</v>
      </c>
      <c r="N170" s="74">
        <v>22.25</v>
      </c>
      <c r="O170" s="183">
        <v>104.62</v>
      </c>
      <c r="P170" s="183">
        <v>102.59</v>
      </c>
      <c r="Q170" s="183">
        <v>99.71</v>
      </c>
      <c r="R170" s="184">
        <v>115.1</v>
      </c>
    </row>
    <row r="171" spans="1:18" ht="12.75">
      <c r="A171" s="254">
        <v>2</v>
      </c>
      <c r="B171" s="255">
        <v>23</v>
      </c>
      <c r="C171" s="255">
        <v>4</v>
      </c>
      <c r="D171" s="129">
        <v>3</v>
      </c>
      <c r="E171" s="129">
        <v>0</v>
      </c>
      <c r="F171" s="119"/>
      <c r="G171" s="21" t="s">
        <v>430</v>
      </c>
      <c r="H171" s="11">
        <v>56969227.91</v>
      </c>
      <c r="I171" s="68">
        <v>38566738.48</v>
      </c>
      <c r="J171" s="11">
        <v>8669594.43</v>
      </c>
      <c r="K171" s="11">
        <v>9732895</v>
      </c>
      <c r="L171" s="74">
        <v>67.69</v>
      </c>
      <c r="M171" s="74">
        <v>15.21</v>
      </c>
      <c r="N171" s="74">
        <v>17.08</v>
      </c>
      <c r="O171" s="183">
        <v>117.69</v>
      </c>
      <c r="P171" s="183">
        <v>114.32</v>
      </c>
      <c r="Q171" s="183">
        <v>144.51</v>
      </c>
      <c r="R171" s="184">
        <v>112.22</v>
      </c>
    </row>
    <row r="172" spans="1:18" ht="12.75">
      <c r="A172" s="254">
        <v>2</v>
      </c>
      <c r="B172" s="255">
        <v>8</v>
      </c>
      <c r="C172" s="255">
        <v>8</v>
      </c>
      <c r="D172" s="129">
        <v>3</v>
      </c>
      <c r="E172" s="129">
        <v>0</v>
      </c>
      <c r="F172" s="119"/>
      <c r="G172" s="21" t="s">
        <v>431</v>
      </c>
      <c r="H172" s="11">
        <v>17847985.41</v>
      </c>
      <c r="I172" s="68">
        <v>8007174.51</v>
      </c>
      <c r="J172" s="11">
        <v>4770312.9</v>
      </c>
      <c r="K172" s="11">
        <v>5070498</v>
      </c>
      <c r="L172" s="74">
        <v>44.86</v>
      </c>
      <c r="M172" s="74">
        <v>26.72</v>
      </c>
      <c r="N172" s="74">
        <v>28.4</v>
      </c>
      <c r="O172" s="183">
        <v>98</v>
      </c>
      <c r="P172" s="183">
        <v>100.53</v>
      </c>
      <c r="Q172" s="183">
        <v>92.33</v>
      </c>
      <c r="R172" s="184">
        <v>99.81</v>
      </c>
    </row>
    <row r="173" spans="1:18" ht="12.75">
      <c r="A173" s="254">
        <v>2</v>
      </c>
      <c r="B173" s="255">
        <v>10</v>
      </c>
      <c r="C173" s="255">
        <v>3</v>
      </c>
      <c r="D173" s="129">
        <v>3</v>
      </c>
      <c r="E173" s="129">
        <v>0</v>
      </c>
      <c r="F173" s="119"/>
      <c r="G173" s="21" t="s">
        <v>432</v>
      </c>
      <c r="H173" s="11">
        <v>21782992.9</v>
      </c>
      <c r="I173" s="68">
        <v>8272246.92</v>
      </c>
      <c r="J173" s="11">
        <v>5444594.98</v>
      </c>
      <c r="K173" s="11">
        <v>8066151</v>
      </c>
      <c r="L173" s="74">
        <v>37.97</v>
      </c>
      <c r="M173" s="74">
        <v>24.99</v>
      </c>
      <c r="N173" s="74">
        <v>37.02</v>
      </c>
      <c r="O173" s="183">
        <v>99.92</v>
      </c>
      <c r="P173" s="183">
        <v>110.63</v>
      </c>
      <c r="Q173" s="183">
        <v>90.22</v>
      </c>
      <c r="R173" s="184">
        <v>97.33</v>
      </c>
    </row>
    <row r="174" spans="1:18" ht="12.75">
      <c r="A174" s="254">
        <v>2</v>
      </c>
      <c r="B174" s="255">
        <v>7</v>
      </c>
      <c r="C174" s="255">
        <v>3</v>
      </c>
      <c r="D174" s="129">
        <v>3</v>
      </c>
      <c r="E174" s="129">
        <v>0</v>
      </c>
      <c r="F174" s="119"/>
      <c r="G174" s="21" t="s">
        <v>433</v>
      </c>
      <c r="H174" s="11">
        <v>19708945.92</v>
      </c>
      <c r="I174" s="68">
        <v>7695974.89</v>
      </c>
      <c r="J174" s="11">
        <v>3571513.03</v>
      </c>
      <c r="K174" s="11">
        <v>8441458</v>
      </c>
      <c r="L174" s="74">
        <v>39.04</v>
      </c>
      <c r="M174" s="74">
        <v>18.12</v>
      </c>
      <c r="N174" s="74">
        <v>42.83</v>
      </c>
      <c r="O174" s="183">
        <v>81.78</v>
      </c>
      <c r="P174" s="183">
        <v>64.12</v>
      </c>
      <c r="Q174" s="183">
        <v>92.85</v>
      </c>
      <c r="R174" s="184">
        <v>102.29</v>
      </c>
    </row>
    <row r="175" spans="1:18" ht="12.75">
      <c r="A175" s="254">
        <v>2</v>
      </c>
      <c r="B175" s="255">
        <v>12</v>
      </c>
      <c r="C175" s="255">
        <v>2</v>
      </c>
      <c r="D175" s="129">
        <v>3</v>
      </c>
      <c r="E175" s="129">
        <v>0</v>
      </c>
      <c r="F175" s="119"/>
      <c r="G175" s="21" t="s">
        <v>434</v>
      </c>
      <c r="H175" s="11">
        <v>14687335.94</v>
      </c>
      <c r="I175" s="68">
        <v>3647208.33</v>
      </c>
      <c r="J175" s="11">
        <v>3426054.61</v>
      </c>
      <c r="K175" s="11">
        <v>7614073</v>
      </c>
      <c r="L175" s="74">
        <v>24.83</v>
      </c>
      <c r="M175" s="74">
        <v>23.32</v>
      </c>
      <c r="N175" s="74">
        <v>51.84</v>
      </c>
      <c r="O175" s="183">
        <v>94.68</v>
      </c>
      <c r="P175" s="183">
        <v>110.51</v>
      </c>
      <c r="Q175" s="183">
        <v>99.44</v>
      </c>
      <c r="R175" s="184">
        <v>86.85</v>
      </c>
    </row>
    <row r="176" spans="1:18" ht="12.75">
      <c r="A176" s="254">
        <v>2</v>
      </c>
      <c r="B176" s="255">
        <v>12</v>
      </c>
      <c r="C176" s="255">
        <v>3</v>
      </c>
      <c r="D176" s="129">
        <v>3</v>
      </c>
      <c r="E176" s="129">
        <v>0</v>
      </c>
      <c r="F176" s="119"/>
      <c r="G176" s="21" t="s">
        <v>435</v>
      </c>
      <c r="H176" s="11">
        <v>33233083.05</v>
      </c>
      <c r="I176" s="68">
        <v>17367857.62</v>
      </c>
      <c r="J176" s="11">
        <v>5759443.43</v>
      </c>
      <c r="K176" s="11">
        <v>10105782</v>
      </c>
      <c r="L176" s="74">
        <v>52.26</v>
      </c>
      <c r="M176" s="74">
        <v>17.33</v>
      </c>
      <c r="N176" s="74">
        <v>30.4</v>
      </c>
      <c r="O176" s="183">
        <v>101.32</v>
      </c>
      <c r="P176" s="183">
        <v>102.86</v>
      </c>
      <c r="Q176" s="183">
        <v>93.46</v>
      </c>
      <c r="R176" s="184">
        <v>103.62</v>
      </c>
    </row>
    <row r="177" spans="1:18" ht="12.75">
      <c r="A177" s="254">
        <v>2</v>
      </c>
      <c r="B177" s="255">
        <v>21</v>
      </c>
      <c r="C177" s="255">
        <v>6</v>
      </c>
      <c r="D177" s="129">
        <v>3</v>
      </c>
      <c r="E177" s="129">
        <v>0</v>
      </c>
      <c r="F177" s="119"/>
      <c r="G177" s="21" t="s">
        <v>436</v>
      </c>
      <c r="H177" s="11">
        <v>17844955.03</v>
      </c>
      <c r="I177" s="68">
        <v>9889744.83</v>
      </c>
      <c r="J177" s="11">
        <v>3127292.2</v>
      </c>
      <c r="K177" s="11">
        <v>4827918</v>
      </c>
      <c r="L177" s="74">
        <v>55.42</v>
      </c>
      <c r="M177" s="74">
        <v>17.52</v>
      </c>
      <c r="N177" s="74">
        <v>27.05</v>
      </c>
      <c r="O177" s="183">
        <v>109.98</v>
      </c>
      <c r="P177" s="183">
        <v>116.32</v>
      </c>
      <c r="Q177" s="183">
        <v>119.99</v>
      </c>
      <c r="R177" s="184">
        <v>94.34</v>
      </c>
    </row>
    <row r="178" spans="1:18" ht="12.75">
      <c r="A178" s="254">
        <v>2</v>
      </c>
      <c r="B178" s="255">
        <v>14</v>
      </c>
      <c r="C178" s="255">
        <v>5</v>
      </c>
      <c r="D178" s="129">
        <v>3</v>
      </c>
      <c r="E178" s="129">
        <v>0</v>
      </c>
      <c r="F178" s="119"/>
      <c r="G178" s="21" t="s">
        <v>437</v>
      </c>
      <c r="H178" s="11">
        <v>12390652.97</v>
      </c>
      <c r="I178" s="68">
        <v>5761181.78</v>
      </c>
      <c r="J178" s="11">
        <v>2177597.19</v>
      </c>
      <c r="K178" s="11">
        <v>4451874</v>
      </c>
      <c r="L178" s="74">
        <v>46.49</v>
      </c>
      <c r="M178" s="74">
        <v>17.57</v>
      </c>
      <c r="N178" s="74">
        <v>35.92</v>
      </c>
      <c r="O178" s="183">
        <v>111.19</v>
      </c>
      <c r="P178" s="183">
        <v>109.23</v>
      </c>
      <c r="Q178" s="183">
        <v>111.23</v>
      </c>
      <c r="R178" s="184">
        <v>113.8</v>
      </c>
    </row>
    <row r="179" spans="1:18" ht="12.75">
      <c r="A179" s="254">
        <v>2</v>
      </c>
      <c r="B179" s="255">
        <v>8</v>
      </c>
      <c r="C179" s="255">
        <v>10</v>
      </c>
      <c r="D179" s="129">
        <v>3</v>
      </c>
      <c r="E179" s="129">
        <v>0</v>
      </c>
      <c r="F179" s="119"/>
      <c r="G179" s="21" t="s">
        <v>438</v>
      </c>
      <c r="H179" s="11">
        <v>15640773.76</v>
      </c>
      <c r="I179" s="68">
        <v>4625744.61</v>
      </c>
      <c r="J179" s="11">
        <v>3990432.15</v>
      </c>
      <c r="K179" s="11">
        <v>7024597</v>
      </c>
      <c r="L179" s="74">
        <v>29.57</v>
      </c>
      <c r="M179" s="74">
        <v>25.51</v>
      </c>
      <c r="N179" s="74">
        <v>44.91</v>
      </c>
      <c r="O179" s="183">
        <v>99.98</v>
      </c>
      <c r="P179" s="183">
        <v>110.47</v>
      </c>
      <c r="Q179" s="183">
        <v>80.25</v>
      </c>
      <c r="R179" s="184">
        <v>108.32</v>
      </c>
    </row>
    <row r="180" spans="1:18" ht="12.75">
      <c r="A180" s="254">
        <v>2</v>
      </c>
      <c r="B180" s="255">
        <v>13</v>
      </c>
      <c r="C180" s="255">
        <v>3</v>
      </c>
      <c r="D180" s="129">
        <v>3</v>
      </c>
      <c r="E180" s="129">
        <v>0</v>
      </c>
      <c r="F180" s="119"/>
      <c r="G180" s="21" t="s">
        <v>439</v>
      </c>
      <c r="H180" s="11">
        <v>50779797.12</v>
      </c>
      <c r="I180" s="68">
        <v>20750181.83</v>
      </c>
      <c r="J180" s="11">
        <v>12518057.29</v>
      </c>
      <c r="K180" s="11">
        <v>17511558</v>
      </c>
      <c r="L180" s="74">
        <v>40.86</v>
      </c>
      <c r="M180" s="74">
        <v>24.65</v>
      </c>
      <c r="N180" s="74">
        <v>34.48</v>
      </c>
      <c r="O180" s="183">
        <v>106.96</v>
      </c>
      <c r="P180" s="183">
        <v>101.4</v>
      </c>
      <c r="Q180" s="183">
        <v>120.03</v>
      </c>
      <c r="R180" s="184">
        <v>105.6</v>
      </c>
    </row>
    <row r="181" spans="1:18" ht="12.75">
      <c r="A181" s="254">
        <v>2</v>
      </c>
      <c r="B181" s="255">
        <v>12</v>
      </c>
      <c r="C181" s="255">
        <v>4</v>
      </c>
      <c r="D181" s="129">
        <v>3</v>
      </c>
      <c r="E181" s="129">
        <v>0</v>
      </c>
      <c r="F181" s="119"/>
      <c r="G181" s="21" t="s">
        <v>440</v>
      </c>
      <c r="H181" s="11">
        <v>21613332.74</v>
      </c>
      <c r="I181" s="68">
        <v>7861554.86</v>
      </c>
      <c r="J181" s="11">
        <v>5237264.88</v>
      </c>
      <c r="K181" s="11">
        <v>8514513</v>
      </c>
      <c r="L181" s="74">
        <v>36.37</v>
      </c>
      <c r="M181" s="74">
        <v>24.23</v>
      </c>
      <c r="N181" s="74">
        <v>39.39</v>
      </c>
      <c r="O181" s="183">
        <v>96.18</v>
      </c>
      <c r="P181" s="183">
        <v>76.9</v>
      </c>
      <c r="Q181" s="183">
        <v>122.59</v>
      </c>
      <c r="R181" s="184">
        <v>106.73</v>
      </c>
    </row>
    <row r="182" spans="1:18" ht="12.75">
      <c r="A182" s="254">
        <v>2</v>
      </c>
      <c r="B182" s="255">
        <v>2</v>
      </c>
      <c r="C182" s="255">
        <v>7</v>
      </c>
      <c r="D182" s="129">
        <v>3</v>
      </c>
      <c r="E182" s="129">
        <v>0</v>
      </c>
      <c r="F182" s="119"/>
      <c r="G182" s="21" t="s">
        <v>441</v>
      </c>
      <c r="H182" s="11">
        <v>11125918.3</v>
      </c>
      <c r="I182" s="68">
        <v>5080594.95</v>
      </c>
      <c r="J182" s="11">
        <v>2655016.35</v>
      </c>
      <c r="K182" s="11">
        <v>3390307</v>
      </c>
      <c r="L182" s="74">
        <v>45.66</v>
      </c>
      <c r="M182" s="74">
        <v>23.86</v>
      </c>
      <c r="N182" s="74">
        <v>30.47</v>
      </c>
      <c r="O182" s="183">
        <v>101.52</v>
      </c>
      <c r="P182" s="183">
        <v>101.56</v>
      </c>
      <c r="Q182" s="183">
        <v>93.06</v>
      </c>
      <c r="R182" s="184">
        <v>109.24</v>
      </c>
    </row>
    <row r="183" spans="1:18" ht="12.75">
      <c r="A183" s="254">
        <v>2</v>
      </c>
      <c r="B183" s="255">
        <v>1</v>
      </c>
      <c r="C183" s="255">
        <v>4</v>
      </c>
      <c r="D183" s="129">
        <v>3</v>
      </c>
      <c r="E183" s="129">
        <v>0</v>
      </c>
      <c r="F183" s="119"/>
      <c r="G183" s="21" t="s">
        <v>442</v>
      </c>
      <c r="H183" s="11">
        <v>29293238.6</v>
      </c>
      <c r="I183" s="68">
        <v>11593946.28</v>
      </c>
      <c r="J183" s="11">
        <v>4864309.32</v>
      </c>
      <c r="K183" s="11">
        <v>12834983</v>
      </c>
      <c r="L183" s="74">
        <v>39.57</v>
      </c>
      <c r="M183" s="74">
        <v>16.6</v>
      </c>
      <c r="N183" s="74">
        <v>43.81</v>
      </c>
      <c r="O183" s="183">
        <v>104.35</v>
      </c>
      <c r="P183" s="183">
        <v>99.85</v>
      </c>
      <c r="Q183" s="183">
        <v>96.83</v>
      </c>
      <c r="R183" s="184">
        <v>112.23</v>
      </c>
    </row>
    <row r="184" spans="1:18" ht="12.75">
      <c r="A184" s="254">
        <v>2</v>
      </c>
      <c r="B184" s="255">
        <v>20</v>
      </c>
      <c r="C184" s="255">
        <v>1</v>
      </c>
      <c r="D184" s="129">
        <v>3</v>
      </c>
      <c r="E184" s="129">
        <v>0</v>
      </c>
      <c r="F184" s="119"/>
      <c r="G184" s="21" t="s">
        <v>443</v>
      </c>
      <c r="H184" s="11">
        <v>36897041.88</v>
      </c>
      <c r="I184" s="68">
        <v>22953250.55</v>
      </c>
      <c r="J184" s="11">
        <v>4742722.33</v>
      </c>
      <c r="K184" s="11">
        <v>9201069</v>
      </c>
      <c r="L184" s="74">
        <v>62.2</v>
      </c>
      <c r="M184" s="74">
        <v>12.85</v>
      </c>
      <c r="N184" s="74">
        <v>24.93</v>
      </c>
      <c r="O184" s="183">
        <v>115.55</v>
      </c>
      <c r="P184" s="183">
        <v>121.61</v>
      </c>
      <c r="Q184" s="183">
        <v>99.6</v>
      </c>
      <c r="R184" s="184">
        <v>110.93</v>
      </c>
    </row>
    <row r="185" spans="1:18" ht="12.75">
      <c r="A185" s="254">
        <v>2</v>
      </c>
      <c r="B185" s="255">
        <v>10</v>
      </c>
      <c r="C185" s="255">
        <v>5</v>
      </c>
      <c r="D185" s="129">
        <v>3</v>
      </c>
      <c r="E185" s="129">
        <v>0</v>
      </c>
      <c r="F185" s="119"/>
      <c r="G185" s="21" t="s">
        <v>444</v>
      </c>
      <c r="H185" s="11">
        <v>18563120.97</v>
      </c>
      <c r="I185" s="68">
        <v>7282240.48</v>
      </c>
      <c r="J185" s="11">
        <v>6018826.49</v>
      </c>
      <c r="K185" s="11">
        <v>5262054</v>
      </c>
      <c r="L185" s="74">
        <v>39.22</v>
      </c>
      <c r="M185" s="74">
        <v>32.42</v>
      </c>
      <c r="N185" s="74">
        <v>28.34</v>
      </c>
      <c r="O185" s="183">
        <v>130.69</v>
      </c>
      <c r="P185" s="183">
        <v>184.63</v>
      </c>
      <c r="Q185" s="183">
        <v>122.43</v>
      </c>
      <c r="R185" s="184">
        <v>98.47</v>
      </c>
    </row>
    <row r="186" spans="1:18" ht="12.75">
      <c r="A186" s="254">
        <v>2</v>
      </c>
      <c r="B186" s="255">
        <v>25</v>
      </c>
      <c r="C186" s="255">
        <v>4</v>
      </c>
      <c r="D186" s="129">
        <v>3</v>
      </c>
      <c r="E186" s="129">
        <v>0</v>
      </c>
      <c r="F186" s="119"/>
      <c r="G186" s="21" t="s">
        <v>445</v>
      </c>
      <c r="H186" s="11">
        <v>17986256.17</v>
      </c>
      <c r="I186" s="68">
        <v>8186699.06</v>
      </c>
      <c r="J186" s="11">
        <v>3618863.11</v>
      </c>
      <c r="K186" s="11">
        <v>6180694</v>
      </c>
      <c r="L186" s="74">
        <v>45.51</v>
      </c>
      <c r="M186" s="74">
        <v>20.12</v>
      </c>
      <c r="N186" s="74">
        <v>34.36</v>
      </c>
      <c r="O186" s="183">
        <v>108.78</v>
      </c>
      <c r="P186" s="183">
        <v>125.11</v>
      </c>
      <c r="Q186" s="183">
        <v>95.61</v>
      </c>
      <c r="R186" s="184">
        <v>99.6</v>
      </c>
    </row>
    <row r="187" spans="1:18" ht="12.75">
      <c r="A187" s="254">
        <v>2</v>
      </c>
      <c r="B187" s="255">
        <v>16</v>
      </c>
      <c r="C187" s="255">
        <v>4</v>
      </c>
      <c r="D187" s="129">
        <v>3</v>
      </c>
      <c r="E187" s="129">
        <v>0</v>
      </c>
      <c r="F187" s="119"/>
      <c r="G187" s="21" t="s">
        <v>446</v>
      </c>
      <c r="H187" s="11">
        <v>225384644.63</v>
      </c>
      <c r="I187" s="68">
        <v>202376727.99</v>
      </c>
      <c r="J187" s="11">
        <v>10304402.64</v>
      </c>
      <c r="K187" s="11">
        <v>12703514</v>
      </c>
      <c r="L187" s="74">
        <v>89.79</v>
      </c>
      <c r="M187" s="74">
        <v>4.57</v>
      </c>
      <c r="N187" s="74">
        <v>5.63</v>
      </c>
      <c r="O187" s="183">
        <v>134.1</v>
      </c>
      <c r="P187" s="183">
        <v>140.29</v>
      </c>
      <c r="Q187" s="183">
        <v>89.77</v>
      </c>
      <c r="R187" s="184">
        <v>102.99</v>
      </c>
    </row>
    <row r="188" spans="1:18" ht="12.75">
      <c r="A188" s="254">
        <v>2</v>
      </c>
      <c r="B188" s="255">
        <v>9</v>
      </c>
      <c r="C188" s="255">
        <v>7</v>
      </c>
      <c r="D188" s="129">
        <v>3</v>
      </c>
      <c r="E188" s="129">
        <v>0</v>
      </c>
      <c r="F188" s="119"/>
      <c r="G188" s="21" t="s">
        <v>447</v>
      </c>
      <c r="H188" s="11">
        <v>18025984.1</v>
      </c>
      <c r="I188" s="68">
        <v>10502245.95</v>
      </c>
      <c r="J188" s="11">
        <v>2747453.15</v>
      </c>
      <c r="K188" s="11">
        <v>4776285</v>
      </c>
      <c r="L188" s="74">
        <v>58.26</v>
      </c>
      <c r="M188" s="74">
        <v>15.24</v>
      </c>
      <c r="N188" s="74">
        <v>26.49</v>
      </c>
      <c r="O188" s="183">
        <v>112.63</v>
      </c>
      <c r="P188" s="183">
        <v>123.61</v>
      </c>
      <c r="Q188" s="183">
        <v>95.78</v>
      </c>
      <c r="R188" s="184">
        <v>102.94</v>
      </c>
    </row>
    <row r="189" spans="1:18" ht="12.75">
      <c r="A189" s="254">
        <v>2</v>
      </c>
      <c r="B189" s="255">
        <v>20</v>
      </c>
      <c r="C189" s="255">
        <v>2</v>
      </c>
      <c r="D189" s="129">
        <v>3</v>
      </c>
      <c r="E189" s="129">
        <v>0</v>
      </c>
      <c r="F189" s="119"/>
      <c r="G189" s="21" t="s">
        <v>448</v>
      </c>
      <c r="H189" s="11">
        <v>23348769.53</v>
      </c>
      <c r="I189" s="68">
        <v>6812011.79</v>
      </c>
      <c r="J189" s="11">
        <v>8311202.74</v>
      </c>
      <c r="K189" s="11">
        <v>8225555</v>
      </c>
      <c r="L189" s="74">
        <v>29.17</v>
      </c>
      <c r="M189" s="74">
        <v>35.59</v>
      </c>
      <c r="N189" s="74">
        <v>35.22</v>
      </c>
      <c r="O189" s="183">
        <v>134.92</v>
      </c>
      <c r="P189" s="183">
        <v>118.06</v>
      </c>
      <c r="Q189" s="183">
        <v>220.95</v>
      </c>
      <c r="R189" s="184">
        <v>105.8</v>
      </c>
    </row>
    <row r="190" spans="1:18" ht="12.75">
      <c r="A190" s="254">
        <v>2</v>
      </c>
      <c r="B190" s="255">
        <v>16</v>
      </c>
      <c r="C190" s="255">
        <v>5</v>
      </c>
      <c r="D190" s="129">
        <v>3</v>
      </c>
      <c r="E190" s="129">
        <v>0</v>
      </c>
      <c r="F190" s="119"/>
      <c r="G190" s="21" t="s">
        <v>449</v>
      </c>
      <c r="H190" s="11">
        <v>31548316.37</v>
      </c>
      <c r="I190" s="68">
        <v>7851677.4</v>
      </c>
      <c r="J190" s="11">
        <v>16873330.97</v>
      </c>
      <c r="K190" s="11">
        <v>6823308</v>
      </c>
      <c r="L190" s="74">
        <v>24.88</v>
      </c>
      <c r="M190" s="74">
        <v>53.48</v>
      </c>
      <c r="N190" s="74">
        <v>21.62</v>
      </c>
      <c r="O190" s="183">
        <v>157.75</v>
      </c>
      <c r="P190" s="183">
        <v>115.95</v>
      </c>
      <c r="Q190" s="183">
        <v>274.39</v>
      </c>
      <c r="R190" s="184">
        <v>96.39</v>
      </c>
    </row>
    <row r="191" spans="1:18" ht="12.75">
      <c r="A191" s="254">
        <v>2</v>
      </c>
      <c r="B191" s="255">
        <v>8</v>
      </c>
      <c r="C191" s="255">
        <v>12</v>
      </c>
      <c r="D191" s="129">
        <v>3</v>
      </c>
      <c r="E191" s="129">
        <v>0</v>
      </c>
      <c r="F191" s="119"/>
      <c r="G191" s="21" t="s">
        <v>450</v>
      </c>
      <c r="H191" s="11">
        <v>21296065.23</v>
      </c>
      <c r="I191" s="68">
        <v>9562119.17</v>
      </c>
      <c r="J191" s="11">
        <v>4862003.06</v>
      </c>
      <c r="K191" s="11">
        <v>6871943</v>
      </c>
      <c r="L191" s="74">
        <v>44.9</v>
      </c>
      <c r="M191" s="74">
        <v>22.83</v>
      </c>
      <c r="N191" s="74">
        <v>32.26</v>
      </c>
      <c r="O191" s="183">
        <v>94.68</v>
      </c>
      <c r="P191" s="183">
        <v>122.34</v>
      </c>
      <c r="Q191" s="183">
        <v>59.43</v>
      </c>
      <c r="R191" s="184">
        <v>105.8</v>
      </c>
    </row>
    <row r="192" spans="1:18" ht="12.75">
      <c r="A192" s="254">
        <v>2</v>
      </c>
      <c r="B192" s="255">
        <v>23</v>
      </c>
      <c r="C192" s="255">
        <v>8</v>
      </c>
      <c r="D192" s="129">
        <v>3</v>
      </c>
      <c r="E192" s="129">
        <v>0</v>
      </c>
      <c r="F192" s="119"/>
      <c r="G192" s="21" t="s">
        <v>451</v>
      </c>
      <c r="H192" s="11">
        <v>46738184.76</v>
      </c>
      <c r="I192" s="68">
        <v>32359408.59</v>
      </c>
      <c r="J192" s="11">
        <v>5337711.17</v>
      </c>
      <c r="K192" s="11">
        <v>9041065</v>
      </c>
      <c r="L192" s="74">
        <v>69.23</v>
      </c>
      <c r="M192" s="74">
        <v>11.42</v>
      </c>
      <c r="N192" s="74">
        <v>19.34</v>
      </c>
      <c r="O192" s="183">
        <v>112.63</v>
      </c>
      <c r="P192" s="183">
        <v>107.42</v>
      </c>
      <c r="Q192" s="183">
        <v>148.24</v>
      </c>
      <c r="R192" s="184">
        <v>116.33</v>
      </c>
    </row>
    <row r="193" spans="1:18" ht="12.75">
      <c r="A193" s="254">
        <v>2</v>
      </c>
      <c r="B193" s="255">
        <v>23</v>
      </c>
      <c r="C193" s="255">
        <v>7</v>
      </c>
      <c r="D193" s="129">
        <v>3</v>
      </c>
      <c r="E193" s="129">
        <v>0</v>
      </c>
      <c r="F193" s="119"/>
      <c r="G193" s="21" t="s">
        <v>452</v>
      </c>
      <c r="H193" s="11">
        <v>23657039.07</v>
      </c>
      <c r="I193" s="68">
        <v>14871517.55</v>
      </c>
      <c r="J193" s="11">
        <v>3138593.52</v>
      </c>
      <c r="K193" s="11">
        <v>5646928</v>
      </c>
      <c r="L193" s="74">
        <v>62.86</v>
      </c>
      <c r="M193" s="74">
        <v>13.26</v>
      </c>
      <c r="N193" s="74">
        <v>23.86</v>
      </c>
      <c r="O193" s="183">
        <v>104.6</v>
      </c>
      <c r="P193" s="183">
        <v>113.76</v>
      </c>
      <c r="Q193" s="183">
        <v>71.8</v>
      </c>
      <c r="R193" s="184">
        <v>109.17</v>
      </c>
    </row>
    <row r="194" spans="1:18" ht="12.75">
      <c r="A194" s="254">
        <v>2</v>
      </c>
      <c r="B194" s="255">
        <v>8</v>
      </c>
      <c r="C194" s="255">
        <v>13</v>
      </c>
      <c r="D194" s="129">
        <v>3</v>
      </c>
      <c r="E194" s="129">
        <v>0</v>
      </c>
      <c r="F194" s="119"/>
      <c r="G194" s="21" t="s">
        <v>453</v>
      </c>
      <c r="H194" s="11">
        <v>16538996.85</v>
      </c>
      <c r="I194" s="68">
        <v>7535959.53</v>
      </c>
      <c r="J194" s="11">
        <v>4700338.32</v>
      </c>
      <c r="K194" s="11">
        <v>4302699</v>
      </c>
      <c r="L194" s="74">
        <v>45.56</v>
      </c>
      <c r="M194" s="74">
        <v>28.41</v>
      </c>
      <c r="N194" s="74">
        <v>26.01</v>
      </c>
      <c r="O194" s="183">
        <v>72.21</v>
      </c>
      <c r="P194" s="183">
        <v>105.23</v>
      </c>
      <c r="Q194" s="183">
        <v>41.8</v>
      </c>
      <c r="R194" s="184">
        <v>95.66</v>
      </c>
    </row>
    <row r="195" spans="1:18" ht="12.75">
      <c r="A195" s="254">
        <v>2</v>
      </c>
      <c r="B195" s="255">
        <v>19</v>
      </c>
      <c r="C195" s="255">
        <v>6</v>
      </c>
      <c r="D195" s="129">
        <v>3</v>
      </c>
      <c r="E195" s="129">
        <v>0</v>
      </c>
      <c r="F195" s="119"/>
      <c r="G195" s="21" t="s">
        <v>454</v>
      </c>
      <c r="H195" s="11">
        <v>60238077.04</v>
      </c>
      <c r="I195" s="68">
        <v>42085842.91</v>
      </c>
      <c r="J195" s="11">
        <v>6995451.13</v>
      </c>
      <c r="K195" s="11">
        <v>11156783</v>
      </c>
      <c r="L195" s="74">
        <v>69.86</v>
      </c>
      <c r="M195" s="74">
        <v>11.61</v>
      </c>
      <c r="N195" s="74">
        <v>18.52</v>
      </c>
      <c r="O195" s="183">
        <v>107.17</v>
      </c>
      <c r="P195" s="183">
        <v>108.13</v>
      </c>
      <c r="Q195" s="183">
        <v>103.51</v>
      </c>
      <c r="R195" s="184">
        <v>105.96</v>
      </c>
    </row>
    <row r="196" spans="1:18" ht="12.75">
      <c r="A196" s="254">
        <v>2</v>
      </c>
      <c r="B196" s="255">
        <v>17</v>
      </c>
      <c r="C196" s="255">
        <v>4</v>
      </c>
      <c r="D196" s="129">
        <v>3</v>
      </c>
      <c r="E196" s="129">
        <v>0</v>
      </c>
      <c r="F196" s="119"/>
      <c r="G196" s="21" t="s">
        <v>455</v>
      </c>
      <c r="H196" s="11">
        <v>46766981.48</v>
      </c>
      <c r="I196" s="68">
        <v>28287871.32</v>
      </c>
      <c r="J196" s="11">
        <v>8209933.16</v>
      </c>
      <c r="K196" s="11">
        <v>10269177</v>
      </c>
      <c r="L196" s="74">
        <v>60.48</v>
      </c>
      <c r="M196" s="74">
        <v>17.55</v>
      </c>
      <c r="N196" s="74">
        <v>21.95</v>
      </c>
      <c r="O196" s="183">
        <v>98.55</v>
      </c>
      <c r="P196" s="183">
        <v>109.63</v>
      </c>
      <c r="Q196" s="183">
        <v>69.98</v>
      </c>
      <c r="R196" s="184">
        <v>103.5</v>
      </c>
    </row>
    <row r="197" spans="1:18" ht="12.75">
      <c r="A197" s="254">
        <v>2</v>
      </c>
      <c r="B197" s="255">
        <v>14</v>
      </c>
      <c r="C197" s="255">
        <v>7</v>
      </c>
      <c r="D197" s="129">
        <v>3</v>
      </c>
      <c r="E197" s="129">
        <v>0</v>
      </c>
      <c r="F197" s="119"/>
      <c r="G197" s="21" t="s">
        <v>456</v>
      </c>
      <c r="H197" s="11">
        <v>32228680.2</v>
      </c>
      <c r="I197" s="68">
        <v>14715064.57</v>
      </c>
      <c r="J197" s="11">
        <v>7231238.63</v>
      </c>
      <c r="K197" s="11">
        <v>10282377</v>
      </c>
      <c r="L197" s="74">
        <v>45.65</v>
      </c>
      <c r="M197" s="74">
        <v>22.43</v>
      </c>
      <c r="N197" s="74">
        <v>31.9</v>
      </c>
      <c r="O197" s="183">
        <v>116.74</v>
      </c>
      <c r="P197" s="183">
        <v>112.51</v>
      </c>
      <c r="Q197" s="183">
        <v>133.59</v>
      </c>
      <c r="R197" s="184">
        <v>112.81</v>
      </c>
    </row>
    <row r="198" spans="1:18" ht="12.75">
      <c r="A198" s="254">
        <v>2</v>
      </c>
      <c r="B198" s="255">
        <v>8</v>
      </c>
      <c r="C198" s="255">
        <v>14</v>
      </c>
      <c r="D198" s="129">
        <v>3</v>
      </c>
      <c r="E198" s="129">
        <v>0</v>
      </c>
      <c r="F198" s="119"/>
      <c r="G198" s="21" t="s">
        <v>457</v>
      </c>
      <c r="H198" s="11">
        <v>11606650.31</v>
      </c>
      <c r="I198" s="68">
        <v>5136412.66</v>
      </c>
      <c r="J198" s="11">
        <v>2360429.65</v>
      </c>
      <c r="K198" s="11">
        <v>4109808</v>
      </c>
      <c r="L198" s="74">
        <v>44.25</v>
      </c>
      <c r="M198" s="74">
        <v>20.33</v>
      </c>
      <c r="N198" s="74">
        <v>35.4</v>
      </c>
      <c r="O198" s="183">
        <v>81.26</v>
      </c>
      <c r="P198" s="183">
        <v>106.99</v>
      </c>
      <c r="Q198" s="183">
        <v>47.08</v>
      </c>
      <c r="R198" s="184">
        <v>91.94</v>
      </c>
    </row>
    <row r="199" spans="1:18" ht="12.75">
      <c r="A199" s="254">
        <v>2</v>
      </c>
      <c r="B199" s="255">
        <v>11</v>
      </c>
      <c r="C199" s="255">
        <v>4</v>
      </c>
      <c r="D199" s="129">
        <v>3</v>
      </c>
      <c r="E199" s="129">
        <v>0</v>
      </c>
      <c r="F199" s="119"/>
      <c r="G199" s="21" t="s">
        <v>458</v>
      </c>
      <c r="H199" s="11">
        <v>21554166.98</v>
      </c>
      <c r="I199" s="68">
        <v>10621512.76</v>
      </c>
      <c r="J199" s="11">
        <v>4736148.22</v>
      </c>
      <c r="K199" s="11">
        <v>6196506</v>
      </c>
      <c r="L199" s="74">
        <v>49.27</v>
      </c>
      <c r="M199" s="74">
        <v>21.97</v>
      </c>
      <c r="N199" s="74">
        <v>28.74</v>
      </c>
      <c r="O199" s="183">
        <v>118.88</v>
      </c>
      <c r="P199" s="183">
        <v>135.8</v>
      </c>
      <c r="Q199" s="183">
        <v>125.3</v>
      </c>
      <c r="R199" s="184">
        <v>94.89</v>
      </c>
    </row>
    <row r="200" spans="1:18" ht="12.75">
      <c r="A200" s="254">
        <v>2</v>
      </c>
      <c r="B200" s="255">
        <v>18</v>
      </c>
      <c r="C200" s="255">
        <v>4</v>
      </c>
      <c r="D200" s="129">
        <v>3</v>
      </c>
      <c r="E200" s="129">
        <v>0</v>
      </c>
      <c r="F200" s="119"/>
      <c r="G200" s="21" t="s">
        <v>459</v>
      </c>
      <c r="H200" s="11">
        <v>47549351.33</v>
      </c>
      <c r="I200" s="68">
        <v>30767571.83</v>
      </c>
      <c r="J200" s="11">
        <v>6683665.5</v>
      </c>
      <c r="K200" s="11">
        <v>10098114</v>
      </c>
      <c r="L200" s="74">
        <v>64.7</v>
      </c>
      <c r="M200" s="74">
        <v>14.05</v>
      </c>
      <c r="N200" s="74">
        <v>21.23</v>
      </c>
      <c r="O200" s="183">
        <v>110.99</v>
      </c>
      <c r="P200" s="183">
        <v>114.73</v>
      </c>
      <c r="Q200" s="183">
        <v>102.42</v>
      </c>
      <c r="R200" s="184">
        <v>106.3</v>
      </c>
    </row>
    <row r="201" spans="1:18" ht="12.75">
      <c r="A201" s="254">
        <v>2</v>
      </c>
      <c r="B201" s="255">
        <v>26</v>
      </c>
      <c r="C201" s="255">
        <v>4</v>
      </c>
      <c r="D201" s="129">
        <v>3</v>
      </c>
      <c r="E201" s="129">
        <v>0</v>
      </c>
      <c r="F201" s="119"/>
      <c r="G201" s="21" t="s">
        <v>460</v>
      </c>
      <c r="H201" s="11">
        <v>17291795.92</v>
      </c>
      <c r="I201" s="68">
        <v>5573966.08</v>
      </c>
      <c r="J201" s="11">
        <v>5574843.84</v>
      </c>
      <c r="K201" s="11">
        <v>6142986</v>
      </c>
      <c r="L201" s="74">
        <v>32.23</v>
      </c>
      <c r="M201" s="74">
        <v>32.23</v>
      </c>
      <c r="N201" s="74">
        <v>35.52</v>
      </c>
      <c r="O201" s="183">
        <v>106.71</v>
      </c>
      <c r="P201" s="183">
        <v>112.15</v>
      </c>
      <c r="Q201" s="183">
        <v>95.8</v>
      </c>
      <c r="R201" s="184">
        <v>113.46</v>
      </c>
    </row>
    <row r="202" spans="1:18" ht="12.75">
      <c r="A202" s="254">
        <v>2</v>
      </c>
      <c r="B202" s="255">
        <v>20</v>
      </c>
      <c r="C202" s="255">
        <v>3</v>
      </c>
      <c r="D202" s="129">
        <v>3</v>
      </c>
      <c r="E202" s="129">
        <v>0</v>
      </c>
      <c r="F202" s="119"/>
      <c r="G202" s="21" t="s">
        <v>461</v>
      </c>
      <c r="H202" s="11">
        <v>45991069.41</v>
      </c>
      <c r="I202" s="68">
        <v>25599021.42</v>
      </c>
      <c r="J202" s="11">
        <v>8530610.99</v>
      </c>
      <c r="K202" s="11">
        <v>11861437</v>
      </c>
      <c r="L202" s="74">
        <v>55.66</v>
      </c>
      <c r="M202" s="74">
        <v>18.54</v>
      </c>
      <c r="N202" s="74">
        <v>25.79</v>
      </c>
      <c r="O202" s="183">
        <v>82.61</v>
      </c>
      <c r="P202" s="183">
        <v>81.05</v>
      </c>
      <c r="Q202" s="183">
        <v>68.38</v>
      </c>
      <c r="R202" s="184">
        <v>102.15</v>
      </c>
    </row>
    <row r="203" spans="1:18" ht="12.75">
      <c r="A203" s="254">
        <v>2</v>
      </c>
      <c r="B203" s="255">
        <v>14</v>
      </c>
      <c r="C203" s="255">
        <v>8</v>
      </c>
      <c r="D203" s="129">
        <v>3</v>
      </c>
      <c r="E203" s="129">
        <v>0</v>
      </c>
      <c r="F203" s="119"/>
      <c r="G203" s="21" t="s">
        <v>462</v>
      </c>
      <c r="H203" s="11">
        <v>27140514.68</v>
      </c>
      <c r="I203" s="68">
        <v>13160850.54</v>
      </c>
      <c r="J203" s="11">
        <v>7293244.14</v>
      </c>
      <c r="K203" s="11">
        <v>6686420</v>
      </c>
      <c r="L203" s="74">
        <v>48.49</v>
      </c>
      <c r="M203" s="74">
        <v>26.87</v>
      </c>
      <c r="N203" s="74">
        <v>24.63</v>
      </c>
      <c r="O203" s="183">
        <v>101.27</v>
      </c>
      <c r="P203" s="183">
        <v>97.99</v>
      </c>
      <c r="Q203" s="183">
        <v>102.99</v>
      </c>
      <c r="R203" s="184">
        <v>106.35</v>
      </c>
    </row>
    <row r="204" spans="1:18" ht="12.75">
      <c r="A204" s="254">
        <v>2</v>
      </c>
      <c r="B204" s="255">
        <v>4</v>
      </c>
      <c r="C204" s="255">
        <v>4</v>
      </c>
      <c r="D204" s="129">
        <v>3</v>
      </c>
      <c r="E204" s="129">
        <v>0</v>
      </c>
      <c r="F204" s="119"/>
      <c r="G204" s="21" t="s">
        <v>463</v>
      </c>
      <c r="H204" s="11">
        <v>17594997.27</v>
      </c>
      <c r="I204" s="68">
        <v>7136829.71</v>
      </c>
      <c r="J204" s="11">
        <v>3520287.56</v>
      </c>
      <c r="K204" s="11">
        <v>6937880</v>
      </c>
      <c r="L204" s="74">
        <v>40.56</v>
      </c>
      <c r="M204" s="74">
        <v>20</v>
      </c>
      <c r="N204" s="74">
        <v>39.43</v>
      </c>
      <c r="O204" s="183">
        <v>102.45</v>
      </c>
      <c r="P204" s="183">
        <v>105.76</v>
      </c>
      <c r="Q204" s="183">
        <v>88.92</v>
      </c>
      <c r="R204" s="184">
        <v>107.29</v>
      </c>
    </row>
    <row r="205" spans="1:18" ht="12.75">
      <c r="A205" s="254">
        <v>2</v>
      </c>
      <c r="B205" s="255">
        <v>25</v>
      </c>
      <c r="C205" s="255">
        <v>6</v>
      </c>
      <c r="D205" s="129">
        <v>3</v>
      </c>
      <c r="E205" s="129">
        <v>0</v>
      </c>
      <c r="F205" s="119"/>
      <c r="G205" s="21" t="s">
        <v>464</v>
      </c>
      <c r="H205" s="11">
        <v>18535413.27</v>
      </c>
      <c r="I205" s="68">
        <v>6857071.22</v>
      </c>
      <c r="J205" s="11">
        <v>4061020.05</v>
      </c>
      <c r="K205" s="11">
        <v>7617322</v>
      </c>
      <c r="L205" s="74">
        <v>36.99</v>
      </c>
      <c r="M205" s="74">
        <v>21.9</v>
      </c>
      <c r="N205" s="74">
        <v>41.09</v>
      </c>
      <c r="O205" s="183">
        <v>107.5</v>
      </c>
      <c r="P205" s="183">
        <v>119.3</v>
      </c>
      <c r="Q205" s="183">
        <v>115.92</v>
      </c>
      <c r="R205" s="184">
        <v>95.32</v>
      </c>
    </row>
    <row r="206" spans="1:18" ht="12.75">
      <c r="A206" s="254">
        <v>2</v>
      </c>
      <c r="B206" s="255">
        <v>17</v>
      </c>
      <c r="C206" s="255">
        <v>5</v>
      </c>
      <c r="D206" s="129">
        <v>3</v>
      </c>
      <c r="E206" s="129">
        <v>0</v>
      </c>
      <c r="F206" s="119"/>
      <c r="G206" s="21" t="s">
        <v>465</v>
      </c>
      <c r="H206" s="11">
        <v>16334862.34</v>
      </c>
      <c r="I206" s="68">
        <v>5745175.45</v>
      </c>
      <c r="J206" s="11">
        <v>3453744.89</v>
      </c>
      <c r="K206" s="11">
        <v>7135942</v>
      </c>
      <c r="L206" s="74">
        <v>35.17</v>
      </c>
      <c r="M206" s="74">
        <v>21.14</v>
      </c>
      <c r="N206" s="74">
        <v>43.68</v>
      </c>
      <c r="O206" s="183">
        <v>112.97</v>
      </c>
      <c r="P206" s="183">
        <v>119.09</v>
      </c>
      <c r="Q206" s="183">
        <v>107.59</v>
      </c>
      <c r="R206" s="184">
        <v>111.07</v>
      </c>
    </row>
    <row r="207" spans="1:18" ht="12.75">
      <c r="A207" s="254">
        <v>2</v>
      </c>
      <c r="B207" s="255">
        <v>12</v>
      </c>
      <c r="C207" s="255">
        <v>5</v>
      </c>
      <c r="D207" s="129">
        <v>3</v>
      </c>
      <c r="E207" s="129">
        <v>0</v>
      </c>
      <c r="F207" s="119"/>
      <c r="G207" s="21" t="s">
        <v>466</v>
      </c>
      <c r="H207" s="11">
        <v>8581006.89</v>
      </c>
      <c r="I207" s="68">
        <v>2852284.4</v>
      </c>
      <c r="J207" s="11">
        <v>2252507.49</v>
      </c>
      <c r="K207" s="11">
        <v>3476215</v>
      </c>
      <c r="L207" s="74">
        <v>33.23</v>
      </c>
      <c r="M207" s="74">
        <v>26.24</v>
      </c>
      <c r="N207" s="74">
        <v>40.51</v>
      </c>
      <c r="O207" s="183">
        <v>75.65</v>
      </c>
      <c r="P207" s="183">
        <v>50.16</v>
      </c>
      <c r="Q207" s="183">
        <v>97.21</v>
      </c>
      <c r="R207" s="184">
        <v>104.1</v>
      </c>
    </row>
    <row r="208" spans="1:18" ht="12.75">
      <c r="A208" s="254">
        <v>2</v>
      </c>
      <c r="B208" s="255">
        <v>22</v>
      </c>
      <c r="C208" s="255">
        <v>3</v>
      </c>
      <c r="D208" s="129">
        <v>3</v>
      </c>
      <c r="E208" s="129">
        <v>0</v>
      </c>
      <c r="F208" s="119"/>
      <c r="G208" s="21" t="s">
        <v>467</v>
      </c>
      <c r="H208" s="11">
        <v>40990264.85</v>
      </c>
      <c r="I208" s="68">
        <v>19534383.7</v>
      </c>
      <c r="J208" s="11">
        <v>7898257.15</v>
      </c>
      <c r="K208" s="11">
        <v>13557624</v>
      </c>
      <c r="L208" s="74">
        <v>47.65</v>
      </c>
      <c r="M208" s="74">
        <v>19.26</v>
      </c>
      <c r="N208" s="74">
        <v>33.07</v>
      </c>
      <c r="O208" s="183">
        <v>104.55</v>
      </c>
      <c r="P208" s="183">
        <v>108.12</v>
      </c>
      <c r="Q208" s="183">
        <v>98.5</v>
      </c>
      <c r="R208" s="184">
        <v>103.32</v>
      </c>
    </row>
    <row r="209" spans="1:18" ht="12.75">
      <c r="A209" s="254">
        <v>2</v>
      </c>
      <c r="B209" s="255">
        <v>24</v>
      </c>
      <c r="C209" s="255">
        <v>5</v>
      </c>
      <c r="D209" s="129">
        <v>3</v>
      </c>
      <c r="E209" s="129">
        <v>0</v>
      </c>
      <c r="F209" s="119"/>
      <c r="G209" s="21" t="s">
        <v>468</v>
      </c>
      <c r="H209" s="11">
        <v>46507316.83</v>
      </c>
      <c r="I209" s="68">
        <v>25217363.16</v>
      </c>
      <c r="J209" s="11">
        <v>10818362.67</v>
      </c>
      <c r="K209" s="11">
        <v>10471591</v>
      </c>
      <c r="L209" s="74">
        <v>54.22</v>
      </c>
      <c r="M209" s="74">
        <v>23.26</v>
      </c>
      <c r="N209" s="74">
        <v>22.51</v>
      </c>
      <c r="O209" s="183">
        <v>101.49</v>
      </c>
      <c r="P209" s="183">
        <v>92.6</v>
      </c>
      <c r="Q209" s="183">
        <v>118.04</v>
      </c>
      <c r="R209" s="184">
        <v>111.11</v>
      </c>
    </row>
    <row r="210" spans="1:18" ht="12.75">
      <c r="A210" s="254">
        <v>2</v>
      </c>
      <c r="B210" s="255">
        <v>24</v>
      </c>
      <c r="C210" s="255">
        <v>6</v>
      </c>
      <c r="D210" s="129">
        <v>3</v>
      </c>
      <c r="E210" s="129">
        <v>0</v>
      </c>
      <c r="F210" s="119"/>
      <c r="G210" s="21" t="s">
        <v>469</v>
      </c>
      <c r="H210" s="11">
        <v>31000408.23</v>
      </c>
      <c r="I210" s="68">
        <v>12400512.38</v>
      </c>
      <c r="J210" s="11">
        <v>6393153.85</v>
      </c>
      <c r="K210" s="11">
        <v>12206742</v>
      </c>
      <c r="L210" s="74">
        <v>40</v>
      </c>
      <c r="M210" s="74">
        <v>20.62</v>
      </c>
      <c r="N210" s="74">
        <v>39.37</v>
      </c>
      <c r="O210" s="183">
        <v>90.91</v>
      </c>
      <c r="P210" s="183">
        <v>106.61</v>
      </c>
      <c r="Q210" s="183">
        <v>60.9</v>
      </c>
      <c r="R210" s="184">
        <v>101.97</v>
      </c>
    </row>
    <row r="211" spans="1:18" ht="12.75">
      <c r="A211" s="254">
        <v>2</v>
      </c>
      <c r="B211" s="255">
        <v>24</v>
      </c>
      <c r="C211" s="255">
        <v>7</v>
      </c>
      <c r="D211" s="129">
        <v>3</v>
      </c>
      <c r="E211" s="129">
        <v>0</v>
      </c>
      <c r="F211" s="119"/>
      <c r="G211" s="21" t="s">
        <v>470</v>
      </c>
      <c r="H211" s="11">
        <v>9732685.18</v>
      </c>
      <c r="I211" s="68">
        <v>3320412.65</v>
      </c>
      <c r="J211" s="11">
        <v>2352443.53</v>
      </c>
      <c r="K211" s="11">
        <v>4059829</v>
      </c>
      <c r="L211" s="74">
        <v>34.11</v>
      </c>
      <c r="M211" s="74">
        <v>24.17</v>
      </c>
      <c r="N211" s="74">
        <v>41.71</v>
      </c>
      <c r="O211" s="183">
        <v>80.63</v>
      </c>
      <c r="P211" s="183">
        <v>59.94</v>
      </c>
      <c r="Q211" s="183">
        <v>108.36</v>
      </c>
      <c r="R211" s="184">
        <v>93.12</v>
      </c>
    </row>
    <row r="212" spans="1:18" ht="12.75">
      <c r="A212" s="254">
        <v>2</v>
      </c>
      <c r="B212" s="255">
        <v>19</v>
      </c>
      <c r="C212" s="255">
        <v>8</v>
      </c>
      <c r="D212" s="129">
        <v>3</v>
      </c>
      <c r="E212" s="129">
        <v>0</v>
      </c>
      <c r="F212" s="119"/>
      <c r="G212" s="21" t="s">
        <v>471</v>
      </c>
      <c r="H212" s="11">
        <v>24854858.78</v>
      </c>
      <c r="I212" s="68">
        <v>16187631.34</v>
      </c>
      <c r="J212" s="11">
        <v>2993556.44</v>
      </c>
      <c r="K212" s="11">
        <v>5673671</v>
      </c>
      <c r="L212" s="74">
        <v>65.12</v>
      </c>
      <c r="M212" s="74">
        <v>12.04</v>
      </c>
      <c r="N212" s="74">
        <v>22.82</v>
      </c>
      <c r="O212" s="183">
        <v>105.54</v>
      </c>
      <c r="P212" s="183">
        <v>106.49</v>
      </c>
      <c r="Q212" s="183">
        <v>97.05</v>
      </c>
      <c r="R212" s="184">
        <v>107.78</v>
      </c>
    </row>
    <row r="213" spans="1:18" ht="12.75">
      <c r="A213" s="254">
        <v>2</v>
      </c>
      <c r="B213" s="255">
        <v>20</v>
      </c>
      <c r="C213" s="255">
        <v>6</v>
      </c>
      <c r="D213" s="129">
        <v>3</v>
      </c>
      <c r="E213" s="129">
        <v>0</v>
      </c>
      <c r="F213" s="119"/>
      <c r="G213" s="21" t="s">
        <v>472</v>
      </c>
      <c r="H213" s="11">
        <v>35410400.65</v>
      </c>
      <c r="I213" s="68">
        <v>15397948.02</v>
      </c>
      <c r="J213" s="11">
        <v>9057845.63</v>
      </c>
      <c r="K213" s="11">
        <v>10954607</v>
      </c>
      <c r="L213" s="74">
        <v>43.48</v>
      </c>
      <c r="M213" s="74">
        <v>25.57</v>
      </c>
      <c r="N213" s="74">
        <v>30.93</v>
      </c>
      <c r="O213" s="183">
        <v>113.29</v>
      </c>
      <c r="P213" s="183">
        <v>104.1</v>
      </c>
      <c r="Q213" s="183">
        <v>144.69</v>
      </c>
      <c r="R213" s="184">
        <v>107.33</v>
      </c>
    </row>
    <row r="214" spans="1:18" s="105" customFormat="1" ht="15">
      <c r="A214" s="242"/>
      <c r="B214" s="243"/>
      <c r="C214" s="243"/>
      <c r="D214" s="106"/>
      <c r="E214" s="106"/>
      <c r="F214" s="113" t="s">
        <v>473</v>
      </c>
      <c r="G214" s="114"/>
      <c r="H214" s="115">
        <v>65720371.02</v>
      </c>
      <c r="I214" s="115">
        <v>65657097.63</v>
      </c>
      <c r="J214" s="115">
        <v>63273.39</v>
      </c>
      <c r="K214" s="115">
        <v>0</v>
      </c>
      <c r="L214" s="142">
        <v>99.90372332198072</v>
      </c>
      <c r="M214" s="142">
        <v>0.09627667801927756</v>
      </c>
      <c r="N214" s="142">
        <v>0</v>
      </c>
      <c r="O214" s="187">
        <v>264.68356402128313</v>
      </c>
      <c r="P214" s="187">
        <v>265.26650024345963</v>
      </c>
      <c r="Q214" s="187">
        <v>80.6878953600251</v>
      </c>
      <c r="R214" s="188" t="e">
        <v>#DIV/0!</v>
      </c>
    </row>
    <row r="215" spans="1:18" ht="25.5">
      <c r="A215" s="254">
        <v>2</v>
      </c>
      <c r="B215" s="255">
        <v>15</v>
      </c>
      <c r="C215" s="255">
        <v>1</v>
      </c>
      <c r="D215" s="129" t="s">
        <v>474</v>
      </c>
      <c r="E215" s="129">
        <v>8</v>
      </c>
      <c r="F215" s="119"/>
      <c r="G215" s="62" t="s">
        <v>475</v>
      </c>
      <c r="H215" s="11">
        <v>468377.89</v>
      </c>
      <c r="I215" s="68">
        <v>468377.89</v>
      </c>
      <c r="J215" s="11">
        <v>0</v>
      </c>
      <c r="K215" s="11">
        <v>0</v>
      </c>
      <c r="L215" s="74">
        <v>100</v>
      </c>
      <c r="M215" s="74">
        <v>0</v>
      </c>
      <c r="N215" s="74">
        <v>0</v>
      </c>
      <c r="O215" s="183">
        <v>70.51</v>
      </c>
      <c r="P215" s="183">
        <v>70.51</v>
      </c>
      <c r="Q215" s="183">
        <v>0</v>
      </c>
      <c r="R215" s="184">
        <v>0</v>
      </c>
    </row>
    <row r="216" spans="1:18" ht="25.5">
      <c r="A216" s="254">
        <v>2</v>
      </c>
      <c r="B216" s="255">
        <v>63</v>
      </c>
      <c r="C216" s="255">
        <v>1</v>
      </c>
      <c r="D216" s="129" t="s">
        <v>474</v>
      </c>
      <c r="E216" s="129">
        <v>8</v>
      </c>
      <c r="F216" s="119"/>
      <c r="G216" s="62" t="s">
        <v>476</v>
      </c>
      <c r="H216" s="11">
        <v>49509402.54</v>
      </c>
      <c r="I216" s="68">
        <v>49509402.54</v>
      </c>
      <c r="J216" s="11">
        <v>0</v>
      </c>
      <c r="K216" s="11">
        <v>0</v>
      </c>
      <c r="L216" s="74">
        <v>100</v>
      </c>
      <c r="M216" s="74">
        <v>0</v>
      </c>
      <c r="N216" s="74">
        <v>0</v>
      </c>
      <c r="O216" s="183">
        <v>353.28</v>
      </c>
      <c r="P216" s="183">
        <v>353.28</v>
      </c>
      <c r="Q216" s="183">
        <v>0</v>
      </c>
      <c r="R216" s="184">
        <v>0</v>
      </c>
    </row>
    <row r="217" spans="1:18" ht="12.75">
      <c r="A217" s="254">
        <v>2</v>
      </c>
      <c r="B217" s="255">
        <v>9</v>
      </c>
      <c r="C217" s="255">
        <v>7</v>
      </c>
      <c r="D217" s="129" t="s">
        <v>474</v>
      </c>
      <c r="E217" s="129">
        <v>8</v>
      </c>
      <c r="F217" s="119"/>
      <c r="G217" s="62" t="s">
        <v>477</v>
      </c>
      <c r="H217" s="11">
        <v>808978.5</v>
      </c>
      <c r="I217" s="68">
        <v>808978.5</v>
      </c>
      <c r="J217" s="11">
        <v>0</v>
      </c>
      <c r="K217" s="11">
        <v>0</v>
      </c>
      <c r="L217" s="74">
        <v>100</v>
      </c>
      <c r="M217" s="74">
        <v>0</v>
      </c>
      <c r="N217" s="74">
        <v>0</v>
      </c>
      <c r="O217" s="183">
        <v>99.43</v>
      </c>
      <c r="P217" s="183">
        <v>99.43</v>
      </c>
      <c r="Q217" s="183">
        <v>0</v>
      </c>
      <c r="R217" s="184">
        <v>0</v>
      </c>
    </row>
    <row r="218" spans="1:18" ht="12.75">
      <c r="A218" s="254">
        <v>2</v>
      </c>
      <c r="B218" s="255">
        <v>10</v>
      </c>
      <c r="C218" s="255">
        <v>1</v>
      </c>
      <c r="D218" s="129" t="s">
        <v>474</v>
      </c>
      <c r="E218" s="129">
        <v>8</v>
      </c>
      <c r="F218" s="119"/>
      <c r="G218" s="62" t="s">
        <v>478</v>
      </c>
      <c r="H218" s="11">
        <v>82962.67</v>
      </c>
      <c r="I218" s="68">
        <v>82962.67</v>
      </c>
      <c r="J218" s="11">
        <v>0</v>
      </c>
      <c r="K218" s="11">
        <v>0</v>
      </c>
      <c r="L218" s="74">
        <v>100</v>
      </c>
      <c r="M218" s="74">
        <v>0</v>
      </c>
      <c r="N218" s="74">
        <v>0</v>
      </c>
      <c r="O218" s="183">
        <v>81.71</v>
      </c>
      <c r="P218" s="183">
        <v>81.71</v>
      </c>
      <c r="Q218" s="183">
        <v>0</v>
      </c>
      <c r="R218" s="184">
        <v>0</v>
      </c>
    </row>
    <row r="219" spans="1:18" ht="12.75">
      <c r="A219" s="254">
        <v>2</v>
      </c>
      <c r="B219" s="255">
        <v>20</v>
      </c>
      <c r="C219" s="255">
        <v>2</v>
      </c>
      <c r="D219" s="129" t="s">
        <v>474</v>
      </c>
      <c r="E219" s="129">
        <v>8</v>
      </c>
      <c r="F219" s="119"/>
      <c r="G219" s="62" t="s">
        <v>479</v>
      </c>
      <c r="H219" s="11">
        <v>353832</v>
      </c>
      <c r="I219" s="68">
        <v>353832</v>
      </c>
      <c r="J219" s="11">
        <v>0</v>
      </c>
      <c r="K219" s="11">
        <v>0</v>
      </c>
      <c r="L219" s="74">
        <v>100</v>
      </c>
      <c r="M219" s="74">
        <v>0</v>
      </c>
      <c r="N219" s="74">
        <v>0</v>
      </c>
      <c r="O219" s="183">
        <v>289.51</v>
      </c>
      <c r="P219" s="183">
        <v>289.51</v>
      </c>
      <c r="Q219" s="183">
        <v>0</v>
      </c>
      <c r="R219" s="184">
        <v>0</v>
      </c>
    </row>
    <row r="220" spans="1:18" ht="12.75">
      <c r="A220" s="254">
        <v>2</v>
      </c>
      <c r="B220" s="255">
        <v>61</v>
      </c>
      <c r="C220" s="255">
        <v>1</v>
      </c>
      <c r="D220" s="129" t="s">
        <v>474</v>
      </c>
      <c r="E220" s="129">
        <v>8</v>
      </c>
      <c r="F220" s="119"/>
      <c r="G220" s="62" t="s">
        <v>480</v>
      </c>
      <c r="H220" s="11">
        <v>9169013.12</v>
      </c>
      <c r="I220" s="68">
        <v>9169013.12</v>
      </c>
      <c r="J220" s="11">
        <v>0</v>
      </c>
      <c r="K220" s="11">
        <v>0</v>
      </c>
      <c r="L220" s="74">
        <v>100</v>
      </c>
      <c r="M220" s="74">
        <v>0</v>
      </c>
      <c r="N220" s="74">
        <v>0</v>
      </c>
      <c r="O220" s="183">
        <v>221.51</v>
      </c>
      <c r="P220" s="183">
        <v>223.4</v>
      </c>
      <c r="Q220" s="183">
        <v>0</v>
      </c>
      <c r="R220" s="184">
        <v>0</v>
      </c>
    </row>
    <row r="221" spans="1:18" ht="38.25">
      <c r="A221" s="254">
        <v>2</v>
      </c>
      <c r="B221" s="255">
        <v>2</v>
      </c>
      <c r="C221" s="255">
        <v>5</v>
      </c>
      <c r="D221" s="129" t="s">
        <v>474</v>
      </c>
      <c r="E221" s="129">
        <v>8</v>
      </c>
      <c r="F221" s="119"/>
      <c r="G221" s="62" t="s">
        <v>481</v>
      </c>
      <c r="H221" s="11">
        <v>120002.6</v>
      </c>
      <c r="I221" s="68">
        <v>120002.6</v>
      </c>
      <c r="J221" s="11">
        <v>0</v>
      </c>
      <c r="K221" s="11">
        <v>0</v>
      </c>
      <c r="L221" s="74">
        <v>100</v>
      </c>
      <c r="M221" s="74">
        <v>0</v>
      </c>
      <c r="N221" s="74">
        <v>0</v>
      </c>
      <c r="O221" s="183">
        <v>75.68</v>
      </c>
      <c r="P221" s="183">
        <v>75.68</v>
      </c>
      <c r="Q221" s="183">
        <v>0</v>
      </c>
      <c r="R221" s="184">
        <v>0</v>
      </c>
    </row>
    <row r="222" spans="1:18" ht="12.75">
      <c r="A222" s="254">
        <v>2</v>
      </c>
      <c r="B222" s="255">
        <v>8</v>
      </c>
      <c r="C222" s="255">
        <v>6</v>
      </c>
      <c r="D222" s="129" t="s">
        <v>474</v>
      </c>
      <c r="E222" s="129">
        <v>8</v>
      </c>
      <c r="F222" s="119"/>
      <c r="G222" s="62" t="s">
        <v>482</v>
      </c>
      <c r="H222" s="11">
        <v>20579.5</v>
      </c>
      <c r="I222" s="68">
        <v>20579.5</v>
      </c>
      <c r="J222" s="11">
        <v>0</v>
      </c>
      <c r="K222" s="11">
        <v>0</v>
      </c>
      <c r="L222" s="74">
        <v>100</v>
      </c>
      <c r="M222" s="74">
        <v>0</v>
      </c>
      <c r="N222" s="74">
        <v>0</v>
      </c>
      <c r="O222" s="183">
        <v>94.77</v>
      </c>
      <c r="P222" s="183">
        <v>94.77</v>
      </c>
      <c r="Q222" s="183">
        <v>0</v>
      </c>
      <c r="R222" s="184">
        <v>0</v>
      </c>
    </row>
    <row r="223" spans="1:18" ht="12.75">
      <c r="A223" s="254">
        <v>2</v>
      </c>
      <c r="B223" s="255">
        <v>16</v>
      </c>
      <c r="C223" s="255">
        <v>4</v>
      </c>
      <c r="D223" s="129" t="s">
        <v>474</v>
      </c>
      <c r="E223" s="129">
        <v>8</v>
      </c>
      <c r="F223" s="119"/>
      <c r="G223" s="62" t="s">
        <v>483</v>
      </c>
      <c r="H223" s="11">
        <v>4190708.67</v>
      </c>
      <c r="I223" s="68">
        <v>4150708.67</v>
      </c>
      <c r="J223" s="11">
        <v>40000</v>
      </c>
      <c r="K223" s="11">
        <v>0</v>
      </c>
      <c r="L223" s="74">
        <v>99.04</v>
      </c>
      <c r="M223" s="74">
        <v>0.95</v>
      </c>
      <c r="N223" s="74">
        <v>0</v>
      </c>
      <c r="O223" s="183">
        <v>110.53</v>
      </c>
      <c r="P223" s="183">
        <v>109.48</v>
      </c>
      <c r="Q223" s="183">
        <v>0</v>
      </c>
      <c r="R223" s="184">
        <v>0</v>
      </c>
    </row>
    <row r="224" spans="1:18" ht="12.75">
      <c r="A224" s="254">
        <v>2</v>
      </c>
      <c r="B224" s="255">
        <v>25</v>
      </c>
      <c r="C224" s="255">
        <v>2</v>
      </c>
      <c r="D224" s="129" t="s">
        <v>474</v>
      </c>
      <c r="E224" s="129">
        <v>8</v>
      </c>
      <c r="F224" s="119"/>
      <c r="G224" s="62" t="s">
        <v>484</v>
      </c>
      <c r="H224" s="11">
        <v>488414.61</v>
      </c>
      <c r="I224" s="68">
        <v>488414.61</v>
      </c>
      <c r="J224" s="11">
        <v>0</v>
      </c>
      <c r="K224" s="11">
        <v>0</v>
      </c>
      <c r="L224" s="74">
        <v>100</v>
      </c>
      <c r="M224" s="74">
        <v>0</v>
      </c>
      <c r="N224" s="74">
        <v>0</v>
      </c>
      <c r="O224" s="183">
        <v>99.67</v>
      </c>
      <c r="P224" s="183">
        <v>99.67</v>
      </c>
      <c r="Q224" s="183">
        <v>0</v>
      </c>
      <c r="R224" s="184">
        <v>0</v>
      </c>
    </row>
    <row r="225" spans="1:18" ht="12.75">
      <c r="A225" s="254">
        <v>2</v>
      </c>
      <c r="B225" s="255">
        <v>1</v>
      </c>
      <c r="C225" s="255">
        <v>1</v>
      </c>
      <c r="D225" s="129" t="s">
        <v>474</v>
      </c>
      <c r="E225" s="129">
        <v>8</v>
      </c>
      <c r="F225" s="119"/>
      <c r="G225" s="62" t="s">
        <v>485</v>
      </c>
      <c r="H225" s="11">
        <v>54084.96</v>
      </c>
      <c r="I225" s="68">
        <v>54084.96</v>
      </c>
      <c r="J225" s="11">
        <v>0</v>
      </c>
      <c r="K225" s="11">
        <v>0</v>
      </c>
      <c r="L225" s="74">
        <v>100</v>
      </c>
      <c r="M225" s="74">
        <v>0</v>
      </c>
      <c r="N225" s="74">
        <v>0</v>
      </c>
      <c r="O225" s="183">
        <v>194.13</v>
      </c>
      <c r="P225" s="183">
        <v>194.13</v>
      </c>
      <c r="Q225" s="183">
        <v>0</v>
      </c>
      <c r="R225" s="184">
        <v>0</v>
      </c>
    </row>
    <row r="226" spans="1:18" ht="25.5">
      <c r="A226" s="254">
        <v>2</v>
      </c>
      <c r="B226" s="255">
        <v>17</v>
      </c>
      <c r="C226" s="255">
        <v>4</v>
      </c>
      <c r="D226" s="129" t="s">
        <v>474</v>
      </c>
      <c r="E226" s="129">
        <v>8</v>
      </c>
      <c r="F226" s="119"/>
      <c r="G226" s="62" t="s">
        <v>486</v>
      </c>
      <c r="H226" s="11">
        <v>454013.96</v>
      </c>
      <c r="I226" s="68">
        <v>430740.57</v>
      </c>
      <c r="J226" s="11">
        <v>23273.39</v>
      </c>
      <c r="K226" s="11">
        <v>0</v>
      </c>
      <c r="L226" s="74">
        <v>94.87</v>
      </c>
      <c r="M226" s="74">
        <v>5.12</v>
      </c>
      <c r="N226" s="74">
        <v>0</v>
      </c>
      <c r="O226" s="183">
        <v>93.5</v>
      </c>
      <c r="P226" s="183">
        <v>97.42</v>
      </c>
      <c r="Q226" s="183">
        <v>53.6</v>
      </c>
      <c r="R226" s="184">
        <v>0</v>
      </c>
    </row>
    <row r="227" spans="1:18" ht="12.75">
      <c r="A227" s="254"/>
      <c r="B227" s="255"/>
      <c r="C227" s="255"/>
      <c r="D227" s="129"/>
      <c r="E227" s="129"/>
      <c r="F227" s="119"/>
      <c r="G227" s="62"/>
      <c r="H227" s="11"/>
      <c r="I227" s="68"/>
      <c r="J227" s="11"/>
      <c r="K227" s="11"/>
      <c r="L227" s="74"/>
      <c r="M227" s="74"/>
      <c r="N227" s="74"/>
      <c r="O227" s="183"/>
      <c r="P227" s="183"/>
      <c r="Q227" s="183"/>
      <c r="R227" s="184"/>
    </row>
    <row r="228" spans="1:18" ht="12.75">
      <c r="A228" s="254"/>
      <c r="B228" s="255"/>
      <c r="C228" s="255"/>
      <c r="D228" s="129"/>
      <c r="E228" s="129"/>
      <c r="F228" s="119"/>
      <c r="G228" s="62"/>
      <c r="H228" s="11"/>
      <c r="I228" s="68"/>
      <c r="J228" s="11"/>
      <c r="K228" s="11"/>
      <c r="L228" s="74"/>
      <c r="M228" s="74"/>
      <c r="N228" s="74"/>
      <c r="O228" s="183"/>
      <c r="P228" s="183"/>
      <c r="Q228" s="183"/>
      <c r="R228" s="184"/>
    </row>
    <row r="229" spans="1:18" ht="12.75">
      <c r="A229" s="254"/>
      <c r="B229" s="255"/>
      <c r="C229" s="255"/>
      <c r="D229" s="129"/>
      <c r="E229" s="129"/>
      <c r="F229" s="119"/>
      <c r="G229" s="62"/>
      <c r="H229" s="11"/>
      <c r="I229" s="68"/>
      <c r="J229" s="11"/>
      <c r="K229" s="11"/>
      <c r="L229" s="74"/>
      <c r="M229" s="74"/>
      <c r="N229" s="74"/>
      <c r="O229" s="183"/>
      <c r="P229" s="183"/>
      <c r="Q229" s="183"/>
      <c r="R229" s="184"/>
    </row>
    <row r="230" spans="1:18" ht="12.75">
      <c r="A230" s="254"/>
      <c r="B230" s="255"/>
      <c r="C230" s="255"/>
      <c r="D230" s="129"/>
      <c r="E230" s="129"/>
      <c r="F230" s="119"/>
      <c r="G230" s="62"/>
      <c r="H230" s="11"/>
      <c r="I230" s="68"/>
      <c r="J230" s="11"/>
      <c r="K230" s="11"/>
      <c r="L230" s="74"/>
      <c r="M230" s="74"/>
      <c r="N230" s="74"/>
      <c r="O230" s="183"/>
      <c r="P230" s="183"/>
      <c r="Q230" s="183"/>
      <c r="R230" s="184"/>
    </row>
    <row r="231" spans="1:18" ht="12.75">
      <c r="A231" s="254"/>
      <c r="B231" s="255"/>
      <c r="C231" s="255"/>
      <c r="D231" s="129"/>
      <c r="E231" s="129"/>
      <c r="F231" s="119"/>
      <c r="G231" s="62"/>
      <c r="H231" s="11"/>
      <c r="I231" s="68"/>
      <c r="J231" s="11"/>
      <c r="K231" s="11"/>
      <c r="L231" s="74"/>
      <c r="M231" s="74"/>
      <c r="N231" s="74"/>
      <c r="O231" s="183"/>
      <c r="P231" s="183"/>
      <c r="Q231" s="183"/>
      <c r="R231" s="184"/>
    </row>
    <row r="232" spans="1:18" ht="12.75">
      <c r="A232" s="254"/>
      <c r="B232" s="255"/>
      <c r="C232" s="255"/>
      <c r="D232" s="129"/>
      <c r="E232" s="129"/>
      <c r="F232" s="119"/>
      <c r="G232" s="62"/>
      <c r="H232" s="11"/>
      <c r="I232" s="68"/>
      <c r="J232" s="11"/>
      <c r="K232" s="11"/>
      <c r="L232" s="74"/>
      <c r="M232" s="74"/>
      <c r="N232" s="74"/>
      <c r="O232" s="183"/>
      <c r="P232" s="183"/>
      <c r="Q232" s="183"/>
      <c r="R232" s="184"/>
    </row>
    <row r="233" spans="1:18" ht="12.75">
      <c r="A233" s="254"/>
      <c r="B233" s="255"/>
      <c r="C233" s="255"/>
      <c r="D233" s="129"/>
      <c r="E233" s="129"/>
      <c r="F233" s="119"/>
      <c r="G233" s="62"/>
      <c r="H233" s="11"/>
      <c r="I233" s="68"/>
      <c r="J233" s="11"/>
      <c r="K233" s="11"/>
      <c r="L233" s="74"/>
      <c r="M233" s="74"/>
      <c r="N233" s="74"/>
      <c r="O233" s="183"/>
      <c r="P233" s="183"/>
      <c r="Q233" s="183"/>
      <c r="R233" s="184"/>
    </row>
    <row r="234" spans="1:18" ht="13.5" thickBot="1">
      <c r="A234" s="264"/>
      <c r="B234" s="265"/>
      <c r="C234" s="265"/>
      <c r="D234" s="171"/>
      <c r="E234" s="171"/>
      <c r="F234" s="162"/>
      <c r="G234" s="65"/>
      <c r="H234" s="12"/>
      <c r="I234" s="79"/>
      <c r="J234" s="12"/>
      <c r="K234" s="12"/>
      <c r="L234" s="76"/>
      <c r="M234" s="76"/>
      <c r="N234" s="76"/>
      <c r="O234" s="189"/>
      <c r="P234" s="189"/>
      <c r="Q234" s="189"/>
      <c r="R234" s="190"/>
    </row>
  </sheetData>
  <sheetProtection/>
  <mergeCells count="24">
    <mergeCell ref="O8:O9"/>
    <mergeCell ref="P8:R8"/>
    <mergeCell ref="L7:N7"/>
    <mergeCell ref="F7:G9"/>
    <mergeCell ref="A5:Q5"/>
    <mergeCell ref="F10:G10"/>
    <mergeCell ref="O7:R7"/>
    <mergeCell ref="H8:H9"/>
    <mergeCell ref="I8:K8"/>
    <mergeCell ref="L8:L9"/>
    <mergeCell ref="M8:M9"/>
    <mergeCell ref="N8:N9"/>
    <mergeCell ref="A7:A9"/>
    <mergeCell ref="B7:B9"/>
    <mergeCell ref="C7:C9"/>
    <mergeCell ref="D7:D9"/>
    <mergeCell ref="E7:E9"/>
    <mergeCell ref="H7:K7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59" t="s">
        <v>88</v>
      </c>
      <c r="P1" s="56"/>
      <c r="Q1" s="58" t="str">
        <f>1!P1</f>
        <v>14.11.2012</v>
      </c>
      <c r="R1" s="56"/>
      <c r="S1" s="56"/>
      <c r="T1" s="56"/>
      <c r="U1" s="56"/>
      <c r="V1" s="56"/>
      <c r="W1" s="56"/>
      <c r="X1" s="56"/>
      <c r="Y1" s="57"/>
    </row>
    <row r="2" spans="1:25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59" t="s">
        <v>89</v>
      </c>
      <c r="P2" s="56"/>
      <c r="Q2" s="58">
        <f>1!P2</f>
        <v>1</v>
      </c>
      <c r="R2" s="56"/>
      <c r="S2" s="56"/>
      <c r="T2" s="56"/>
      <c r="U2" s="56"/>
      <c r="V2" s="56"/>
      <c r="W2" s="56"/>
      <c r="X2" s="56"/>
      <c r="Y2" s="57"/>
    </row>
    <row r="3" spans="1:25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59" t="s">
        <v>90</v>
      </c>
      <c r="P3" s="56"/>
      <c r="Q3" s="58" t="str">
        <f>1!P3</f>
        <v>14.11.2012</v>
      </c>
      <c r="R3" s="56"/>
      <c r="S3" s="56"/>
      <c r="T3" s="56"/>
      <c r="U3" s="56"/>
      <c r="V3" s="56"/>
      <c r="W3" s="56"/>
      <c r="X3" s="56"/>
      <c r="Y3" s="57"/>
    </row>
    <row r="5" spans="1:25" s="33" customFormat="1" ht="18">
      <c r="A5" s="32" t="str">
        <f>'Spis tabel'!B8</f>
        <v>Tabela 4. Struktura dochodów własnych budżetów jst woj. dolnośląskiego wg stanu na koniec III kwartału 2012 roku    (plan)</v>
      </c>
      <c r="P5" s="32"/>
      <c r="Y5" s="34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33" customFormat="1" ht="16.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351" t="s">
        <v>202</v>
      </c>
      <c r="I7" s="390" t="s">
        <v>19</v>
      </c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1"/>
    </row>
    <row r="8" spans="1:25" s="33" customFormat="1" ht="16.5" customHeight="1">
      <c r="A8" s="321"/>
      <c r="B8" s="341"/>
      <c r="C8" s="341"/>
      <c r="D8" s="341"/>
      <c r="E8" s="341"/>
      <c r="F8" s="328"/>
      <c r="G8" s="329"/>
      <c r="H8" s="396"/>
      <c r="I8" s="353" t="s">
        <v>282</v>
      </c>
      <c r="J8" s="353" t="s">
        <v>281</v>
      </c>
      <c r="K8" s="337" t="s">
        <v>52</v>
      </c>
      <c r="L8" s="347" t="s">
        <v>19</v>
      </c>
      <c r="M8" s="347"/>
      <c r="N8" s="347"/>
      <c r="O8" s="347"/>
      <c r="P8" s="347"/>
      <c r="Q8" s="347"/>
      <c r="R8" s="347"/>
      <c r="S8" s="347"/>
      <c r="T8" s="347"/>
      <c r="U8" s="347"/>
      <c r="V8" s="348"/>
      <c r="W8" s="392" t="s">
        <v>203</v>
      </c>
      <c r="X8" s="274" t="s">
        <v>12</v>
      </c>
      <c r="Y8" s="394" t="s">
        <v>204</v>
      </c>
    </row>
    <row r="9" spans="1:25" s="33" customFormat="1" ht="86.25" customHeight="1" thickBot="1">
      <c r="A9" s="322"/>
      <c r="B9" s="342"/>
      <c r="C9" s="342"/>
      <c r="D9" s="342"/>
      <c r="E9" s="342"/>
      <c r="F9" s="330"/>
      <c r="G9" s="331"/>
      <c r="H9" s="397"/>
      <c r="I9" s="354"/>
      <c r="J9" s="354"/>
      <c r="K9" s="354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7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8" t="s">
        <v>61</v>
      </c>
      <c r="W9" s="393"/>
      <c r="X9" s="268" t="s">
        <v>222</v>
      </c>
      <c r="Y9" s="395"/>
    </row>
    <row r="10" spans="1:25" s="33" customFormat="1" ht="13.5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9"/>
      <c r="G10" s="30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9">
        <v>23</v>
      </c>
      <c r="Y10" s="31">
        <v>24</v>
      </c>
    </row>
    <row r="11" spans="1:25" s="90" customFormat="1" ht="15">
      <c r="A11" s="238"/>
      <c r="B11" s="239"/>
      <c r="C11" s="239"/>
      <c r="D11" s="99"/>
      <c r="E11" s="99"/>
      <c r="F11" s="100" t="s">
        <v>284</v>
      </c>
      <c r="G11" s="101"/>
      <c r="H11" s="103">
        <v>8594878404.07</v>
      </c>
      <c r="I11" s="103">
        <v>2514655469.67</v>
      </c>
      <c r="J11" s="103">
        <v>884262898.7</v>
      </c>
      <c r="K11" s="103">
        <v>2575339702.0599995</v>
      </c>
      <c r="L11" s="103">
        <v>1632325033.48</v>
      </c>
      <c r="M11" s="103">
        <v>141518316.87</v>
      </c>
      <c r="N11" s="103">
        <v>55376421</v>
      </c>
      <c r="O11" s="103">
        <v>19151855</v>
      </c>
      <c r="P11" s="103">
        <v>41182200</v>
      </c>
      <c r="Q11" s="103">
        <v>58558747.2</v>
      </c>
      <c r="R11" s="103">
        <v>83830683.45000002</v>
      </c>
      <c r="S11" s="103">
        <v>85374421.13</v>
      </c>
      <c r="T11" s="103">
        <v>57309030</v>
      </c>
      <c r="U11" s="103">
        <v>126598788.71000001</v>
      </c>
      <c r="V11" s="103">
        <v>274114205.22</v>
      </c>
      <c r="W11" s="103">
        <v>1306603194.46</v>
      </c>
      <c r="X11" s="269">
        <v>899357749.0600001</v>
      </c>
      <c r="Y11" s="104">
        <v>1314017139.1799998</v>
      </c>
    </row>
    <row r="12" spans="1:25" ht="12.75">
      <c r="A12" s="240">
        <v>2</v>
      </c>
      <c r="B12" s="241">
        <v>0</v>
      </c>
      <c r="C12" s="241">
        <v>0</v>
      </c>
      <c r="D12" s="93">
        <v>0</v>
      </c>
      <c r="E12" s="93">
        <v>0</v>
      </c>
      <c r="F12" s="94"/>
      <c r="G12" s="95" t="s">
        <v>285</v>
      </c>
      <c r="H12" s="97">
        <v>801179288</v>
      </c>
      <c r="I12" s="96">
        <v>76206100</v>
      </c>
      <c r="J12" s="96">
        <v>579054084</v>
      </c>
      <c r="K12" s="96">
        <v>22411664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410040</v>
      </c>
      <c r="T12" s="96">
        <v>534328</v>
      </c>
      <c r="U12" s="96">
        <v>0</v>
      </c>
      <c r="V12" s="97">
        <v>21467296</v>
      </c>
      <c r="W12" s="96">
        <v>9837411</v>
      </c>
      <c r="X12" s="270">
        <v>9066741</v>
      </c>
      <c r="Y12" s="98">
        <v>113670029</v>
      </c>
    </row>
    <row r="13" spans="1:25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10">
        <v>629853089.9100001</v>
      </c>
      <c r="I13" s="109">
        <v>314462559</v>
      </c>
      <c r="J13" s="109">
        <v>28860735</v>
      </c>
      <c r="K13" s="109">
        <v>81699430.42999999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42027897.2</v>
      </c>
      <c r="R13" s="109">
        <v>0</v>
      </c>
      <c r="S13" s="109">
        <v>273844</v>
      </c>
      <c r="T13" s="109">
        <v>0</v>
      </c>
      <c r="U13" s="109">
        <v>0</v>
      </c>
      <c r="V13" s="110">
        <v>39397689.230000004</v>
      </c>
      <c r="W13" s="109">
        <v>62557101.470000006</v>
      </c>
      <c r="X13" s="271">
        <v>54028464.470000006</v>
      </c>
      <c r="Y13" s="111">
        <v>142273264.01</v>
      </c>
    </row>
    <row r="14" spans="1:25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68">
        <v>17115465</v>
      </c>
      <c r="I14" s="11">
        <v>11814222</v>
      </c>
      <c r="J14" s="11">
        <v>350000</v>
      </c>
      <c r="K14" s="11">
        <v>3016611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1856000</v>
      </c>
      <c r="R14" s="11">
        <v>0</v>
      </c>
      <c r="S14" s="11">
        <v>10761</v>
      </c>
      <c r="T14" s="11">
        <v>0</v>
      </c>
      <c r="U14" s="11">
        <v>0</v>
      </c>
      <c r="V14" s="68">
        <v>1149850</v>
      </c>
      <c r="W14" s="11">
        <v>1200</v>
      </c>
      <c r="X14" s="42">
        <v>0</v>
      </c>
      <c r="Y14" s="71">
        <v>1933432</v>
      </c>
    </row>
    <row r="15" spans="1:25" ht="12.75">
      <c r="A15" s="244">
        <v>2</v>
      </c>
      <c r="B15" s="245">
        <v>2</v>
      </c>
      <c r="C15" s="245">
        <v>0</v>
      </c>
      <c r="D15" s="11">
        <v>0</v>
      </c>
      <c r="E15" s="11">
        <v>1</v>
      </c>
      <c r="F15" s="42"/>
      <c r="G15" s="41" t="s">
        <v>288</v>
      </c>
      <c r="H15" s="68">
        <v>26236973</v>
      </c>
      <c r="I15" s="11">
        <v>12704096</v>
      </c>
      <c r="J15" s="11">
        <v>400000</v>
      </c>
      <c r="K15" s="11">
        <v>2750000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1950000</v>
      </c>
      <c r="R15" s="11">
        <v>0</v>
      </c>
      <c r="S15" s="11">
        <v>0</v>
      </c>
      <c r="T15" s="11">
        <v>0</v>
      </c>
      <c r="U15" s="11">
        <v>0</v>
      </c>
      <c r="V15" s="68">
        <v>800000</v>
      </c>
      <c r="W15" s="11">
        <v>3015924</v>
      </c>
      <c r="X15" s="42">
        <v>2746740</v>
      </c>
      <c r="Y15" s="71">
        <v>7366953</v>
      </c>
    </row>
    <row r="16" spans="1:25" ht="12.75">
      <c r="A16" s="244">
        <v>2</v>
      </c>
      <c r="B16" s="245">
        <v>3</v>
      </c>
      <c r="C16" s="245">
        <v>0</v>
      </c>
      <c r="D16" s="16">
        <v>0</v>
      </c>
      <c r="E16" s="16">
        <v>1</v>
      </c>
      <c r="F16" s="23"/>
      <c r="G16" s="21" t="s">
        <v>289</v>
      </c>
      <c r="H16" s="68">
        <v>37164868</v>
      </c>
      <c r="I16" s="11">
        <v>18468737</v>
      </c>
      <c r="J16" s="11">
        <v>4512545</v>
      </c>
      <c r="K16" s="11">
        <v>5514399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1755000</v>
      </c>
      <c r="R16" s="11">
        <v>0</v>
      </c>
      <c r="S16" s="11">
        <v>153082</v>
      </c>
      <c r="T16" s="11">
        <v>0</v>
      </c>
      <c r="U16" s="11">
        <v>0</v>
      </c>
      <c r="V16" s="68">
        <v>3606317</v>
      </c>
      <c r="W16" s="11">
        <v>1761580</v>
      </c>
      <c r="X16" s="42">
        <v>1503456</v>
      </c>
      <c r="Y16" s="71">
        <v>6907607</v>
      </c>
    </row>
    <row r="17" spans="1:25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68">
        <v>11628098</v>
      </c>
      <c r="I17" s="11">
        <v>3178023</v>
      </c>
      <c r="J17" s="11">
        <v>150000</v>
      </c>
      <c r="K17" s="11">
        <v>1471000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768000</v>
      </c>
      <c r="R17" s="11">
        <v>0</v>
      </c>
      <c r="S17" s="11">
        <v>0</v>
      </c>
      <c r="T17" s="11">
        <v>0</v>
      </c>
      <c r="U17" s="11">
        <v>0</v>
      </c>
      <c r="V17" s="68">
        <v>703000</v>
      </c>
      <c r="W17" s="11">
        <v>2656630</v>
      </c>
      <c r="X17" s="42">
        <v>2540000</v>
      </c>
      <c r="Y17" s="71">
        <v>4172445</v>
      </c>
    </row>
    <row r="18" spans="1:25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68">
        <v>10265843</v>
      </c>
      <c r="I18" s="11">
        <v>6169600</v>
      </c>
      <c r="J18" s="11">
        <v>70000</v>
      </c>
      <c r="K18" s="11">
        <v>1869171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1050000</v>
      </c>
      <c r="R18" s="11">
        <v>0</v>
      </c>
      <c r="S18" s="11">
        <v>14000</v>
      </c>
      <c r="T18" s="11">
        <v>0</v>
      </c>
      <c r="U18" s="11">
        <v>0</v>
      </c>
      <c r="V18" s="68">
        <v>805171</v>
      </c>
      <c r="W18" s="11">
        <v>137410</v>
      </c>
      <c r="X18" s="42">
        <v>65110</v>
      </c>
      <c r="Y18" s="71">
        <v>2019662</v>
      </c>
    </row>
    <row r="19" spans="1:25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68">
        <v>21044931</v>
      </c>
      <c r="I19" s="11">
        <v>8040874</v>
      </c>
      <c r="J19" s="11">
        <v>105000</v>
      </c>
      <c r="K19" s="11">
        <v>2032944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1350000</v>
      </c>
      <c r="R19" s="11">
        <v>0</v>
      </c>
      <c r="S19" s="11">
        <v>666</v>
      </c>
      <c r="T19" s="11">
        <v>0</v>
      </c>
      <c r="U19" s="11">
        <v>0</v>
      </c>
      <c r="V19" s="68">
        <v>682278</v>
      </c>
      <c r="W19" s="11">
        <v>2668382</v>
      </c>
      <c r="X19" s="42">
        <v>2500000</v>
      </c>
      <c r="Y19" s="71">
        <v>8197731</v>
      </c>
    </row>
    <row r="20" spans="1:25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68">
        <v>9179534</v>
      </c>
      <c r="I20" s="11">
        <v>4960745</v>
      </c>
      <c r="J20" s="11">
        <v>100000</v>
      </c>
      <c r="K20" s="11">
        <v>1226200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900000</v>
      </c>
      <c r="R20" s="11">
        <v>0</v>
      </c>
      <c r="S20" s="11">
        <v>0</v>
      </c>
      <c r="T20" s="11">
        <v>0</v>
      </c>
      <c r="U20" s="11">
        <v>0</v>
      </c>
      <c r="V20" s="68">
        <v>326200</v>
      </c>
      <c r="W20" s="11">
        <v>305700</v>
      </c>
      <c r="X20" s="42">
        <v>400</v>
      </c>
      <c r="Y20" s="71">
        <v>2586889</v>
      </c>
    </row>
    <row r="21" spans="1:25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68">
        <v>43438173</v>
      </c>
      <c r="I21" s="11">
        <v>20083959</v>
      </c>
      <c r="J21" s="11">
        <v>450000</v>
      </c>
      <c r="K21" s="11">
        <v>3710890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3094000</v>
      </c>
      <c r="R21" s="11">
        <v>0</v>
      </c>
      <c r="S21" s="11">
        <v>716</v>
      </c>
      <c r="T21" s="11">
        <v>0</v>
      </c>
      <c r="U21" s="11">
        <v>0</v>
      </c>
      <c r="V21" s="68">
        <v>616174</v>
      </c>
      <c r="W21" s="11">
        <v>1975001</v>
      </c>
      <c r="X21" s="42">
        <v>1200850</v>
      </c>
      <c r="Y21" s="71">
        <v>17218323</v>
      </c>
    </row>
    <row r="22" spans="1:25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68">
        <v>21380640</v>
      </c>
      <c r="I22" s="11">
        <v>6299246</v>
      </c>
      <c r="J22" s="11">
        <v>150000</v>
      </c>
      <c r="K22" s="11">
        <v>2569300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1370000</v>
      </c>
      <c r="R22" s="11">
        <v>0</v>
      </c>
      <c r="S22" s="11">
        <v>4300</v>
      </c>
      <c r="T22" s="11">
        <v>0</v>
      </c>
      <c r="U22" s="11">
        <v>0</v>
      </c>
      <c r="V22" s="68">
        <v>1195000</v>
      </c>
      <c r="W22" s="11">
        <v>1263137</v>
      </c>
      <c r="X22" s="42">
        <v>600000</v>
      </c>
      <c r="Y22" s="71">
        <v>11098957</v>
      </c>
    </row>
    <row r="23" spans="1:25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68">
        <v>13842308</v>
      </c>
      <c r="I23" s="11">
        <v>6976384</v>
      </c>
      <c r="J23" s="11">
        <v>109540</v>
      </c>
      <c r="K23" s="11">
        <v>1961217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1245000</v>
      </c>
      <c r="R23" s="11">
        <v>0</v>
      </c>
      <c r="S23" s="11">
        <v>6456</v>
      </c>
      <c r="T23" s="11">
        <v>0</v>
      </c>
      <c r="U23" s="11">
        <v>0</v>
      </c>
      <c r="V23" s="68">
        <v>709761</v>
      </c>
      <c r="W23" s="11">
        <v>2992120</v>
      </c>
      <c r="X23" s="42">
        <v>2343944</v>
      </c>
      <c r="Y23" s="71">
        <v>1803047</v>
      </c>
    </row>
    <row r="24" spans="1:25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68">
        <v>48326970</v>
      </c>
      <c r="I24" s="11">
        <v>27345064</v>
      </c>
      <c r="J24" s="11">
        <v>6632933</v>
      </c>
      <c r="K24" s="11">
        <v>3148340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2564636</v>
      </c>
      <c r="R24" s="11">
        <v>0</v>
      </c>
      <c r="S24" s="11">
        <v>13484</v>
      </c>
      <c r="T24" s="11">
        <v>0</v>
      </c>
      <c r="U24" s="11">
        <v>0</v>
      </c>
      <c r="V24" s="68">
        <v>570220</v>
      </c>
      <c r="W24" s="11">
        <v>8767805</v>
      </c>
      <c r="X24" s="42">
        <v>8132805</v>
      </c>
      <c r="Y24" s="71">
        <v>2432828</v>
      </c>
    </row>
    <row r="25" spans="1:25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68">
        <v>12722873</v>
      </c>
      <c r="I25" s="11">
        <v>4731100</v>
      </c>
      <c r="J25" s="11">
        <v>68000</v>
      </c>
      <c r="K25" s="11">
        <v>1291396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750915</v>
      </c>
      <c r="R25" s="11">
        <v>0</v>
      </c>
      <c r="S25" s="11">
        <v>1100</v>
      </c>
      <c r="T25" s="11">
        <v>0</v>
      </c>
      <c r="U25" s="11">
        <v>0</v>
      </c>
      <c r="V25" s="68">
        <v>539381</v>
      </c>
      <c r="W25" s="11">
        <v>844406</v>
      </c>
      <c r="X25" s="42">
        <v>313620</v>
      </c>
      <c r="Y25" s="71">
        <v>5787971</v>
      </c>
    </row>
    <row r="26" spans="1:25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68">
        <v>21312144.05</v>
      </c>
      <c r="I26" s="11">
        <v>4224774</v>
      </c>
      <c r="J26" s="11">
        <v>80000</v>
      </c>
      <c r="K26" s="11">
        <v>1807015.2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812543.2</v>
      </c>
      <c r="R26" s="11">
        <v>0</v>
      </c>
      <c r="S26" s="11">
        <v>3627</v>
      </c>
      <c r="T26" s="11">
        <v>0</v>
      </c>
      <c r="U26" s="11">
        <v>0</v>
      </c>
      <c r="V26" s="68">
        <v>990845</v>
      </c>
      <c r="W26" s="11">
        <v>3149285</v>
      </c>
      <c r="X26" s="42">
        <v>3017445</v>
      </c>
      <c r="Y26" s="71">
        <v>12051069.85</v>
      </c>
    </row>
    <row r="27" spans="1:25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68">
        <v>31388196</v>
      </c>
      <c r="I27" s="11">
        <v>15392748</v>
      </c>
      <c r="J27" s="11">
        <v>1000000</v>
      </c>
      <c r="K27" s="11">
        <v>4254186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2240000</v>
      </c>
      <c r="R27" s="11">
        <v>0</v>
      </c>
      <c r="S27" s="11">
        <v>489</v>
      </c>
      <c r="T27" s="11">
        <v>0</v>
      </c>
      <c r="U27" s="11">
        <v>0</v>
      </c>
      <c r="V27" s="68">
        <v>2013697</v>
      </c>
      <c r="W27" s="11">
        <v>4198686</v>
      </c>
      <c r="X27" s="42">
        <v>3586204</v>
      </c>
      <c r="Y27" s="71">
        <v>6542576</v>
      </c>
    </row>
    <row r="28" spans="1:25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68">
        <v>20584441</v>
      </c>
      <c r="I28" s="11">
        <v>12819307</v>
      </c>
      <c r="J28" s="11">
        <v>552802</v>
      </c>
      <c r="K28" s="11">
        <v>2438945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1746823</v>
      </c>
      <c r="R28" s="11">
        <v>0</v>
      </c>
      <c r="S28" s="11">
        <v>0</v>
      </c>
      <c r="T28" s="11">
        <v>0</v>
      </c>
      <c r="U28" s="11">
        <v>0</v>
      </c>
      <c r="V28" s="68">
        <v>692122</v>
      </c>
      <c r="W28" s="11">
        <v>268243</v>
      </c>
      <c r="X28" s="42">
        <v>215000</v>
      </c>
      <c r="Y28" s="71">
        <v>4505144</v>
      </c>
    </row>
    <row r="29" spans="1:25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68">
        <v>23662384</v>
      </c>
      <c r="I29" s="11">
        <v>12286718</v>
      </c>
      <c r="J29" s="11">
        <v>6998651</v>
      </c>
      <c r="K29" s="11">
        <v>2509223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1300000</v>
      </c>
      <c r="R29" s="11">
        <v>0</v>
      </c>
      <c r="S29" s="11">
        <v>13450</v>
      </c>
      <c r="T29" s="11">
        <v>0</v>
      </c>
      <c r="U29" s="11">
        <v>0</v>
      </c>
      <c r="V29" s="68">
        <v>1195773</v>
      </c>
      <c r="W29" s="11">
        <v>43113</v>
      </c>
      <c r="X29" s="42">
        <v>550</v>
      </c>
      <c r="Y29" s="71">
        <v>1824679</v>
      </c>
    </row>
    <row r="30" spans="1:25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68">
        <v>9868431</v>
      </c>
      <c r="I30" s="11">
        <v>5237187</v>
      </c>
      <c r="J30" s="11">
        <v>308000</v>
      </c>
      <c r="K30" s="11">
        <v>1955345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1200000</v>
      </c>
      <c r="R30" s="11">
        <v>0</v>
      </c>
      <c r="S30" s="11">
        <v>2622</v>
      </c>
      <c r="T30" s="11">
        <v>0</v>
      </c>
      <c r="U30" s="11">
        <v>0</v>
      </c>
      <c r="V30" s="68">
        <v>752723</v>
      </c>
      <c r="W30" s="11">
        <v>697738</v>
      </c>
      <c r="X30" s="42">
        <v>606100</v>
      </c>
      <c r="Y30" s="71">
        <v>1670161</v>
      </c>
    </row>
    <row r="31" spans="1:25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68">
        <v>11558868</v>
      </c>
      <c r="I31" s="11">
        <v>7120319</v>
      </c>
      <c r="J31" s="11">
        <v>450000</v>
      </c>
      <c r="K31" s="11">
        <v>2331269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1200000</v>
      </c>
      <c r="R31" s="11">
        <v>0</v>
      </c>
      <c r="S31" s="11">
        <v>0</v>
      </c>
      <c r="T31" s="11">
        <v>0</v>
      </c>
      <c r="U31" s="11">
        <v>0</v>
      </c>
      <c r="V31" s="68">
        <v>1131269</v>
      </c>
      <c r="W31" s="11">
        <v>419700</v>
      </c>
      <c r="X31" s="42">
        <v>59700</v>
      </c>
      <c r="Y31" s="71">
        <v>1237580</v>
      </c>
    </row>
    <row r="32" spans="1:25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68">
        <v>39504651.1</v>
      </c>
      <c r="I32" s="11">
        <v>23352151</v>
      </c>
      <c r="J32" s="11">
        <v>700000</v>
      </c>
      <c r="K32" s="11">
        <v>5530500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2400000</v>
      </c>
      <c r="R32" s="11">
        <v>0</v>
      </c>
      <c r="S32" s="11">
        <v>0</v>
      </c>
      <c r="T32" s="11">
        <v>0</v>
      </c>
      <c r="U32" s="11">
        <v>0</v>
      </c>
      <c r="V32" s="68">
        <v>3130500</v>
      </c>
      <c r="W32" s="11">
        <v>4977131</v>
      </c>
      <c r="X32" s="42">
        <v>4789347</v>
      </c>
      <c r="Y32" s="71">
        <v>4944869.1</v>
      </c>
    </row>
    <row r="33" spans="1:25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68">
        <v>24613312</v>
      </c>
      <c r="I33" s="11">
        <v>12123781</v>
      </c>
      <c r="J33" s="11">
        <v>220000</v>
      </c>
      <c r="K33" s="11">
        <v>2179950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1800000</v>
      </c>
      <c r="R33" s="11">
        <v>0</v>
      </c>
      <c r="S33" s="11">
        <v>0</v>
      </c>
      <c r="T33" s="11">
        <v>0</v>
      </c>
      <c r="U33" s="11">
        <v>0</v>
      </c>
      <c r="V33" s="68">
        <v>379950</v>
      </c>
      <c r="W33" s="11">
        <v>1288180</v>
      </c>
      <c r="X33" s="42">
        <v>1200000</v>
      </c>
      <c r="Y33" s="71">
        <v>8801401</v>
      </c>
    </row>
    <row r="34" spans="1:25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68">
        <v>40270034</v>
      </c>
      <c r="I34" s="11">
        <v>27734772</v>
      </c>
      <c r="J34" s="11">
        <v>1300000</v>
      </c>
      <c r="K34" s="11">
        <v>3894645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2895000</v>
      </c>
      <c r="R34" s="11">
        <v>0</v>
      </c>
      <c r="S34" s="11">
        <v>14984</v>
      </c>
      <c r="T34" s="11">
        <v>0</v>
      </c>
      <c r="U34" s="11">
        <v>0</v>
      </c>
      <c r="V34" s="68">
        <v>984661</v>
      </c>
      <c r="W34" s="11">
        <v>3688873</v>
      </c>
      <c r="X34" s="42">
        <v>2541190</v>
      </c>
      <c r="Y34" s="71">
        <v>3651744</v>
      </c>
    </row>
    <row r="35" spans="1:25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68">
        <v>11378736</v>
      </c>
      <c r="I35" s="11">
        <v>6067554</v>
      </c>
      <c r="J35" s="11">
        <v>220000</v>
      </c>
      <c r="K35" s="11">
        <v>1689000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970000</v>
      </c>
      <c r="R35" s="11">
        <v>0</v>
      </c>
      <c r="S35" s="11">
        <v>0</v>
      </c>
      <c r="T35" s="11">
        <v>0</v>
      </c>
      <c r="U35" s="11">
        <v>0</v>
      </c>
      <c r="V35" s="68">
        <v>719000</v>
      </c>
      <c r="W35" s="11">
        <v>453900</v>
      </c>
      <c r="X35" s="42">
        <v>300000</v>
      </c>
      <c r="Y35" s="71">
        <v>2948282</v>
      </c>
    </row>
    <row r="36" spans="1:25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68">
        <v>48528882</v>
      </c>
      <c r="I36" s="11">
        <v>27292434</v>
      </c>
      <c r="J36" s="11">
        <v>1799724</v>
      </c>
      <c r="K36" s="11">
        <v>7100000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3050000</v>
      </c>
      <c r="R36" s="11">
        <v>0</v>
      </c>
      <c r="S36" s="11">
        <v>0</v>
      </c>
      <c r="T36" s="11">
        <v>0</v>
      </c>
      <c r="U36" s="11">
        <v>0</v>
      </c>
      <c r="V36" s="68">
        <v>4050000</v>
      </c>
      <c r="W36" s="11">
        <v>11020603</v>
      </c>
      <c r="X36" s="42">
        <v>11020603</v>
      </c>
      <c r="Y36" s="71">
        <v>1316121</v>
      </c>
    </row>
    <row r="37" spans="1:25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68">
        <v>24995191.32</v>
      </c>
      <c r="I37" s="11">
        <v>8137921</v>
      </c>
      <c r="J37" s="11">
        <v>450000</v>
      </c>
      <c r="K37" s="11">
        <v>9023372.6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1409980</v>
      </c>
      <c r="R37" s="11">
        <v>0</v>
      </c>
      <c r="S37" s="11">
        <v>17607</v>
      </c>
      <c r="T37" s="11">
        <v>0</v>
      </c>
      <c r="U37" s="11">
        <v>0</v>
      </c>
      <c r="V37" s="68">
        <v>7595785.6</v>
      </c>
      <c r="W37" s="11">
        <v>1455593.2</v>
      </c>
      <c r="X37" s="42">
        <v>1198418.2</v>
      </c>
      <c r="Y37" s="71">
        <v>5928304.52</v>
      </c>
    </row>
    <row r="38" spans="1:25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68">
        <v>41255640.44</v>
      </c>
      <c r="I38" s="11">
        <v>16453616</v>
      </c>
      <c r="J38" s="11">
        <v>1563540</v>
      </c>
      <c r="K38" s="11">
        <v>4813237.63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1400000</v>
      </c>
      <c r="R38" s="11">
        <v>0</v>
      </c>
      <c r="S38" s="11">
        <v>7500</v>
      </c>
      <c r="T38" s="11">
        <v>0</v>
      </c>
      <c r="U38" s="11">
        <v>0</v>
      </c>
      <c r="V38" s="68">
        <v>3405737.63</v>
      </c>
      <c r="W38" s="11">
        <v>4028283.27</v>
      </c>
      <c r="X38" s="42">
        <v>3246004.27</v>
      </c>
      <c r="Y38" s="71">
        <v>14396963.54</v>
      </c>
    </row>
    <row r="39" spans="1:25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68">
        <v>8585503</v>
      </c>
      <c r="I39" s="11">
        <v>5447227</v>
      </c>
      <c r="J39" s="11">
        <v>120000</v>
      </c>
      <c r="K39" s="11">
        <v>1611274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950000</v>
      </c>
      <c r="R39" s="11">
        <v>0</v>
      </c>
      <c r="S39" s="11">
        <v>9000</v>
      </c>
      <c r="T39" s="11">
        <v>0</v>
      </c>
      <c r="U39" s="11">
        <v>0</v>
      </c>
      <c r="V39" s="68">
        <v>652274</v>
      </c>
      <c r="W39" s="11">
        <v>478478</v>
      </c>
      <c r="X39" s="42">
        <v>300978</v>
      </c>
      <c r="Y39" s="71">
        <v>928524</v>
      </c>
    </row>
    <row r="40" spans="1:25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6">
        <v>3106479005.08</v>
      </c>
      <c r="I40" s="115">
        <v>971161733</v>
      </c>
      <c r="J40" s="115">
        <v>83498000</v>
      </c>
      <c r="K40" s="115">
        <v>710333618.31</v>
      </c>
      <c r="L40" s="115">
        <v>447570000</v>
      </c>
      <c r="M40" s="115">
        <v>1888700</v>
      </c>
      <c r="N40" s="115">
        <v>17729000</v>
      </c>
      <c r="O40" s="115">
        <v>11920000</v>
      </c>
      <c r="P40" s="115">
        <v>18875000</v>
      </c>
      <c r="Q40" s="115">
        <v>16530850</v>
      </c>
      <c r="R40" s="115">
        <v>42000</v>
      </c>
      <c r="S40" s="115">
        <v>60566530</v>
      </c>
      <c r="T40" s="115">
        <v>18100000</v>
      </c>
      <c r="U40" s="115">
        <v>57075000</v>
      </c>
      <c r="V40" s="116">
        <v>60036538.31</v>
      </c>
      <c r="W40" s="115">
        <v>675989056</v>
      </c>
      <c r="X40" s="272">
        <v>470222400</v>
      </c>
      <c r="Y40" s="117">
        <v>665496597.77</v>
      </c>
    </row>
    <row r="41" spans="1:25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68">
        <v>198429232.2</v>
      </c>
      <c r="I41" s="11">
        <v>68200000</v>
      </c>
      <c r="J41" s="11">
        <v>5600000</v>
      </c>
      <c r="K41" s="11">
        <v>57681800</v>
      </c>
      <c r="L41" s="11">
        <v>37530000</v>
      </c>
      <c r="M41" s="11">
        <v>143700</v>
      </c>
      <c r="N41" s="11">
        <v>1258000</v>
      </c>
      <c r="O41" s="11">
        <v>500000</v>
      </c>
      <c r="P41" s="11">
        <v>1700000</v>
      </c>
      <c r="Q41" s="11">
        <v>1444100</v>
      </c>
      <c r="R41" s="11">
        <v>42000</v>
      </c>
      <c r="S41" s="11">
        <v>4960000</v>
      </c>
      <c r="T41" s="11">
        <v>2000000</v>
      </c>
      <c r="U41" s="11">
        <v>3000000</v>
      </c>
      <c r="V41" s="68">
        <v>5104000</v>
      </c>
      <c r="W41" s="11">
        <v>26109511</v>
      </c>
      <c r="X41" s="42">
        <v>22784651</v>
      </c>
      <c r="Y41" s="71">
        <v>40837921.2</v>
      </c>
    </row>
    <row r="42" spans="1:25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68">
        <v>210069569.88</v>
      </c>
      <c r="I42" s="11">
        <v>90122824</v>
      </c>
      <c r="J42" s="11">
        <v>7898000</v>
      </c>
      <c r="K42" s="11">
        <v>79114577.31</v>
      </c>
      <c r="L42" s="11">
        <v>57700000</v>
      </c>
      <c r="M42" s="11">
        <v>270000</v>
      </c>
      <c r="N42" s="11">
        <v>2171000</v>
      </c>
      <c r="O42" s="11">
        <v>720000</v>
      </c>
      <c r="P42" s="11">
        <v>2150000</v>
      </c>
      <c r="Q42" s="11">
        <v>2100000</v>
      </c>
      <c r="R42" s="11">
        <v>0</v>
      </c>
      <c r="S42" s="11">
        <v>3106530</v>
      </c>
      <c r="T42" s="11">
        <v>2100000</v>
      </c>
      <c r="U42" s="11">
        <v>4075000</v>
      </c>
      <c r="V42" s="68">
        <v>4722047.31</v>
      </c>
      <c r="W42" s="11">
        <v>21978345</v>
      </c>
      <c r="X42" s="42">
        <v>20584545</v>
      </c>
      <c r="Y42" s="71">
        <v>10955823.57</v>
      </c>
    </row>
    <row r="43" spans="1:25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68">
        <v>2697980203</v>
      </c>
      <c r="I43" s="11">
        <v>812838909</v>
      </c>
      <c r="J43" s="11">
        <v>70000000</v>
      </c>
      <c r="K43" s="11">
        <v>573537241</v>
      </c>
      <c r="L43" s="11">
        <v>352340000</v>
      </c>
      <c r="M43" s="11">
        <v>1475000</v>
      </c>
      <c r="N43" s="11">
        <v>14300000</v>
      </c>
      <c r="O43" s="11">
        <v>10700000</v>
      </c>
      <c r="P43" s="11">
        <v>15025000</v>
      </c>
      <c r="Q43" s="11">
        <v>12986750</v>
      </c>
      <c r="R43" s="11">
        <v>0</v>
      </c>
      <c r="S43" s="11">
        <v>52500000</v>
      </c>
      <c r="T43" s="11">
        <v>14000000</v>
      </c>
      <c r="U43" s="11">
        <v>50000000</v>
      </c>
      <c r="V43" s="68">
        <v>50210491</v>
      </c>
      <c r="W43" s="11">
        <v>627901200</v>
      </c>
      <c r="X43" s="42">
        <v>426853204</v>
      </c>
      <c r="Y43" s="71">
        <v>613702853</v>
      </c>
    </row>
    <row r="44" spans="1:25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6">
        <v>4057367021.08</v>
      </c>
      <c r="I44" s="115">
        <v>1152825077.67</v>
      </c>
      <c r="J44" s="115">
        <v>192850079.7</v>
      </c>
      <c r="K44" s="115">
        <v>1760894989.3199997</v>
      </c>
      <c r="L44" s="115">
        <v>1184755033.48</v>
      </c>
      <c r="M44" s="115">
        <v>139629616.87</v>
      </c>
      <c r="N44" s="115">
        <v>37647421</v>
      </c>
      <c r="O44" s="115">
        <v>7231855</v>
      </c>
      <c r="P44" s="115">
        <v>22307200</v>
      </c>
      <c r="Q44" s="115">
        <v>0</v>
      </c>
      <c r="R44" s="115">
        <v>83788683.45000002</v>
      </c>
      <c r="S44" s="115">
        <v>24124007.130000003</v>
      </c>
      <c r="T44" s="115">
        <v>38674702</v>
      </c>
      <c r="U44" s="115">
        <v>69523788.71000001</v>
      </c>
      <c r="V44" s="116">
        <v>153212681.68</v>
      </c>
      <c r="W44" s="115">
        <v>558219625.99</v>
      </c>
      <c r="X44" s="272">
        <v>366040143.59000003</v>
      </c>
      <c r="Y44" s="117">
        <v>392577248.4</v>
      </c>
    </row>
    <row r="45" spans="1:25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6">
        <v>1621959018.1999998</v>
      </c>
      <c r="I45" s="115">
        <v>530664107</v>
      </c>
      <c r="J45" s="115">
        <v>79669271.8</v>
      </c>
      <c r="K45" s="115">
        <v>546330038.9799999</v>
      </c>
      <c r="L45" s="115">
        <v>393016251.81999993</v>
      </c>
      <c r="M45" s="115">
        <v>3765116</v>
      </c>
      <c r="N45" s="115">
        <v>11763119</v>
      </c>
      <c r="O45" s="115">
        <v>3304699</v>
      </c>
      <c r="P45" s="115">
        <v>14249864</v>
      </c>
      <c r="Q45" s="115">
        <v>0</v>
      </c>
      <c r="R45" s="115">
        <v>5125465.7</v>
      </c>
      <c r="S45" s="115">
        <v>15806996</v>
      </c>
      <c r="T45" s="115">
        <v>17452311</v>
      </c>
      <c r="U45" s="115">
        <v>28737087</v>
      </c>
      <c r="V45" s="116">
        <v>53109129.46</v>
      </c>
      <c r="W45" s="115">
        <v>304785420.5</v>
      </c>
      <c r="X45" s="272">
        <v>172516172.5</v>
      </c>
      <c r="Y45" s="117">
        <v>160510179.92</v>
      </c>
    </row>
    <row r="46" spans="1:25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68">
        <v>46432482</v>
      </c>
      <c r="I46" s="11">
        <v>14378961</v>
      </c>
      <c r="J46" s="11">
        <v>200000</v>
      </c>
      <c r="K46" s="11">
        <v>9423021</v>
      </c>
      <c r="L46" s="11">
        <v>7000000</v>
      </c>
      <c r="M46" s="11">
        <v>240000</v>
      </c>
      <c r="N46" s="11">
        <v>152000</v>
      </c>
      <c r="O46" s="11">
        <v>100000</v>
      </c>
      <c r="P46" s="11">
        <v>105000</v>
      </c>
      <c r="Q46" s="11">
        <v>0</v>
      </c>
      <c r="R46" s="11">
        <v>0</v>
      </c>
      <c r="S46" s="11">
        <v>280000</v>
      </c>
      <c r="T46" s="11">
        <v>380000</v>
      </c>
      <c r="U46" s="11">
        <v>530241</v>
      </c>
      <c r="V46" s="68">
        <v>635780</v>
      </c>
      <c r="W46" s="11">
        <v>13473000</v>
      </c>
      <c r="X46" s="42">
        <v>5351000</v>
      </c>
      <c r="Y46" s="71">
        <v>8957500</v>
      </c>
    </row>
    <row r="47" spans="1:25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68">
        <v>21658773.72</v>
      </c>
      <c r="I47" s="11">
        <v>8219679</v>
      </c>
      <c r="J47" s="11">
        <v>50372</v>
      </c>
      <c r="K47" s="11">
        <v>4608318</v>
      </c>
      <c r="L47" s="11">
        <v>3337350</v>
      </c>
      <c r="M47" s="11">
        <v>47280</v>
      </c>
      <c r="N47" s="11">
        <v>189000</v>
      </c>
      <c r="O47" s="11">
        <v>20560</v>
      </c>
      <c r="P47" s="11">
        <v>39064</v>
      </c>
      <c r="Q47" s="11">
        <v>0</v>
      </c>
      <c r="R47" s="11">
        <v>0</v>
      </c>
      <c r="S47" s="11">
        <v>84296</v>
      </c>
      <c r="T47" s="11">
        <v>300000</v>
      </c>
      <c r="U47" s="11">
        <v>252888</v>
      </c>
      <c r="V47" s="68">
        <v>337880</v>
      </c>
      <c r="W47" s="11">
        <v>7674596</v>
      </c>
      <c r="X47" s="42">
        <v>1296181</v>
      </c>
      <c r="Y47" s="71">
        <v>1105808.72</v>
      </c>
    </row>
    <row r="48" spans="1:25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68">
        <v>82647394</v>
      </c>
      <c r="I48" s="11">
        <v>24570586</v>
      </c>
      <c r="J48" s="11">
        <v>1100000</v>
      </c>
      <c r="K48" s="11">
        <v>27480276</v>
      </c>
      <c r="L48" s="11">
        <v>20907172</v>
      </c>
      <c r="M48" s="11">
        <v>28500</v>
      </c>
      <c r="N48" s="11">
        <v>1081000</v>
      </c>
      <c r="O48" s="11">
        <v>135000</v>
      </c>
      <c r="P48" s="11">
        <v>1100000</v>
      </c>
      <c r="Q48" s="11">
        <v>0</v>
      </c>
      <c r="R48" s="11">
        <v>15000</v>
      </c>
      <c r="S48" s="11">
        <v>1400000</v>
      </c>
      <c r="T48" s="11">
        <v>955235</v>
      </c>
      <c r="U48" s="11">
        <v>1006000</v>
      </c>
      <c r="V48" s="68">
        <v>852369</v>
      </c>
      <c r="W48" s="11">
        <v>20167063</v>
      </c>
      <c r="X48" s="42">
        <v>9006000</v>
      </c>
      <c r="Y48" s="71">
        <v>9329469</v>
      </c>
    </row>
    <row r="49" spans="1:25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68">
        <v>18481455.59</v>
      </c>
      <c r="I49" s="11">
        <v>7074825</v>
      </c>
      <c r="J49" s="11">
        <v>450000</v>
      </c>
      <c r="K49" s="11">
        <v>6275173</v>
      </c>
      <c r="L49" s="11">
        <v>4600000</v>
      </c>
      <c r="M49" s="11">
        <v>33200</v>
      </c>
      <c r="N49" s="11">
        <v>207700</v>
      </c>
      <c r="O49" s="11">
        <v>70000</v>
      </c>
      <c r="P49" s="11">
        <v>40000</v>
      </c>
      <c r="Q49" s="11">
        <v>0</v>
      </c>
      <c r="R49" s="11">
        <v>0</v>
      </c>
      <c r="S49" s="11">
        <v>80700</v>
      </c>
      <c r="T49" s="11">
        <v>260000</v>
      </c>
      <c r="U49" s="11">
        <v>301000</v>
      </c>
      <c r="V49" s="68">
        <v>682573</v>
      </c>
      <c r="W49" s="11">
        <v>3356700</v>
      </c>
      <c r="X49" s="42">
        <v>3173200</v>
      </c>
      <c r="Y49" s="71">
        <v>1324757.59</v>
      </c>
    </row>
    <row r="50" spans="1:25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68">
        <v>14213827.72</v>
      </c>
      <c r="I50" s="11">
        <v>2096094</v>
      </c>
      <c r="J50" s="11">
        <v>152750</v>
      </c>
      <c r="K50" s="11">
        <v>5366603</v>
      </c>
      <c r="L50" s="11">
        <v>3915637</v>
      </c>
      <c r="M50" s="11">
        <v>778</v>
      </c>
      <c r="N50" s="11">
        <v>33120</v>
      </c>
      <c r="O50" s="11">
        <v>32300</v>
      </c>
      <c r="P50" s="11">
        <v>42600</v>
      </c>
      <c r="Q50" s="11">
        <v>0</v>
      </c>
      <c r="R50" s="11">
        <v>4850</v>
      </c>
      <c r="S50" s="11">
        <v>137000</v>
      </c>
      <c r="T50" s="11">
        <v>250000</v>
      </c>
      <c r="U50" s="11">
        <v>227080</v>
      </c>
      <c r="V50" s="68">
        <v>723238</v>
      </c>
      <c r="W50" s="11">
        <v>1305000</v>
      </c>
      <c r="X50" s="42">
        <v>1140000</v>
      </c>
      <c r="Y50" s="71">
        <v>5293380.72</v>
      </c>
    </row>
    <row r="51" spans="1:25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68">
        <v>67455800</v>
      </c>
      <c r="I51" s="11">
        <v>18961599</v>
      </c>
      <c r="J51" s="11">
        <v>1000000</v>
      </c>
      <c r="K51" s="11">
        <v>22813668</v>
      </c>
      <c r="L51" s="11">
        <v>15522215</v>
      </c>
      <c r="M51" s="11">
        <v>135098</v>
      </c>
      <c r="N51" s="11">
        <v>521622</v>
      </c>
      <c r="O51" s="11">
        <v>147318</v>
      </c>
      <c r="P51" s="11">
        <v>1000000</v>
      </c>
      <c r="Q51" s="11">
        <v>0</v>
      </c>
      <c r="R51" s="11">
        <v>0</v>
      </c>
      <c r="S51" s="11">
        <v>900000</v>
      </c>
      <c r="T51" s="11">
        <v>670000</v>
      </c>
      <c r="U51" s="11">
        <v>1750000</v>
      </c>
      <c r="V51" s="68">
        <v>2167415</v>
      </c>
      <c r="W51" s="11">
        <v>21702606</v>
      </c>
      <c r="X51" s="42">
        <v>17671161</v>
      </c>
      <c r="Y51" s="71">
        <v>2977927</v>
      </c>
    </row>
    <row r="52" spans="1:25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68">
        <v>169394794</v>
      </c>
      <c r="I52" s="11">
        <v>55400047</v>
      </c>
      <c r="J52" s="11">
        <v>21252548</v>
      </c>
      <c r="K52" s="11">
        <v>70736365</v>
      </c>
      <c r="L52" s="11">
        <v>52617000</v>
      </c>
      <c r="M52" s="11">
        <v>39000</v>
      </c>
      <c r="N52" s="11">
        <v>706000</v>
      </c>
      <c r="O52" s="11">
        <v>226160</v>
      </c>
      <c r="P52" s="11">
        <v>925200</v>
      </c>
      <c r="Q52" s="11">
        <v>0</v>
      </c>
      <c r="R52" s="11">
        <v>0</v>
      </c>
      <c r="S52" s="11">
        <v>967000</v>
      </c>
      <c r="T52" s="11">
        <v>1300000</v>
      </c>
      <c r="U52" s="11">
        <v>2318800</v>
      </c>
      <c r="V52" s="68">
        <v>11637205</v>
      </c>
      <c r="W52" s="11">
        <v>16101961</v>
      </c>
      <c r="X52" s="42">
        <v>11255229</v>
      </c>
      <c r="Y52" s="71">
        <v>5903873</v>
      </c>
    </row>
    <row r="53" spans="1:25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68">
        <v>40127687.01</v>
      </c>
      <c r="I53" s="11">
        <v>12972439</v>
      </c>
      <c r="J53" s="11">
        <v>400000</v>
      </c>
      <c r="K53" s="11">
        <v>14976928</v>
      </c>
      <c r="L53" s="11">
        <v>10900000</v>
      </c>
      <c r="M53" s="11">
        <v>450000</v>
      </c>
      <c r="N53" s="11">
        <v>450000</v>
      </c>
      <c r="O53" s="11">
        <v>80000</v>
      </c>
      <c r="P53" s="11">
        <v>500000</v>
      </c>
      <c r="Q53" s="11">
        <v>0</v>
      </c>
      <c r="R53" s="11">
        <v>0</v>
      </c>
      <c r="S53" s="11">
        <v>270000</v>
      </c>
      <c r="T53" s="11">
        <v>510000</v>
      </c>
      <c r="U53" s="11">
        <v>521298</v>
      </c>
      <c r="V53" s="68">
        <v>1295630</v>
      </c>
      <c r="W53" s="11">
        <v>3061688</v>
      </c>
      <c r="X53" s="42">
        <v>2670688</v>
      </c>
      <c r="Y53" s="71">
        <v>8716632.01</v>
      </c>
    </row>
    <row r="54" spans="1:25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68">
        <v>9811752</v>
      </c>
      <c r="I54" s="11">
        <v>2568737</v>
      </c>
      <c r="J54" s="11">
        <v>22400</v>
      </c>
      <c r="K54" s="11">
        <v>2463128</v>
      </c>
      <c r="L54" s="11">
        <v>1908978</v>
      </c>
      <c r="M54" s="11">
        <v>7000</v>
      </c>
      <c r="N54" s="11">
        <v>60000</v>
      </c>
      <c r="O54" s="11">
        <v>40000</v>
      </c>
      <c r="P54" s="11">
        <v>16000</v>
      </c>
      <c r="Q54" s="11">
        <v>0</v>
      </c>
      <c r="R54" s="11">
        <v>5400</v>
      </c>
      <c r="S54" s="11">
        <v>100000</v>
      </c>
      <c r="T54" s="11">
        <v>86000</v>
      </c>
      <c r="U54" s="11">
        <v>84000</v>
      </c>
      <c r="V54" s="68">
        <v>155750</v>
      </c>
      <c r="W54" s="11">
        <v>3781200</v>
      </c>
      <c r="X54" s="42">
        <v>2500200</v>
      </c>
      <c r="Y54" s="71">
        <v>976287</v>
      </c>
    </row>
    <row r="55" spans="1:25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68">
        <v>31627517</v>
      </c>
      <c r="I55" s="11">
        <v>9358755</v>
      </c>
      <c r="J55" s="11">
        <v>350000</v>
      </c>
      <c r="K55" s="11">
        <v>9150330</v>
      </c>
      <c r="L55" s="11">
        <v>7163000</v>
      </c>
      <c r="M55" s="11">
        <v>97450</v>
      </c>
      <c r="N55" s="11">
        <v>402300</v>
      </c>
      <c r="O55" s="11">
        <v>50000</v>
      </c>
      <c r="P55" s="11">
        <v>400000</v>
      </c>
      <c r="Q55" s="11">
        <v>0</v>
      </c>
      <c r="R55" s="11">
        <v>0</v>
      </c>
      <c r="S55" s="11">
        <v>120000</v>
      </c>
      <c r="T55" s="11">
        <v>380000</v>
      </c>
      <c r="U55" s="11">
        <v>436380</v>
      </c>
      <c r="V55" s="68">
        <v>101200</v>
      </c>
      <c r="W55" s="11">
        <v>8803700</v>
      </c>
      <c r="X55" s="42">
        <v>3347000</v>
      </c>
      <c r="Y55" s="71">
        <v>3964732</v>
      </c>
    </row>
    <row r="56" spans="1:25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68">
        <v>30638078</v>
      </c>
      <c r="I56" s="11">
        <v>2826142</v>
      </c>
      <c r="J56" s="11">
        <v>110000</v>
      </c>
      <c r="K56" s="11">
        <v>14692469</v>
      </c>
      <c r="L56" s="11">
        <v>10536011</v>
      </c>
      <c r="M56" s="11">
        <v>1863</v>
      </c>
      <c r="N56" s="11">
        <v>52000</v>
      </c>
      <c r="O56" s="11">
        <v>100000</v>
      </c>
      <c r="P56" s="11">
        <v>25000</v>
      </c>
      <c r="Q56" s="11">
        <v>0</v>
      </c>
      <c r="R56" s="11">
        <v>0</v>
      </c>
      <c r="S56" s="11">
        <v>670000</v>
      </c>
      <c r="T56" s="11">
        <v>480000</v>
      </c>
      <c r="U56" s="11">
        <v>300000</v>
      </c>
      <c r="V56" s="68">
        <v>2527595</v>
      </c>
      <c r="W56" s="11">
        <v>4451629</v>
      </c>
      <c r="X56" s="42">
        <v>3151629</v>
      </c>
      <c r="Y56" s="71">
        <v>8557838</v>
      </c>
    </row>
    <row r="57" spans="1:25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68">
        <v>57203348</v>
      </c>
      <c r="I57" s="11">
        <v>17825722</v>
      </c>
      <c r="J57" s="11">
        <v>800000</v>
      </c>
      <c r="K57" s="11">
        <v>21493496</v>
      </c>
      <c r="L57" s="11">
        <v>12430000</v>
      </c>
      <c r="M57" s="11">
        <v>163400</v>
      </c>
      <c r="N57" s="11">
        <v>422000</v>
      </c>
      <c r="O57" s="11">
        <v>120000</v>
      </c>
      <c r="P57" s="11">
        <v>950000</v>
      </c>
      <c r="Q57" s="11">
        <v>0</v>
      </c>
      <c r="R57" s="11">
        <v>8000</v>
      </c>
      <c r="S57" s="11">
        <v>280000</v>
      </c>
      <c r="T57" s="11">
        <v>640000</v>
      </c>
      <c r="U57" s="11">
        <v>1000000</v>
      </c>
      <c r="V57" s="68">
        <v>5480096</v>
      </c>
      <c r="W57" s="11">
        <v>14706189</v>
      </c>
      <c r="X57" s="42">
        <v>8145000</v>
      </c>
      <c r="Y57" s="71">
        <v>2377941</v>
      </c>
    </row>
    <row r="58" spans="1:25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68">
        <v>16607426</v>
      </c>
      <c r="I58" s="11">
        <v>4804430</v>
      </c>
      <c r="J58" s="11">
        <v>60000</v>
      </c>
      <c r="K58" s="11">
        <v>8193173</v>
      </c>
      <c r="L58" s="11">
        <v>6863000</v>
      </c>
      <c r="M58" s="11">
        <v>11000</v>
      </c>
      <c r="N58" s="11">
        <v>176000</v>
      </c>
      <c r="O58" s="11">
        <v>25000</v>
      </c>
      <c r="P58" s="11">
        <v>55000</v>
      </c>
      <c r="Q58" s="11">
        <v>0</v>
      </c>
      <c r="R58" s="11">
        <v>0</v>
      </c>
      <c r="S58" s="11">
        <v>250000</v>
      </c>
      <c r="T58" s="11">
        <v>190000</v>
      </c>
      <c r="U58" s="11">
        <v>320000</v>
      </c>
      <c r="V58" s="68">
        <v>303173</v>
      </c>
      <c r="W58" s="11">
        <v>2209200</v>
      </c>
      <c r="X58" s="42">
        <v>2000000</v>
      </c>
      <c r="Y58" s="71">
        <v>1340623</v>
      </c>
    </row>
    <row r="59" spans="1:25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68">
        <v>18930107</v>
      </c>
      <c r="I59" s="11">
        <v>4074273</v>
      </c>
      <c r="J59" s="11">
        <v>150000</v>
      </c>
      <c r="K59" s="11">
        <v>8467926</v>
      </c>
      <c r="L59" s="11">
        <v>6083035</v>
      </c>
      <c r="M59" s="11">
        <v>44200</v>
      </c>
      <c r="N59" s="11">
        <v>86955</v>
      </c>
      <c r="O59" s="11">
        <v>60000</v>
      </c>
      <c r="P59" s="11">
        <v>35000</v>
      </c>
      <c r="Q59" s="11">
        <v>0</v>
      </c>
      <c r="R59" s="11">
        <v>5000</v>
      </c>
      <c r="S59" s="11">
        <v>160000</v>
      </c>
      <c r="T59" s="11">
        <v>330000</v>
      </c>
      <c r="U59" s="11">
        <v>360000</v>
      </c>
      <c r="V59" s="68">
        <v>1303736</v>
      </c>
      <c r="W59" s="11">
        <v>3205469</v>
      </c>
      <c r="X59" s="42">
        <v>1067000</v>
      </c>
      <c r="Y59" s="71">
        <v>3032439</v>
      </c>
    </row>
    <row r="60" spans="1:25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68">
        <v>36914087.39</v>
      </c>
      <c r="I60" s="11">
        <v>13660207</v>
      </c>
      <c r="J60" s="11">
        <v>441367</v>
      </c>
      <c r="K60" s="11">
        <v>14059066.29</v>
      </c>
      <c r="L60" s="11">
        <v>10302554.29</v>
      </c>
      <c r="M60" s="11">
        <v>136380</v>
      </c>
      <c r="N60" s="11">
        <v>220000</v>
      </c>
      <c r="O60" s="11">
        <v>25000</v>
      </c>
      <c r="P60" s="11">
        <v>450000</v>
      </c>
      <c r="Q60" s="11">
        <v>0</v>
      </c>
      <c r="R60" s="11">
        <v>350000</v>
      </c>
      <c r="S60" s="11">
        <v>217000</v>
      </c>
      <c r="T60" s="11">
        <v>510000</v>
      </c>
      <c r="U60" s="11">
        <v>390200</v>
      </c>
      <c r="V60" s="68">
        <v>1457932</v>
      </c>
      <c r="W60" s="11">
        <v>4024465</v>
      </c>
      <c r="X60" s="42">
        <v>1804019</v>
      </c>
      <c r="Y60" s="71">
        <v>4728982.1</v>
      </c>
    </row>
    <row r="61" spans="1:25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68">
        <v>207298320.29</v>
      </c>
      <c r="I61" s="11">
        <v>76986653</v>
      </c>
      <c r="J61" s="11">
        <v>39137852.8</v>
      </c>
      <c r="K61" s="11">
        <v>55578648</v>
      </c>
      <c r="L61" s="11">
        <v>35200000</v>
      </c>
      <c r="M61" s="11">
        <v>40</v>
      </c>
      <c r="N61" s="11">
        <v>1220000</v>
      </c>
      <c r="O61" s="11">
        <v>220000</v>
      </c>
      <c r="P61" s="11">
        <v>1100000</v>
      </c>
      <c r="Q61" s="11">
        <v>0</v>
      </c>
      <c r="R61" s="11">
        <v>4000000</v>
      </c>
      <c r="S61" s="11">
        <v>2800000</v>
      </c>
      <c r="T61" s="11">
        <v>1782000</v>
      </c>
      <c r="U61" s="11">
        <v>4500000</v>
      </c>
      <c r="V61" s="68">
        <v>4756608</v>
      </c>
      <c r="W61" s="11">
        <v>17510000</v>
      </c>
      <c r="X61" s="42">
        <v>12750000</v>
      </c>
      <c r="Y61" s="71">
        <v>18085166.49</v>
      </c>
    </row>
    <row r="62" spans="1:25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68">
        <v>28858286</v>
      </c>
      <c r="I62" s="11">
        <v>12409606</v>
      </c>
      <c r="J62" s="11">
        <v>318674</v>
      </c>
      <c r="K62" s="11">
        <v>9637902</v>
      </c>
      <c r="L62" s="11">
        <v>6872000</v>
      </c>
      <c r="M62" s="11">
        <v>92000</v>
      </c>
      <c r="N62" s="11">
        <v>128000</v>
      </c>
      <c r="O62" s="11">
        <v>90000</v>
      </c>
      <c r="P62" s="11">
        <v>355000</v>
      </c>
      <c r="Q62" s="11">
        <v>0</v>
      </c>
      <c r="R62" s="11">
        <v>1000</v>
      </c>
      <c r="S62" s="11">
        <v>115000</v>
      </c>
      <c r="T62" s="11">
        <v>440000</v>
      </c>
      <c r="U62" s="11">
        <v>500000</v>
      </c>
      <c r="V62" s="68">
        <v>1044902</v>
      </c>
      <c r="W62" s="11">
        <v>4265487</v>
      </c>
      <c r="X62" s="42">
        <v>3742887</v>
      </c>
      <c r="Y62" s="71">
        <v>2226617</v>
      </c>
    </row>
    <row r="63" spans="1:25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68">
        <v>69230119</v>
      </c>
      <c r="I63" s="11">
        <v>25068715</v>
      </c>
      <c r="J63" s="11">
        <v>2100000</v>
      </c>
      <c r="K63" s="11">
        <v>23310008</v>
      </c>
      <c r="L63" s="11">
        <v>16647203</v>
      </c>
      <c r="M63" s="11">
        <v>261927</v>
      </c>
      <c r="N63" s="11">
        <v>513045</v>
      </c>
      <c r="O63" s="11">
        <v>125000</v>
      </c>
      <c r="P63" s="11">
        <v>730000</v>
      </c>
      <c r="Q63" s="11">
        <v>0</v>
      </c>
      <c r="R63" s="11">
        <v>0</v>
      </c>
      <c r="S63" s="11">
        <v>1595000</v>
      </c>
      <c r="T63" s="11">
        <v>730000</v>
      </c>
      <c r="U63" s="11">
        <v>1302000</v>
      </c>
      <c r="V63" s="68">
        <v>1405833</v>
      </c>
      <c r="W63" s="11">
        <v>17431216</v>
      </c>
      <c r="X63" s="42">
        <v>6664141</v>
      </c>
      <c r="Y63" s="71">
        <v>1320180</v>
      </c>
    </row>
    <row r="64" spans="1:25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68">
        <v>61786823</v>
      </c>
      <c r="I64" s="11">
        <v>23322982</v>
      </c>
      <c r="J64" s="11">
        <v>1000388</v>
      </c>
      <c r="K64" s="11">
        <v>22486670</v>
      </c>
      <c r="L64" s="11">
        <v>15570000</v>
      </c>
      <c r="M64" s="11">
        <v>266000</v>
      </c>
      <c r="N64" s="11">
        <v>993300</v>
      </c>
      <c r="O64" s="11">
        <v>200000</v>
      </c>
      <c r="P64" s="11">
        <v>800000</v>
      </c>
      <c r="Q64" s="11">
        <v>0</v>
      </c>
      <c r="R64" s="11">
        <v>0</v>
      </c>
      <c r="S64" s="11">
        <v>1501000</v>
      </c>
      <c r="T64" s="11">
        <v>630000</v>
      </c>
      <c r="U64" s="11">
        <v>1500000</v>
      </c>
      <c r="V64" s="68">
        <v>1026370</v>
      </c>
      <c r="W64" s="11">
        <v>12270500</v>
      </c>
      <c r="X64" s="42">
        <v>6100000</v>
      </c>
      <c r="Y64" s="71">
        <v>2706283</v>
      </c>
    </row>
    <row r="65" spans="1:25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68">
        <v>12581969.46</v>
      </c>
      <c r="I65" s="11">
        <v>3535809</v>
      </c>
      <c r="J65" s="11">
        <v>60000</v>
      </c>
      <c r="K65" s="11">
        <v>6806923.46</v>
      </c>
      <c r="L65" s="11">
        <v>5880000</v>
      </c>
      <c r="M65" s="11">
        <v>35800</v>
      </c>
      <c r="N65" s="11">
        <v>42000</v>
      </c>
      <c r="O65" s="11">
        <v>50000</v>
      </c>
      <c r="P65" s="11">
        <v>20000</v>
      </c>
      <c r="Q65" s="11">
        <v>0</v>
      </c>
      <c r="R65" s="11">
        <v>0</v>
      </c>
      <c r="S65" s="11">
        <v>20000</v>
      </c>
      <c r="T65" s="11">
        <v>110000</v>
      </c>
      <c r="U65" s="11">
        <v>270000</v>
      </c>
      <c r="V65" s="68">
        <v>379123.46</v>
      </c>
      <c r="W65" s="11">
        <v>1359876</v>
      </c>
      <c r="X65" s="42">
        <v>1133876</v>
      </c>
      <c r="Y65" s="71">
        <v>819361</v>
      </c>
    </row>
    <row r="66" spans="1:25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68">
        <v>9452991</v>
      </c>
      <c r="I66" s="11">
        <v>3710785</v>
      </c>
      <c r="J66" s="11">
        <v>150000</v>
      </c>
      <c r="K66" s="11">
        <v>4092969</v>
      </c>
      <c r="L66" s="11">
        <v>2896538</v>
      </c>
      <c r="M66" s="11">
        <v>477083</v>
      </c>
      <c r="N66" s="11">
        <v>75000</v>
      </c>
      <c r="O66" s="11">
        <v>40000</v>
      </c>
      <c r="P66" s="11">
        <v>35000</v>
      </c>
      <c r="Q66" s="11">
        <v>0</v>
      </c>
      <c r="R66" s="11">
        <v>0</v>
      </c>
      <c r="S66" s="11">
        <v>20000</v>
      </c>
      <c r="T66" s="11">
        <v>130000</v>
      </c>
      <c r="U66" s="11">
        <v>200000</v>
      </c>
      <c r="V66" s="68">
        <v>219348</v>
      </c>
      <c r="W66" s="11">
        <v>1246000</v>
      </c>
      <c r="X66" s="42">
        <v>1213000</v>
      </c>
      <c r="Y66" s="71">
        <v>253237</v>
      </c>
    </row>
    <row r="67" spans="1:25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68">
        <v>8350578.1</v>
      </c>
      <c r="I67" s="11">
        <v>2103189</v>
      </c>
      <c r="J67" s="11">
        <v>15000</v>
      </c>
      <c r="K67" s="11">
        <v>4586736</v>
      </c>
      <c r="L67" s="11">
        <v>3342183</v>
      </c>
      <c r="M67" s="11">
        <v>339024</v>
      </c>
      <c r="N67" s="11">
        <v>75827</v>
      </c>
      <c r="O67" s="11">
        <v>1000</v>
      </c>
      <c r="P67" s="11">
        <v>15000</v>
      </c>
      <c r="Q67" s="11">
        <v>0</v>
      </c>
      <c r="R67" s="11">
        <v>550000</v>
      </c>
      <c r="S67" s="11">
        <v>60000</v>
      </c>
      <c r="T67" s="11">
        <v>95000</v>
      </c>
      <c r="U67" s="11">
        <v>71000</v>
      </c>
      <c r="V67" s="68">
        <v>37702</v>
      </c>
      <c r="W67" s="11">
        <v>1491100</v>
      </c>
      <c r="X67" s="42">
        <v>400000</v>
      </c>
      <c r="Y67" s="71">
        <v>154553.1</v>
      </c>
    </row>
    <row r="68" spans="1:25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68">
        <v>14748177</v>
      </c>
      <c r="I68" s="11">
        <v>3486542</v>
      </c>
      <c r="J68" s="11">
        <v>160000</v>
      </c>
      <c r="K68" s="11">
        <v>6624694</v>
      </c>
      <c r="L68" s="11">
        <v>4999800</v>
      </c>
      <c r="M68" s="11">
        <v>14500</v>
      </c>
      <c r="N68" s="11">
        <v>40600</v>
      </c>
      <c r="O68" s="11">
        <v>110000</v>
      </c>
      <c r="P68" s="11">
        <v>28000</v>
      </c>
      <c r="Q68" s="11">
        <v>0</v>
      </c>
      <c r="R68" s="11">
        <v>28000</v>
      </c>
      <c r="S68" s="11">
        <v>70000</v>
      </c>
      <c r="T68" s="11">
        <v>250000</v>
      </c>
      <c r="U68" s="11">
        <v>351500</v>
      </c>
      <c r="V68" s="68">
        <v>732294</v>
      </c>
      <c r="W68" s="11">
        <v>2267370</v>
      </c>
      <c r="X68" s="42">
        <v>1170140</v>
      </c>
      <c r="Y68" s="71">
        <v>2209571</v>
      </c>
    </row>
    <row r="69" spans="1:25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68">
        <v>15423195</v>
      </c>
      <c r="I69" s="11">
        <v>6324728</v>
      </c>
      <c r="J69" s="11">
        <v>263637</v>
      </c>
      <c r="K69" s="11">
        <v>5786000</v>
      </c>
      <c r="L69" s="11">
        <v>4120000</v>
      </c>
      <c r="M69" s="11">
        <v>11000</v>
      </c>
      <c r="N69" s="11">
        <v>23000</v>
      </c>
      <c r="O69" s="11">
        <v>50000</v>
      </c>
      <c r="P69" s="11">
        <v>20000</v>
      </c>
      <c r="Q69" s="11">
        <v>0</v>
      </c>
      <c r="R69" s="11">
        <v>2000</v>
      </c>
      <c r="S69" s="11">
        <v>80000</v>
      </c>
      <c r="T69" s="11">
        <v>400000</v>
      </c>
      <c r="U69" s="11">
        <v>300000</v>
      </c>
      <c r="V69" s="68">
        <v>780000</v>
      </c>
      <c r="W69" s="11">
        <v>2290000</v>
      </c>
      <c r="X69" s="42">
        <v>1405000</v>
      </c>
      <c r="Y69" s="71">
        <v>758830</v>
      </c>
    </row>
    <row r="70" spans="1:25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68">
        <v>25521882</v>
      </c>
      <c r="I70" s="11">
        <v>3308712</v>
      </c>
      <c r="J70" s="11">
        <v>77283</v>
      </c>
      <c r="K70" s="11">
        <v>12785430</v>
      </c>
      <c r="L70" s="11">
        <v>10572784</v>
      </c>
      <c r="M70" s="11">
        <v>1297</v>
      </c>
      <c r="N70" s="11">
        <v>36400</v>
      </c>
      <c r="O70" s="11">
        <v>30000</v>
      </c>
      <c r="P70" s="11">
        <v>30000</v>
      </c>
      <c r="Q70" s="11">
        <v>0</v>
      </c>
      <c r="R70" s="11">
        <v>800</v>
      </c>
      <c r="S70" s="11">
        <v>250000</v>
      </c>
      <c r="T70" s="11">
        <v>328576</v>
      </c>
      <c r="U70" s="11">
        <v>425000</v>
      </c>
      <c r="V70" s="68">
        <v>1110573</v>
      </c>
      <c r="W70" s="11">
        <v>8480568</v>
      </c>
      <c r="X70" s="42">
        <v>7905844</v>
      </c>
      <c r="Y70" s="71">
        <v>869889</v>
      </c>
    </row>
    <row r="71" spans="1:25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68">
        <v>105792337</v>
      </c>
      <c r="I71" s="11">
        <v>42164113</v>
      </c>
      <c r="J71" s="11">
        <v>1500000</v>
      </c>
      <c r="K71" s="11">
        <v>34697197</v>
      </c>
      <c r="L71" s="11">
        <v>24326197</v>
      </c>
      <c r="M71" s="11">
        <v>70000</v>
      </c>
      <c r="N71" s="11">
        <v>854000</v>
      </c>
      <c r="O71" s="11">
        <v>316500</v>
      </c>
      <c r="P71" s="11">
        <v>1500000</v>
      </c>
      <c r="Q71" s="11">
        <v>0</v>
      </c>
      <c r="R71" s="11">
        <v>0</v>
      </c>
      <c r="S71" s="11">
        <v>1300000</v>
      </c>
      <c r="T71" s="11">
        <v>1200000</v>
      </c>
      <c r="U71" s="11">
        <v>2436000</v>
      </c>
      <c r="V71" s="68">
        <v>2694500</v>
      </c>
      <c r="W71" s="11">
        <v>12363844</v>
      </c>
      <c r="X71" s="42">
        <v>11783358</v>
      </c>
      <c r="Y71" s="71">
        <v>15067183</v>
      </c>
    </row>
    <row r="72" spans="1:25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68">
        <v>48553762</v>
      </c>
      <c r="I72" s="11">
        <v>15181372</v>
      </c>
      <c r="J72" s="11">
        <v>700000</v>
      </c>
      <c r="K72" s="11">
        <v>14109450</v>
      </c>
      <c r="L72" s="11">
        <v>11355560</v>
      </c>
      <c r="M72" s="11">
        <v>383800</v>
      </c>
      <c r="N72" s="11">
        <v>235000</v>
      </c>
      <c r="O72" s="11">
        <v>75000</v>
      </c>
      <c r="P72" s="11">
        <v>100000</v>
      </c>
      <c r="Q72" s="11">
        <v>0</v>
      </c>
      <c r="R72" s="11">
        <v>0</v>
      </c>
      <c r="S72" s="11">
        <v>215000</v>
      </c>
      <c r="T72" s="11">
        <v>340000</v>
      </c>
      <c r="U72" s="11">
        <v>890000</v>
      </c>
      <c r="V72" s="68">
        <v>515090</v>
      </c>
      <c r="W72" s="11">
        <v>11214800</v>
      </c>
      <c r="X72" s="42">
        <v>7287300</v>
      </c>
      <c r="Y72" s="71">
        <v>7348140</v>
      </c>
    </row>
    <row r="73" spans="1:25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68">
        <v>15665506</v>
      </c>
      <c r="I73" s="11">
        <v>2203557</v>
      </c>
      <c r="J73" s="11">
        <v>83000</v>
      </c>
      <c r="K73" s="11">
        <v>7026840</v>
      </c>
      <c r="L73" s="11">
        <v>4600000</v>
      </c>
      <c r="M73" s="11">
        <v>21700</v>
      </c>
      <c r="N73" s="11">
        <v>86000</v>
      </c>
      <c r="O73" s="11">
        <v>50000</v>
      </c>
      <c r="P73" s="11">
        <v>15000</v>
      </c>
      <c r="Q73" s="11">
        <v>0</v>
      </c>
      <c r="R73" s="11">
        <v>8000</v>
      </c>
      <c r="S73" s="11">
        <v>160000</v>
      </c>
      <c r="T73" s="11">
        <v>270000</v>
      </c>
      <c r="U73" s="11">
        <v>157700</v>
      </c>
      <c r="V73" s="68">
        <v>1658440</v>
      </c>
      <c r="W73" s="11">
        <v>3356475</v>
      </c>
      <c r="X73" s="42">
        <v>2587000</v>
      </c>
      <c r="Y73" s="71">
        <v>2995634</v>
      </c>
    </row>
    <row r="74" spans="1:25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68">
        <v>234636562</v>
      </c>
      <c r="I74" s="11">
        <v>70779643</v>
      </c>
      <c r="J74" s="11">
        <v>5630000</v>
      </c>
      <c r="K74" s="11">
        <v>66400341</v>
      </c>
      <c r="L74" s="11">
        <v>49600000</v>
      </c>
      <c r="M74" s="11">
        <v>43000</v>
      </c>
      <c r="N74" s="11">
        <v>1816000</v>
      </c>
      <c r="O74" s="11">
        <v>500000</v>
      </c>
      <c r="P74" s="11">
        <v>2200000</v>
      </c>
      <c r="Q74" s="11">
        <v>0</v>
      </c>
      <c r="R74" s="11">
        <v>0</v>
      </c>
      <c r="S74" s="11">
        <v>1000000</v>
      </c>
      <c r="T74" s="11">
        <v>2200000</v>
      </c>
      <c r="U74" s="11">
        <v>3760000</v>
      </c>
      <c r="V74" s="68">
        <v>5281341</v>
      </c>
      <c r="W74" s="11">
        <v>65357141</v>
      </c>
      <c r="X74" s="42">
        <v>24661813</v>
      </c>
      <c r="Y74" s="71">
        <v>26469437</v>
      </c>
    </row>
    <row r="75" spans="1:25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68">
        <v>5928376.09</v>
      </c>
      <c r="I75" s="11">
        <v>1243685</v>
      </c>
      <c r="J75" s="11">
        <v>110000</v>
      </c>
      <c r="K75" s="11">
        <v>2245338.7</v>
      </c>
      <c r="L75" s="11">
        <v>1797000</v>
      </c>
      <c r="M75" s="11">
        <v>57000</v>
      </c>
      <c r="N75" s="11">
        <v>39650</v>
      </c>
      <c r="O75" s="11">
        <v>5861</v>
      </c>
      <c r="P75" s="11">
        <v>7000</v>
      </c>
      <c r="Q75" s="11">
        <v>0</v>
      </c>
      <c r="R75" s="11">
        <v>147415.7</v>
      </c>
      <c r="S75" s="11">
        <v>25000</v>
      </c>
      <c r="T75" s="11">
        <v>32500</v>
      </c>
      <c r="U75" s="11">
        <v>50000</v>
      </c>
      <c r="V75" s="68">
        <v>83912</v>
      </c>
      <c r="W75" s="11">
        <v>216071</v>
      </c>
      <c r="X75" s="42">
        <v>172000</v>
      </c>
      <c r="Y75" s="71">
        <v>2113281.39</v>
      </c>
    </row>
    <row r="76" spans="1:25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68">
        <v>5223303</v>
      </c>
      <c r="I76" s="11">
        <v>2583088</v>
      </c>
      <c r="J76" s="11">
        <v>9000</v>
      </c>
      <c r="K76" s="11">
        <v>2100916</v>
      </c>
      <c r="L76" s="11">
        <v>1665936</v>
      </c>
      <c r="M76" s="11">
        <v>57456</v>
      </c>
      <c r="N76" s="11">
        <v>124600</v>
      </c>
      <c r="O76" s="11">
        <v>10000</v>
      </c>
      <c r="P76" s="11">
        <v>12000</v>
      </c>
      <c r="Q76" s="11">
        <v>0</v>
      </c>
      <c r="R76" s="11">
        <v>0</v>
      </c>
      <c r="S76" s="11">
        <v>30000</v>
      </c>
      <c r="T76" s="11">
        <v>83000</v>
      </c>
      <c r="U76" s="11">
        <v>81000</v>
      </c>
      <c r="V76" s="68">
        <v>36924</v>
      </c>
      <c r="W76" s="11">
        <v>277549</v>
      </c>
      <c r="X76" s="42">
        <v>93549</v>
      </c>
      <c r="Y76" s="71">
        <v>252750</v>
      </c>
    </row>
    <row r="77" spans="1:25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68">
        <v>60706589</v>
      </c>
      <c r="I77" s="11">
        <v>26873873</v>
      </c>
      <c r="J77" s="11">
        <v>1500000</v>
      </c>
      <c r="K77" s="11">
        <v>18638097</v>
      </c>
      <c r="L77" s="11">
        <v>13300000</v>
      </c>
      <c r="M77" s="11">
        <v>60000</v>
      </c>
      <c r="N77" s="11">
        <v>411000</v>
      </c>
      <c r="O77" s="11">
        <v>100000</v>
      </c>
      <c r="P77" s="11">
        <v>1000000</v>
      </c>
      <c r="Q77" s="11">
        <v>0</v>
      </c>
      <c r="R77" s="11">
        <v>0</v>
      </c>
      <c r="S77" s="11">
        <v>380000</v>
      </c>
      <c r="T77" s="11">
        <v>850000</v>
      </c>
      <c r="U77" s="11">
        <v>1400000</v>
      </c>
      <c r="V77" s="68">
        <v>1137097</v>
      </c>
      <c r="W77" s="11">
        <v>7021000</v>
      </c>
      <c r="X77" s="42">
        <v>6141000</v>
      </c>
      <c r="Y77" s="71">
        <v>6673619</v>
      </c>
    </row>
    <row r="78" spans="1:25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68">
        <v>30055712.83</v>
      </c>
      <c r="I78" s="11">
        <v>10584559</v>
      </c>
      <c r="J78" s="11">
        <v>315000</v>
      </c>
      <c r="K78" s="11">
        <v>9215938.53</v>
      </c>
      <c r="L78" s="11">
        <v>6185098.53</v>
      </c>
      <c r="M78" s="11">
        <v>138340</v>
      </c>
      <c r="N78" s="11">
        <v>290000</v>
      </c>
      <c r="O78" s="11">
        <v>100000</v>
      </c>
      <c r="P78" s="11">
        <v>600000</v>
      </c>
      <c r="Q78" s="11">
        <v>0</v>
      </c>
      <c r="R78" s="11">
        <v>0</v>
      </c>
      <c r="S78" s="11">
        <v>270000</v>
      </c>
      <c r="T78" s="11">
        <v>340000</v>
      </c>
      <c r="U78" s="11">
        <v>745000</v>
      </c>
      <c r="V78" s="68">
        <v>547500</v>
      </c>
      <c r="W78" s="11">
        <v>8341957.5</v>
      </c>
      <c r="X78" s="42">
        <v>3726957.5</v>
      </c>
      <c r="Y78" s="71">
        <v>1598257.8</v>
      </c>
    </row>
    <row r="79" spans="1:25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6">
        <v>989949428.72</v>
      </c>
      <c r="I79" s="115">
        <v>268766194</v>
      </c>
      <c r="J79" s="115">
        <v>15962107</v>
      </c>
      <c r="K79" s="115">
        <v>526291867.9499999</v>
      </c>
      <c r="L79" s="115">
        <v>327514213.23</v>
      </c>
      <c r="M79" s="115">
        <v>81929034.87</v>
      </c>
      <c r="N79" s="115">
        <v>12932605</v>
      </c>
      <c r="O79" s="115">
        <v>1866084</v>
      </c>
      <c r="P79" s="115">
        <v>1636247</v>
      </c>
      <c r="Q79" s="115">
        <v>0</v>
      </c>
      <c r="R79" s="115">
        <v>32128009.660000004</v>
      </c>
      <c r="S79" s="115">
        <v>2051443.01</v>
      </c>
      <c r="T79" s="115">
        <v>9184051</v>
      </c>
      <c r="U79" s="115">
        <v>21628618.73</v>
      </c>
      <c r="V79" s="116">
        <v>35421561.449999996</v>
      </c>
      <c r="W79" s="115">
        <v>78735383.49</v>
      </c>
      <c r="X79" s="272">
        <v>64472972.87</v>
      </c>
      <c r="Y79" s="117">
        <v>100193876.28000002</v>
      </c>
    </row>
    <row r="80" spans="1:25" ht="12.75">
      <c r="A80" s="244">
        <v>2</v>
      </c>
      <c r="B80" s="245">
        <v>1</v>
      </c>
      <c r="C80" s="245">
        <v>2</v>
      </c>
      <c r="D80" s="16">
        <v>2</v>
      </c>
      <c r="E80" s="16">
        <v>0</v>
      </c>
      <c r="F80" s="23"/>
      <c r="G80" s="21" t="s">
        <v>321</v>
      </c>
      <c r="H80" s="68">
        <v>20436305</v>
      </c>
      <c r="I80" s="11">
        <v>6000000</v>
      </c>
      <c r="J80" s="11">
        <v>70000</v>
      </c>
      <c r="K80" s="11">
        <v>13310600</v>
      </c>
      <c r="L80" s="11">
        <v>10520000</v>
      </c>
      <c r="M80" s="11">
        <v>920000</v>
      </c>
      <c r="N80" s="11">
        <v>398000</v>
      </c>
      <c r="O80" s="11">
        <v>9000</v>
      </c>
      <c r="P80" s="11">
        <v>25000</v>
      </c>
      <c r="Q80" s="11">
        <v>0</v>
      </c>
      <c r="R80" s="11">
        <v>250000</v>
      </c>
      <c r="S80" s="11">
        <v>6600</v>
      </c>
      <c r="T80" s="11">
        <v>182000</v>
      </c>
      <c r="U80" s="11">
        <v>251000</v>
      </c>
      <c r="V80" s="68">
        <v>749000</v>
      </c>
      <c r="W80" s="11">
        <v>622000</v>
      </c>
      <c r="X80" s="42">
        <v>500000</v>
      </c>
      <c r="Y80" s="71">
        <v>433705</v>
      </c>
    </row>
    <row r="81" spans="1:25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68">
        <v>6988735</v>
      </c>
      <c r="I81" s="11">
        <v>2059454</v>
      </c>
      <c r="J81" s="11">
        <v>30000</v>
      </c>
      <c r="K81" s="11">
        <v>4276401</v>
      </c>
      <c r="L81" s="11">
        <v>1421000</v>
      </c>
      <c r="M81" s="11">
        <v>2314000</v>
      </c>
      <c r="N81" s="11">
        <v>90000</v>
      </c>
      <c r="O81" s="11">
        <v>5000</v>
      </c>
      <c r="P81" s="11">
        <v>20000</v>
      </c>
      <c r="Q81" s="11">
        <v>0</v>
      </c>
      <c r="R81" s="11">
        <v>0</v>
      </c>
      <c r="S81" s="11">
        <v>20000</v>
      </c>
      <c r="T81" s="11">
        <v>65500</v>
      </c>
      <c r="U81" s="11">
        <v>80000</v>
      </c>
      <c r="V81" s="68">
        <v>260901</v>
      </c>
      <c r="W81" s="11">
        <v>292000</v>
      </c>
      <c r="X81" s="42">
        <v>235000</v>
      </c>
      <c r="Y81" s="71">
        <v>330880</v>
      </c>
    </row>
    <row r="82" spans="1:25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68">
        <v>12803958</v>
      </c>
      <c r="I82" s="11">
        <v>3387371</v>
      </c>
      <c r="J82" s="11">
        <v>30000</v>
      </c>
      <c r="K82" s="11">
        <v>7208705</v>
      </c>
      <c r="L82" s="11">
        <v>4505302</v>
      </c>
      <c r="M82" s="11">
        <v>1338782</v>
      </c>
      <c r="N82" s="11">
        <v>243997</v>
      </c>
      <c r="O82" s="11">
        <v>30000</v>
      </c>
      <c r="P82" s="11">
        <v>15000</v>
      </c>
      <c r="Q82" s="11">
        <v>0</v>
      </c>
      <c r="R82" s="11">
        <v>400000</v>
      </c>
      <c r="S82" s="11">
        <v>6143</v>
      </c>
      <c r="T82" s="11">
        <v>131000</v>
      </c>
      <c r="U82" s="11">
        <v>200614</v>
      </c>
      <c r="V82" s="68">
        <v>337867</v>
      </c>
      <c r="W82" s="11">
        <v>1943401</v>
      </c>
      <c r="X82" s="42">
        <v>1871804</v>
      </c>
      <c r="Y82" s="71">
        <v>234481</v>
      </c>
    </row>
    <row r="83" spans="1:25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68">
        <v>4611985</v>
      </c>
      <c r="I83" s="11">
        <v>1093488</v>
      </c>
      <c r="J83" s="11">
        <v>39520</v>
      </c>
      <c r="K83" s="11">
        <v>3066022</v>
      </c>
      <c r="L83" s="11">
        <v>1100722</v>
      </c>
      <c r="M83" s="11">
        <v>1473292</v>
      </c>
      <c r="N83" s="11">
        <v>25242</v>
      </c>
      <c r="O83" s="11">
        <v>7300</v>
      </c>
      <c r="P83" s="11">
        <v>12500</v>
      </c>
      <c r="Q83" s="11">
        <v>0</v>
      </c>
      <c r="R83" s="11">
        <v>330247</v>
      </c>
      <c r="S83" s="11">
        <v>7715</v>
      </c>
      <c r="T83" s="11">
        <v>32226</v>
      </c>
      <c r="U83" s="11">
        <v>43000</v>
      </c>
      <c r="V83" s="68">
        <v>33778</v>
      </c>
      <c r="W83" s="11">
        <v>375634</v>
      </c>
      <c r="X83" s="42">
        <v>291327</v>
      </c>
      <c r="Y83" s="71">
        <v>37321</v>
      </c>
    </row>
    <row r="84" spans="1:25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68">
        <v>4204408.72</v>
      </c>
      <c r="I84" s="11">
        <v>1326632</v>
      </c>
      <c r="J84" s="11">
        <v>43100</v>
      </c>
      <c r="K84" s="11">
        <v>1918118</v>
      </c>
      <c r="L84" s="11">
        <v>978000</v>
      </c>
      <c r="M84" s="11">
        <v>431500</v>
      </c>
      <c r="N84" s="11">
        <v>52315</v>
      </c>
      <c r="O84" s="11">
        <v>12800</v>
      </c>
      <c r="P84" s="11">
        <v>16000</v>
      </c>
      <c r="Q84" s="11">
        <v>0</v>
      </c>
      <c r="R84" s="11">
        <v>2300</v>
      </c>
      <c r="S84" s="11">
        <v>4313</v>
      </c>
      <c r="T84" s="11">
        <v>50000</v>
      </c>
      <c r="U84" s="11">
        <v>63000</v>
      </c>
      <c r="V84" s="68">
        <v>307890</v>
      </c>
      <c r="W84" s="11">
        <v>285000</v>
      </c>
      <c r="X84" s="42">
        <v>250000</v>
      </c>
      <c r="Y84" s="71">
        <v>631558.72</v>
      </c>
    </row>
    <row r="85" spans="1:25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68">
        <v>11600828</v>
      </c>
      <c r="I85" s="11">
        <v>2340119</v>
      </c>
      <c r="J85" s="11">
        <v>12372</v>
      </c>
      <c r="K85" s="11">
        <v>4032467</v>
      </c>
      <c r="L85" s="11">
        <v>2183000</v>
      </c>
      <c r="M85" s="11">
        <v>123000</v>
      </c>
      <c r="N85" s="11">
        <v>236000</v>
      </c>
      <c r="O85" s="11">
        <v>10000</v>
      </c>
      <c r="P85" s="11">
        <v>5000</v>
      </c>
      <c r="Q85" s="11">
        <v>0</v>
      </c>
      <c r="R85" s="11">
        <v>1110000</v>
      </c>
      <c r="S85" s="11">
        <v>116000</v>
      </c>
      <c r="T85" s="11">
        <v>60000</v>
      </c>
      <c r="U85" s="11">
        <v>58667</v>
      </c>
      <c r="V85" s="68">
        <v>130800</v>
      </c>
      <c r="W85" s="11">
        <v>2071000</v>
      </c>
      <c r="X85" s="42">
        <v>922000</v>
      </c>
      <c r="Y85" s="71">
        <v>3144870</v>
      </c>
    </row>
    <row r="86" spans="1:25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68">
        <v>24094165</v>
      </c>
      <c r="I86" s="11">
        <v>9980650</v>
      </c>
      <c r="J86" s="11">
        <v>100000</v>
      </c>
      <c r="K86" s="11">
        <v>10203638</v>
      </c>
      <c r="L86" s="11">
        <v>6714616</v>
      </c>
      <c r="M86" s="11">
        <v>688666</v>
      </c>
      <c r="N86" s="11">
        <v>119700</v>
      </c>
      <c r="O86" s="11">
        <v>150000</v>
      </c>
      <c r="P86" s="11">
        <v>80000</v>
      </c>
      <c r="Q86" s="11">
        <v>0</v>
      </c>
      <c r="R86" s="11">
        <v>25000</v>
      </c>
      <c r="S86" s="11">
        <v>600</v>
      </c>
      <c r="T86" s="11">
        <v>185000</v>
      </c>
      <c r="U86" s="11">
        <v>860000</v>
      </c>
      <c r="V86" s="68">
        <v>1380056</v>
      </c>
      <c r="W86" s="11">
        <v>2209350</v>
      </c>
      <c r="X86" s="42">
        <v>2100000</v>
      </c>
      <c r="Y86" s="71">
        <v>1600527</v>
      </c>
    </row>
    <row r="87" spans="1:25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68">
        <v>56717359</v>
      </c>
      <c r="I87" s="11">
        <v>20089781</v>
      </c>
      <c r="J87" s="11">
        <v>2076074</v>
      </c>
      <c r="K87" s="11">
        <v>27838174</v>
      </c>
      <c r="L87" s="11">
        <v>17000000</v>
      </c>
      <c r="M87" s="11">
        <v>1240000</v>
      </c>
      <c r="N87" s="11">
        <v>650000</v>
      </c>
      <c r="O87" s="11">
        <v>20000</v>
      </c>
      <c r="P87" s="11">
        <v>100000</v>
      </c>
      <c r="Q87" s="11">
        <v>0</v>
      </c>
      <c r="R87" s="11">
        <v>0</v>
      </c>
      <c r="S87" s="11">
        <v>20000</v>
      </c>
      <c r="T87" s="11">
        <v>700000</v>
      </c>
      <c r="U87" s="11">
        <v>6825000</v>
      </c>
      <c r="V87" s="68">
        <v>1283174</v>
      </c>
      <c r="W87" s="11">
        <v>2485000</v>
      </c>
      <c r="X87" s="42">
        <v>2000000</v>
      </c>
      <c r="Y87" s="71">
        <v>4228330</v>
      </c>
    </row>
    <row r="88" spans="1:25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68">
        <v>11519989</v>
      </c>
      <c r="I88" s="11">
        <v>2090158</v>
      </c>
      <c r="J88" s="11">
        <v>116269</v>
      </c>
      <c r="K88" s="11">
        <v>5032608</v>
      </c>
      <c r="L88" s="11">
        <v>3120878</v>
      </c>
      <c r="M88" s="11">
        <v>1010450</v>
      </c>
      <c r="N88" s="11">
        <v>146570</v>
      </c>
      <c r="O88" s="11">
        <v>5000</v>
      </c>
      <c r="P88" s="11">
        <v>10000</v>
      </c>
      <c r="Q88" s="11">
        <v>0</v>
      </c>
      <c r="R88" s="11">
        <v>500000</v>
      </c>
      <c r="S88" s="11">
        <v>5000</v>
      </c>
      <c r="T88" s="11">
        <v>86000</v>
      </c>
      <c r="U88" s="11">
        <v>64000</v>
      </c>
      <c r="V88" s="68">
        <v>84710</v>
      </c>
      <c r="W88" s="11">
        <v>3513054</v>
      </c>
      <c r="X88" s="42">
        <v>3019428</v>
      </c>
      <c r="Y88" s="71">
        <v>767900</v>
      </c>
    </row>
    <row r="89" spans="1:25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68">
        <v>9882663</v>
      </c>
      <c r="I89" s="11">
        <v>2724776</v>
      </c>
      <c r="J89" s="11">
        <v>71070</v>
      </c>
      <c r="K89" s="11">
        <v>5607849</v>
      </c>
      <c r="L89" s="11">
        <v>3944165</v>
      </c>
      <c r="M89" s="11">
        <v>619376</v>
      </c>
      <c r="N89" s="11">
        <v>70954</v>
      </c>
      <c r="O89" s="11">
        <v>15874</v>
      </c>
      <c r="P89" s="11">
        <v>16852</v>
      </c>
      <c r="Q89" s="11">
        <v>0</v>
      </c>
      <c r="R89" s="11">
        <v>450594</v>
      </c>
      <c r="S89" s="11">
        <v>3192</v>
      </c>
      <c r="T89" s="11">
        <v>82675</v>
      </c>
      <c r="U89" s="11">
        <v>144980</v>
      </c>
      <c r="V89" s="68">
        <v>259187</v>
      </c>
      <c r="W89" s="11">
        <v>1241137</v>
      </c>
      <c r="X89" s="42">
        <v>1199315</v>
      </c>
      <c r="Y89" s="71">
        <v>237831</v>
      </c>
    </row>
    <row r="90" spans="1:25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68">
        <v>6357127</v>
      </c>
      <c r="I90" s="11">
        <v>1781830</v>
      </c>
      <c r="J90" s="11">
        <v>15000</v>
      </c>
      <c r="K90" s="11">
        <v>3413120</v>
      </c>
      <c r="L90" s="11">
        <v>1180980</v>
      </c>
      <c r="M90" s="11">
        <v>1933135</v>
      </c>
      <c r="N90" s="11">
        <v>67765</v>
      </c>
      <c r="O90" s="11">
        <v>5000</v>
      </c>
      <c r="P90" s="11">
        <v>13000</v>
      </c>
      <c r="Q90" s="11">
        <v>0</v>
      </c>
      <c r="R90" s="11">
        <v>0</v>
      </c>
      <c r="S90" s="11">
        <v>500</v>
      </c>
      <c r="T90" s="11">
        <v>76800</v>
      </c>
      <c r="U90" s="11">
        <v>80000</v>
      </c>
      <c r="V90" s="68">
        <v>55940</v>
      </c>
      <c r="W90" s="11">
        <v>360500</v>
      </c>
      <c r="X90" s="42">
        <v>288000</v>
      </c>
      <c r="Y90" s="71">
        <v>786677</v>
      </c>
    </row>
    <row r="91" spans="1:25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68">
        <v>4329127</v>
      </c>
      <c r="I91" s="11">
        <v>943813</v>
      </c>
      <c r="J91" s="11">
        <v>10000</v>
      </c>
      <c r="K91" s="11">
        <v>2179962</v>
      </c>
      <c r="L91" s="11">
        <v>867426</v>
      </c>
      <c r="M91" s="11">
        <v>1026440</v>
      </c>
      <c r="N91" s="11">
        <v>71010</v>
      </c>
      <c r="O91" s="11">
        <v>10000</v>
      </c>
      <c r="P91" s="11">
        <v>15000</v>
      </c>
      <c r="Q91" s="11">
        <v>0</v>
      </c>
      <c r="R91" s="11">
        <v>0</v>
      </c>
      <c r="S91" s="11">
        <v>15000</v>
      </c>
      <c r="T91" s="11">
        <v>55000</v>
      </c>
      <c r="U91" s="11">
        <v>41000</v>
      </c>
      <c r="V91" s="68">
        <v>79086</v>
      </c>
      <c r="W91" s="11">
        <v>337900</v>
      </c>
      <c r="X91" s="42">
        <v>300000</v>
      </c>
      <c r="Y91" s="71">
        <v>857452</v>
      </c>
    </row>
    <row r="92" spans="1:25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68">
        <v>12814645</v>
      </c>
      <c r="I92" s="11">
        <v>3211809</v>
      </c>
      <c r="J92" s="11">
        <v>15000</v>
      </c>
      <c r="K92" s="11">
        <v>6645808</v>
      </c>
      <c r="L92" s="11">
        <v>2280000</v>
      </c>
      <c r="M92" s="11">
        <v>1930000</v>
      </c>
      <c r="N92" s="11">
        <v>18000</v>
      </c>
      <c r="O92" s="11">
        <v>20000</v>
      </c>
      <c r="P92" s="11">
        <v>19000</v>
      </c>
      <c r="Q92" s="11">
        <v>0</v>
      </c>
      <c r="R92" s="11">
        <v>1384930</v>
      </c>
      <c r="S92" s="11">
        <v>12000</v>
      </c>
      <c r="T92" s="11">
        <v>110000</v>
      </c>
      <c r="U92" s="11">
        <v>141000</v>
      </c>
      <c r="V92" s="68">
        <v>730878</v>
      </c>
      <c r="W92" s="11">
        <v>1229294</v>
      </c>
      <c r="X92" s="42">
        <v>826594</v>
      </c>
      <c r="Y92" s="71">
        <v>1712734</v>
      </c>
    </row>
    <row r="93" spans="1:25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68">
        <v>4715528.55</v>
      </c>
      <c r="I93" s="11">
        <v>1724721</v>
      </c>
      <c r="J93" s="11">
        <v>3500</v>
      </c>
      <c r="K93" s="11">
        <v>1625739</v>
      </c>
      <c r="L93" s="11">
        <v>751013</v>
      </c>
      <c r="M93" s="11">
        <v>635728</v>
      </c>
      <c r="N93" s="11">
        <v>21600</v>
      </c>
      <c r="O93" s="11">
        <v>3500</v>
      </c>
      <c r="P93" s="11">
        <v>4900</v>
      </c>
      <c r="Q93" s="11">
        <v>0</v>
      </c>
      <c r="R93" s="11">
        <v>0</v>
      </c>
      <c r="S93" s="11">
        <v>4975</v>
      </c>
      <c r="T93" s="11">
        <v>58830</v>
      </c>
      <c r="U93" s="11">
        <v>40000</v>
      </c>
      <c r="V93" s="68">
        <v>105193</v>
      </c>
      <c r="W93" s="11">
        <v>396194</v>
      </c>
      <c r="X93" s="42">
        <v>366194</v>
      </c>
      <c r="Y93" s="71">
        <v>965374.55</v>
      </c>
    </row>
    <row r="94" spans="1:25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68">
        <v>11457672</v>
      </c>
      <c r="I94" s="11">
        <v>4391727</v>
      </c>
      <c r="J94" s="11">
        <v>45000</v>
      </c>
      <c r="K94" s="11">
        <v>5448144</v>
      </c>
      <c r="L94" s="11">
        <v>4030722</v>
      </c>
      <c r="M94" s="11">
        <v>466562</v>
      </c>
      <c r="N94" s="11">
        <v>129232</v>
      </c>
      <c r="O94" s="11">
        <v>5100</v>
      </c>
      <c r="P94" s="11">
        <v>13000</v>
      </c>
      <c r="Q94" s="11">
        <v>0</v>
      </c>
      <c r="R94" s="11">
        <v>4000</v>
      </c>
      <c r="S94" s="11">
        <v>74375</v>
      </c>
      <c r="T94" s="11">
        <v>360000</v>
      </c>
      <c r="U94" s="11">
        <v>225000</v>
      </c>
      <c r="V94" s="68">
        <v>140153</v>
      </c>
      <c r="W94" s="11">
        <v>384380</v>
      </c>
      <c r="X94" s="42">
        <v>320980</v>
      </c>
      <c r="Y94" s="71">
        <v>1188421</v>
      </c>
    </row>
    <row r="95" spans="1:25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68">
        <v>21692733.16</v>
      </c>
      <c r="I95" s="11">
        <v>2166543</v>
      </c>
      <c r="J95" s="11">
        <v>10000</v>
      </c>
      <c r="K95" s="11">
        <v>8202424</v>
      </c>
      <c r="L95" s="11">
        <v>5148312</v>
      </c>
      <c r="M95" s="11">
        <v>652776</v>
      </c>
      <c r="N95" s="11">
        <v>40000</v>
      </c>
      <c r="O95" s="11">
        <v>32000</v>
      </c>
      <c r="P95" s="11">
        <v>20000</v>
      </c>
      <c r="Q95" s="11">
        <v>0</v>
      </c>
      <c r="R95" s="11">
        <v>1059252</v>
      </c>
      <c r="S95" s="11">
        <v>51000</v>
      </c>
      <c r="T95" s="11">
        <v>56000</v>
      </c>
      <c r="U95" s="11">
        <v>75000</v>
      </c>
      <c r="V95" s="68">
        <v>1068084</v>
      </c>
      <c r="W95" s="11">
        <v>129500</v>
      </c>
      <c r="X95" s="42">
        <v>80000</v>
      </c>
      <c r="Y95" s="71">
        <v>11184266.16</v>
      </c>
    </row>
    <row r="96" spans="1:25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68">
        <v>11459663.38</v>
      </c>
      <c r="I96" s="11">
        <v>1723043</v>
      </c>
      <c r="J96" s="11">
        <v>5000</v>
      </c>
      <c r="K96" s="11">
        <v>6461922.79</v>
      </c>
      <c r="L96" s="11">
        <v>5259596</v>
      </c>
      <c r="M96" s="11">
        <v>331200</v>
      </c>
      <c r="N96" s="11">
        <v>160000</v>
      </c>
      <c r="O96" s="11">
        <v>15000</v>
      </c>
      <c r="P96" s="11">
        <v>20000</v>
      </c>
      <c r="Q96" s="11">
        <v>0</v>
      </c>
      <c r="R96" s="11">
        <v>0</v>
      </c>
      <c r="S96" s="11">
        <v>35000</v>
      </c>
      <c r="T96" s="11">
        <v>68000</v>
      </c>
      <c r="U96" s="11">
        <v>57100</v>
      </c>
      <c r="V96" s="68">
        <v>516026.79</v>
      </c>
      <c r="W96" s="11">
        <v>1824750</v>
      </c>
      <c r="X96" s="42">
        <v>1766500</v>
      </c>
      <c r="Y96" s="71">
        <v>1444947.59</v>
      </c>
    </row>
    <row r="97" spans="1:25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68">
        <v>9330567</v>
      </c>
      <c r="I97" s="11">
        <v>1683062</v>
      </c>
      <c r="J97" s="11">
        <v>30000</v>
      </c>
      <c r="K97" s="11">
        <v>2114588</v>
      </c>
      <c r="L97" s="11">
        <v>1600286</v>
      </c>
      <c r="M97" s="11">
        <v>92400</v>
      </c>
      <c r="N97" s="11">
        <v>66000</v>
      </c>
      <c r="O97" s="11">
        <v>9000</v>
      </c>
      <c r="P97" s="11">
        <v>15000</v>
      </c>
      <c r="Q97" s="11">
        <v>0</v>
      </c>
      <c r="R97" s="11">
        <v>3500</v>
      </c>
      <c r="S97" s="11">
        <v>2305</v>
      </c>
      <c r="T97" s="11">
        <v>53000</v>
      </c>
      <c r="U97" s="11">
        <v>147500</v>
      </c>
      <c r="V97" s="68">
        <v>125597</v>
      </c>
      <c r="W97" s="11">
        <v>1236950</v>
      </c>
      <c r="X97" s="42">
        <v>912000</v>
      </c>
      <c r="Y97" s="71">
        <v>4265967</v>
      </c>
    </row>
    <row r="98" spans="1:25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68">
        <v>4901079</v>
      </c>
      <c r="I98" s="11">
        <v>686489</v>
      </c>
      <c r="J98" s="11">
        <v>40000</v>
      </c>
      <c r="K98" s="11">
        <v>2275402</v>
      </c>
      <c r="L98" s="11">
        <v>816000</v>
      </c>
      <c r="M98" s="11">
        <v>465000</v>
      </c>
      <c r="N98" s="11">
        <v>39500</v>
      </c>
      <c r="O98" s="11">
        <v>14000</v>
      </c>
      <c r="P98" s="11">
        <v>10000</v>
      </c>
      <c r="Q98" s="11">
        <v>0</v>
      </c>
      <c r="R98" s="11">
        <v>650000</v>
      </c>
      <c r="S98" s="11">
        <v>1502</v>
      </c>
      <c r="T98" s="11">
        <v>35000</v>
      </c>
      <c r="U98" s="11">
        <v>35000</v>
      </c>
      <c r="V98" s="68">
        <v>209400</v>
      </c>
      <c r="W98" s="11">
        <v>330000</v>
      </c>
      <c r="X98" s="42">
        <v>175000</v>
      </c>
      <c r="Y98" s="71">
        <v>1569188</v>
      </c>
    </row>
    <row r="99" spans="1:25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68">
        <v>19558646.38</v>
      </c>
      <c r="I99" s="11">
        <v>3625709</v>
      </c>
      <c r="J99" s="11">
        <v>1000</v>
      </c>
      <c r="K99" s="11">
        <v>14312867.38</v>
      </c>
      <c r="L99" s="11">
        <v>6802971.38</v>
      </c>
      <c r="M99" s="11">
        <v>228920</v>
      </c>
      <c r="N99" s="11">
        <v>52781</v>
      </c>
      <c r="O99" s="11">
        <v>8000</v>
      </c>
      <c r="P99" s="11">
        <v>13700</v>
      </c>
      <c r="Q99" s="11">
        <v>0</v>
      </c>
      <c r="R99" s="11">
        <v>6771000</v>
      </c>
      <c r="S99" s="11">
        <v>4727</v>
      </c>
      <c r="T99" s="11">
        <v>70000</v>
      </c>
      <c r="U99" s="11">
        <v>150000</v>
      </c>
      <c r="V99" s="68">
        <v>210768</v>
      </c>
      <c r="W99" s="11">
        <v>144280</v>
      </c>
      <c r="X99" s="42">
        <v>9805</v>
      </c>
      <c r="Y99" s="71">
        <v>1474790</v>
      </c>
    </row>
    <row r="100" spans="1:25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68">
        <v>9873402</v>
      </c>
      <c r="I100" s="11">
        <v>3692501</v>
      </c>
      <c r="J100" s="11">
        <v>55000</v>
      </c>
      <c r="K100" s="11">
        <v>3784600</v>
      </c>
      <c r="L100" s="11">
        <v>2350000</v>
      </c>
      <c r="M100" s="11">
        <v>270000</v>
      </c>
      <c r="N100" s="11">
        <v>66000</v>
      </c>
      <c r="O100" s="11">
        <v>40000</v>
      </c>
      <c r="P100" s="11">
        <v>50000</v>
      </c>
      <c r="Q100" s="11">
        <v>0</v>
      </c>
      <c r="R100" s="11">
        <v>0</v>
      </c>
      <c r="S100" s="11">
        <v>11600</v>
      </c>
      <c r="T100" s="11">
        <v>66000</v>
      </c>
      <c r="U100" s="11">
        <v>350000</v>
      </c>
      <c r="V100" s="68">
        <v>581000</v>
      </c>
      <c r="W100" s="11">
        <v>1422010</v>
      </c>
      <c r="X100" s="42">
        <v>1300000</v>
      </c>
      <c r="Y100" s="71">
        <v>919291</v>
      </c>
    </row>
    <row r="101" spans="1:25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68">
        <v>4134676.86</v>
      </c>
      <c r="I101" s="11">
        <v>1028524</v>
      </c>
      <c r="J101" s="11">
        <v>5155</v>
      </c>
      <c r="K101" s="11">
        <v>2211849</v>
      </c>
      <c r="L101" s="11">
        <v>895641</v>
      </c>
      <c r="M101" s="11">
        <v>1033449</v>
      </c>
      <c r="N101" s="11">
        <v>117636</v>
      </c>
      <c r="O101" s="11">
        <v>713</v>
      </c>
      <c r="P101" s="11">
        <v>10000</v>
      </c>
      <c r="Q101" s="11">
        <v>0</v>
      </c>
      <c r="R101" s="11">
        <v>0</v>
      </c>
      <c r="S101" s="11">
        <v>2494</v>
      </c>
      <c r="T101" s="11">
        <v>56738</v>
      </c>
      <c r="U101" s="11">
        <v>81000</v>
      </c>
      <c r="V101" s="68">
        <v>14178</v>
      </c>
      <c r="W101" s="11">
        <v>405402.86</v>
      </c>
      <c r="X101" s="42">
        <v>362813.86</v>
      </c>
      <c r="Y101" s="71">
        <v>483746</v>
      </c>
    </row>
    <row r="102" spans="1:25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68">
        <v>11908675</v>
      </c>
      <c r="I102" s="11">
        <v>3409178</v>
      </c>
      <c r="J102" s="11">
        <v>75000</v>
      </c>
      <c r="K102" s="11">
        <v>6915453</v>
      </c>
      <c r="L102" s="11">
        <v>4084579</v>
      </c>
      <c r="M102" s="11">
        <v>561968</v>
      </c>
      <c r="N102" s="11">
        <v>311326</v>
      </c>
      <c r="O102" s="11">
        <v>10000</v>
      </c>
      <c r="P102" s="11">
        <v>25000</v>
      </c>
      <c r="Q102" s="11">
        <v>0</v>
      </c>
      <c r="R102" s="11">
        <v>1133000</v>
      </c>
      <c r="S102" s="11">
        <v>9000</v>
      </c>
      <c r="T102" s="11">
        <v>100000</v>
      </c>
      <c r="U102" s="11">
        <v>250000</v>
      </c>
      <c r="V102" s="68">
        <v>430580</v>
      </c>
      <c r="W102" s="11">
        <v>1057216</v>
      </c>
      <c r="X102" s="42">
        <v>1006416</v>
      </c>
      <c r="Y102" s="71">
        <v>451828</v>
      </c>
    </row>
    <row r="103" spans="1:25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68">
        <v>13629359.34</v>
      </c>
      <c r="I103" s="11">
        <v>3216842</v>
      </c>
      <c r="J103" s="11">
        <v>50000</v>
      </c>
      <c r="K103" s="11">
        <v>4729902</v>
      </c>
      <c r="L103" s="11">
        <v>3244679</v>
      </c>
      <c r="M103" s="11">
        <v>351025</v>
      </c>
      <c r="N103" s="11">
        <v>165000</v>
      </c>
      <c r="O103" s="11">
        <v>12000</v>
      </c>
      <c r="P103" s="11">
        <v>15000</v>
      </c>
      <c r="Q103" s="11">
        <v>0</v>
      </c>
      <c r="R103" s="11">
        <v>450000</v>
      </c>
      <c r="S103" s="11">
        <v>4000</v>
      </c>
      <c r="T103" s="11">
        <v>80000</v>
      </c>
      <c r="U103" s="11">
        <v>155000</v>
      </c>
      <c r="V103" s="68">
        <v>253198</v>
      </c>
      <c r="W103" s="11">
        <v>575800</v>
      </c>
      <c r="X103" s="42">
        <v>479500</v>
      </c>
      <c r="Y103" s="71">
        <v>5056815.34</v>
      </c>
    </row>
    <row r="104" spans="1:25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68">
        <v>20220034</v>
      </c>
      <c r="I104" s="11">
        <v>5936572</v>
      </c>
      <c r="J104" s="11">
        <v>70000</v>
      </c>
      <c r="K104" s="11">
        <v>10199047</v>
      </c>
      <c r="L104" s="11">
        <v>6392879</v>
      </c>
      <c r="M104" s="11">
        <v>2167830</v>
      </c>
      <c r="N104" s="11">
        <v>293966</v>
      </c>
      <c r="O104" s="11">
        <v>30000</v>
      </c>
      <c r="P104" s="11">
        <v>20000</v>
      </c>
      <c r="Q104" s="11">
        <v>0</v>
      </c>
      <c r="R104" s="11">
        <v>300000</v>
      </c>
      <c r="S104" s="11">
        <v>29700</v>
      </c>
      <c r="T104" s="11">
        <v>165000</v>
      </c>
      <c r="U104" s="11">
        <v>360000</v>
      </c>
      <c r="V104" s="68">
        <v>439672</v>
      </c>
      <c r="W104" s="11">
        <v>1927014</v>
      </c>
      <c r="X104" s="42">
        <v>1276407</v>
      </c>
      <c r="Y104" s="71">
        <v>2087401</v>
      </c>
    </row>
    <row r="105" spans="1:25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68">
        <v>83732452.89</v>
      </c>
      <c r="I105" s="11">
        <v>22591379</v>
      </c>
      <c r="J105" s="11">
        <v>5000000</v>
      </c>
      <c r="K105" s="11">
        <v>50037383.89</v>
      </c>
      <c r="L105" s="11">
        <v>40773083</v>
      </c>
      <c r="M105" s="11">
        <v>2083500</v>
      </c>
      <c r="N105" s="11">
        <v>573000</v>
      </c>
      <c r="O105" s="11">
        <v>50000</v>
      </c>
      <c r="P105" s="11">
        <v>80000</v>
      </c>
      <c r="Q105" s="11">
        <v>0</v>
      </c>
      <c r="R105" s="11">
        <v>32000</v>
      </c>
      <c r="S105" s="11">
        <v>652580</v>
      </c>
      <c r="T105" s="11">
        <v>1340000</v>
      </c>
      <c r="U105" s="11">
        <v>2031420.89</v>
      </c>
      <c r="V105" s="68">
        <v>2421800</v>
      </c>
      <c r="W105" s="11">
        <v>2803286</v>
      </c>
      <c r="X105" s="42">
        <v>1502500</v>
      </c>
      <c r="Y105" s="71">
        <v>3300404</v>
      </c>
    </row>
    <row r="106" spans="1:25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68">
        <v>6913591</v>
      </c>
      <c r="I106" s="11">
        <v>1285842</v>
      </c>
      <c r="J106" s="11">
        <v>6000</v>
      </c>
      <c r="K106" s="11">
        <v>4932150</v>
      </c>
      <c r="L106" s="11">
        <v>1521400</v>
      </c>
      <c r="M106" s="11">
        <v>2616000</v>
      </c>
      <c r="N106" s="11">
        <v>32700</v>
      </c>
      <c r="O106" s="11">
        <v>1600</v>
      </c>
      <c r="P106" s="11">
        <v>5800</v>
      </c>
      <c r="Q106" s="11">
        <v>0</v>
      </c>
      <c r="R106" s="11">
        <v>536000</v>
      </c>
      <c r="S106" s="11">
        <v>9000</v>
      </c>
      <c r="T106" s="11">
        <v>65700</v>
      </c>
      <c r="U106" s="11">
        <v>40000</v>
      </c>
      <c r="V106" s="68">
        <v>103950</v>
      </c>
      <c r="W106" s="11">
        <v>365100</v>
      </c>
      <c r="X106" s="42">
        <v>349100</v>
      </c>
      <c r="Y106" s="71">
        <v>324499</v>
      </c>
    </row>
    <row r="107" spans="1:25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68">
        <v>8705948.18</v>
      </c>
      <c r="I107" s="11">
        <v>2594843</v>
      </c>
      <c r="J107" s="11">
        <v>4000</v>
      </c>
      <c r="K107" s="11">
        <v>5709000.18</v>
      </c>
      <c r="L107" s="11">
        <v>1995057</v>
      </c>
      <c r="M107" s="11">
        <v>3154798</v>
      </c>
      <c r="N107" s="11">
        <v>161712</v>
      </c>
      <c r="O107" s="11">
        <v>11000</v>
      </c>
      <c r="P107" s="11">
        <v>0</v>
      </c>
      <c r="Q107" s="11">
        <v>0</v>
      </c>
      <c r="R107" s="11">
        <v>0</v>
      </c>
      <c r="S107" s="11">
        <v>6910</v>
      </c>
      <c r="T107" s="11">
        <v>90000</v>
      </c>
      <c r="U107" s="11">
        <v>60000</v>
      </c>
      <c r="V107" s="68">
        <v>229523.18</v>
      </c>
      <c r="W107" s="11">
        <v>150794</v>
      </c>
      <c r="X107" s="42">
        <v>70000</v>
      </c>
      <c r="Y107" s="71">
        <v>247311</v>
      </c>
    </row>
    <row r="108" spans="1:25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68">
        <v>5954997</v>
      </c>
      <c r="I108" s="11">
        <v>1891464</v>
      </c>
      <c r="J108" s="11">
        <v>70000</v>
      </c>
      <c r="K108" s="11">
        <v>2579090</v>
      </c>
      <c r="L108" s="11">
        <v>1602000</v>
      </c>
      <c r="M108" s="11">
        <v>479990</v>
      </c>
      <c r="N108" s="11">
        <v>16850</v>
      </c>
      <c r="O108" s="11">
        <v>15000</v>
      </c>
      <c r="P108" s="11">
        <v>6000</v>
      </c>
      <c r="Q108" s="11">
        <v>0</v>
      </c>
      <c r="R108" s="11">
        <v>165000</v>
      </c>
      <c r="S108" s="11">
        <v>7000</v>
      </c>
      <c r="T108" s="11">
        <v>54000</v>
      </c>
      <c r="U108" s="11">
        <v>100000</v>
      </c>
      <c r="V108" s="68">
        <v>133250</v>
      </c>
      <c r="W108" s="11">
        <v>311368</v>
      </c>
      <c r="X108" s="42">
        <v>200000</v>
      </c>
      <c r="Y108" s="71">
        <v>1103075</v>
      </c>
    </row>
    <row r="109" spans="1:25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68">
        <v>18837082</v>
      </c>
      <c r="I109" s="11">
        <v>3552331</v>
      </c>
      <c r="J109" s="11">
        <v>100000</v>
      </c>
      <c r="K109" s="11">
        <v>10206073</v>
      </c>
      <c r="L109" s="11">
        <v>7411769</v>
      </c>
      <c r="M109" s="11">
        <v>653256</v>
      </c>
      <c r="N109" s="11">
        <v>353806</v>
      </c>
      <c r="O109" s="11">
        <v>25000</v>
      </c>
      <c r="P109" s="11">
        <v>20000</v>
      </c>
      <c r="Q109" s="11">
        <v>0</v>
      </c>
      <c r="R109" s="11">
        <v>1300000</v>
      </c>
      <c r="S109" s="11">
        <v>18000</v>
      </c>
      <c r="T109" s="11">
        <v>110000</v>
      </c>
      <c r="U109" s="11">
        <v>80700</v>
      </c>
      <c r="V109" s="68">
        <v>233542</v>
      </c>
      <c r="W109" s="11">
        <v>2830000</v>
      </c>
      <c r="X109" s="42">
        <v>2700000</v>
      </c>
      <c r="Y109" s="71">
        <v>2148678</v>
      </c>
    </row>
    <row r="110" spans="1:25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68">
        <v>6653778</v>
      </c>
      <c r="I110" s="11">
        <v>1263169</v>
      </c>
      <c r="J110" s="11">
        <v>60000</v>
      </c>
      <c r="K110" s="11">
        <v>3521100</v>
      </c>
      <c r="L110" s="11">
        <v>2345000</v>
      </c>
      <c r="M110" s="11">
        <v>897100</v>
      </c>
      <c r="N110" s="11">
        <v>45000</v>
      </c>
      <c r="O110" s="11">
        <v>5000</v>
      </c>
      <c r="P110" s="11">
        <v>8000</v>
      </c>
      <c r="Q110" s="11">
        <v>0</v>
      </c>
      <c r="R110" s="11">
        <v>0</v>
      </c>
      <c r="S110" s="11">
        <v>30000</v>
      </c>
      <c r="T110" s="11">
        <v>38500</v>
      </c>
      <c r="U110" s="11">
        <v>60000</v>
      </c>
      <c r="V110" s="68">
        <v>92500</v>
      </c>
      <c r="W110" s="11">
        <v>340000</v>
      </c>
      <c r="X110" s="42">
        <v>300000</v>
      </c>
      <c r="Y110" s="71">
        <v>1469509</v>
      </c>
    </row>
    <row r="111" spans="1:25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68">
        <v>11808606.72</v>
      </c>
      <c r="I111" s="11">
        <v>4606352</v>
      </c>
      <c r="J111" s="11">
        <v>0</v>
      </c>
      <c r="K111" s="11">
        <v>6721440.02</v>
      </c>
      <c r="L111" s="11">
        <v>4764378</v>
      </c>
      <c r="M111" s="11">
        <v>962437.02</v>
      </c>
      <c r="N111" s="11">
        <v>127697</v>
      </c>
      <c r="O111" s="11">
        <v>10000</v>
      </c>
      <c r="P111" s="11">
        <v>14660</v>
      </c>
      <c r="Q111" s="11">
        <v>0</v>
      </c>
      <c r="R111" s="11">
        <v>300000</v>
      </c>
      <c r="S111" s="11">
        <v>0</v>
      </c>
      <c r="T111" s="11">
        <v>77490</v>
      </c>
      <c r="U111" s="11">
        <v>306000</v>
      </c>
      <c r="V111" s="68">
        <v>158778</v>
      </c>
      <c r="W111" s="11">
        <v>241262</v>
      </c>
      <c r="X111" s="42">
        <v>206000</v>
      </c>
      <c r="Y111" s="71">
        <v>239552.7</v>
      </c>
    </row>
    <row r="112" spans="1:25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68">
        <v>13546023</v>
      </c>
      <c r="I112" s="11">
        <v>1991422</v>
      </c>
      <c r="J112" s="11">
        <v>70000</v>
      </c>
      <c r="K112" s="11">
        <v>7747300</v>
      </c>
      <c r="L112" s="11">
        <v>4440000</v>
      </c>
      <c r="M112" s="11">
        <v>968000</v>
      </c>
      <c r="N112" s="11">
        <v>85000</v>
      </c>
      <c r="O112" s="11">
        <v>5000</v>
      </c>
      <c r="P112" s="11">
        <v>12000</v>
      </c>
      <c r="Q112" s="11">
        <v>0</v>
      </c>
      <c r="R112" s="11">
        <v>310000</v>
      </c>
      <c r="S112" s="11">
        <v>12000</v>
      </c>
      <c r="T112" s="11">
        <v>72000</v>
      </c>
      <c r="U112" s="11">
        <v>181000</v>
      </c>
      <c r="V112" s="68">
        <v>1662300</v>
      </c>
      <c r="W112" s="11">
        <v>1265000</v>
      </c>
      <c r="X112" s="42">
        <v>1240000</v>
      </c>
      <c r="Y112" s="71">
        <v>2472301</v>
      </c>
    </row>
    <row r="113" spans="1:25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68">
        <v>4810662.04</v>
      </c>
      <c r="I113" s="11">
        <v>578222</v>
      </c>
      <c r="J113" s="11">
        <v>1985</v>
      </c>
      <c r="K113" s="11">
        <v>1727298</v>
      </c>
      <c r="L113" s="11">
        <v>1051665</v>
      </c>
      <c r="M113" s="11">
        <v>18146</v>
      </c>
      <c r="N113" s="11">
        <v>2200</v>
      </c>
      <c r="O113" s="11">
        <v>1000</v>
      </c>
      <c r="P113" s="11">
        <v>4200</v>
      </c>
      <c r="Q113" s="11">
        <v>0</v>
      </c>
      <c r="R113" s="11">
        <v>350</v>
      </c>
      <c r="S113" s="11">
        <v>13221</v>
      </c>
      <c r="T113" s="11">
        <v>14875</v>
      </c>
      <c r="U113" s="11">
        <v>19500</v>
      </c>
      <c r="V113" s="68">
        <v>602141</v>
      </c>
      <c r="W113" s="11">
        <v>791264</v>
      </c>
      <c r="X113" s="42">
        <v>763895</v>
      </c>
      <c r="Y113" s="71">
        <v>1711893.04</v>
      </c>
    </row>
    <row r="114" spans="1:25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68">
        <v>8223391</v>
      </c>
      <c r="I114" s="11">
        <v>2074987</v>
      </c>
      <c r="J114" s="11">
        <v>3000</v>
      </c>
      <c r="K114" s="11">
        <v>4315969</v>
      </c>
      <c r="L114" s="11">
        <v>2183459</v>
      </c>
      <c r="M114" s="11">
        <v>1649835</v>
      </c>
      <c r="N114" s="11">
        <v>126546</v>
      </c>
      <c r="O114" s="11">
        <v>16000</v>
      </c>
      <c r="P114" s="11">
        <v>9000</v>
      </c>
      <c r="Q114" s="11">
        <v>0</v>
      </c>
      <c r="R114" s="11">
        <v>16000</v>
      </c>
      <c r="S114" s="11">
        <v>32250</v>
      </c>
      <c r="T114" s="11">
        <v>55817</v>
      </c>
      <c r="U114" s="11">
        <v>72000</v>
      </c>
      <c r="V114" s="68">
        <v>155062</v>
      </c>
      <c r="W114" s="11">
        <v>460432</v>
      </c>
      <c r="X114" s="42">
        <v>411147</v>
      </c>
      <c r="Y114" s="71">
        <v>1369003</v>
      </c>
    </row>
    <row r="115" spans="1:25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68">
        <v>36945658.52</v>
      </c>
      <c r="I115" s="11">
        <v>13058821</v>
      </c>
      <c r="J115" s="11">
        <v>40000</v>
      </c>
      <c r="K115" s="11">
        <v>22326578</v>
      </c>
      <c r="L115" s="11">
        <v>14486000</v>
      </c>
      <c r="M115" s="11">
        <v>1178600</v>
      </c>
      <c r="N115" s="11">
        <v>270000</v>
      </c>
      <c r="O115" s="11">
        <v>40000</v>
      </c>
      <c r="P115" s="11">
        <v>40000</v>
      </c>
      <c r="Q115" s="11">
        <v>0</v>
      </c>
      <c r="R115" s="11">
        <v>5100000</v>
      </c>
      <c r="S115" s="11">
        <v>1644</v>
      </c>
      <c r="T115" s="11">
        <v>158853</v>
      </c>
      <c r="U115" s="11">
        <v>735000</v>
      </c>
      <c r="V115" s="68">
        <v>316481</v>
      </c>
      <c r="W115" s="11">
        <v>384000</v>
      </c>
      <c r="X115" s="42">
        <v>300000</v>
      </c>
      <c r="Y115" s="71">
        <v>1136259.52</v>
      </c>
    </row>
    <row r="116" spans="1:25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68">
        <v>8795922.45</v>
      </c>
      <c r="I116" s="11">
        <v>2511336</v>
      </c>
      <c r="J116" s="11">
        <v>23000</v>
      </c>
      <c r="K116" s="11">
        <v>4431488.45</v>
      </c>
      <c r="L116" s="11">
        <v>1641768</v>
      </c>
      <c r="M116" s="11">
        <v>2203623</v>
      </c>
      <c r="N116" s="11">
        <v>111000</v>
      </c>
      <c r="O116" s="11">
        <v>16519</v>
      </c>
      <c r="P116" s="11">
        <v>25000</v>
      </c>
      <c r="Q116" s="11">
        <v>0</v>
      </c>
      <c r="R116" s="11">
        <v>10000</v>
      </c>
      <c r="S116" s="11">
        <v>44200.45</v>
      </c>
      <c r="T116" s="11">
        <v>112380</v>
      </c>
      <c r="U116" s="11">
        <v>150250</v>
      </c>
      <c r="V116" s="68">
        <v>116748</v>
      </c>
      <c r="W116" s="11">
        <v>713437</v>
      </c>
      <c r="X116" s="42">
        <v>630000</v>
      </c>
      <c r="Y116" s="71">
        <v>1116661</v>
      </c>
    </row>
    <row r="117" spans="1:25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68">
        <v>5824609</v>
      </c>
      <c r="I117" s="11">
        <v>2697513</v>
      </c>
      <c r="J117" s="11">
        <v>16000</v>
      </c>
      <c r="K117" s="11">
        <v>2470516</v>
      </c>
      <c r="L117" s="11">
        <v>1485719</v>
      </c>
      <c r="M117" s="11">
        <v>451244</v>
      </c>
      <c r="N117" s="11">
        <v>122782</v>
      </c>
      <c r="O117" s="11">
        <v>24000</v>
      </c>
      <c r="P117" s="11">
        <v>15000</v>
      </c>
      <c r="Q117" s="11">
        <v>0</v>
      </c>
      <c r="R117" s="11">
        <v>3500</v>
      </c>
      <c r="S117" s="11">
        <v>10000</v>
      </c>
      <c r="T117" s="11">
        <v>80000</v>
      </c>
      <c r="U117" s="11">
        <v>91100</v>
      </c>
      <c r="V117" s="68">
        <v>187171</v>
      </c>
      <c r="W117" s="11">
        <v>411000</v>
      </c>
      <c r="X117" s="42">
        <v>256000</v>
      </c>
      <c r="Y117" s="71">
        <v>229580</v>
      </c>
    </row>
    <row r="118" spans="1:25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68">
        <v>8313222.87</v>
      </c>
      <c r="I118" s="11">
        <v>2138948</v>
      </c>
      <c r="J118" s="11">
        <v>20000</v>
      </c>
      <c r="K118" s="11">
        <v>4622797</v>
      </c>
      <c r="L118" s="11">
        <v>2020000</v>
      </c>
      <c r="M118" s="11">
        <v>1440000</v>
      </c>
      <c r="N118" s="11">
        <v>145000</v>
      </c>
      <c r="O118" s="11">
        <v>8000</v>
      </c>
      <c r="P118" s="11">
        <v>9400</v>
      </c>
      <c r="Q118" s="11">
        <v>0</v>
      </c>
      <c r="R118" s="11">
        <v>500000</v>
      </c>
      <c r="S118" s="11">
        <v>60000</v>
      </c>
      <c r="T118" s="11">
        <v>125000</v>
      </c>
      <c r="U118" s="11">
        <v>125000</v>
      </c>
      <c r="V118" s="68">
        <v>190397</v>
      </c>
      <c r="W118" s="11">
        <v>941500</v>
      </c>
      <c r="X118" s="42">
        <v>870000</v>
      </c>
      <c r="Y118" s="71">
        <v>589977.87</v>
      </c>
    </row>
    <row r="119" spans="1:25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68">
        <v>6799259</v>
      </c>
      <c r="I119" s="11">
        <v>1451309</v>
      </c>
      <c r="J119" s="11">
        <v>30000</v>
      </c>
      <c r="K119" s="11">
        <v>2089000</v>
      </c>
      <c r="L119" s="11">
        <v>1670000</v>
      </c>
      <c r="M119" s="11">
        <v>102000</v>
      </c>
      <c r="N119" s="11">
        <v>50000</v>
      </c>
      <c r="O119" s="11">
        <v>2000</v>
      </c>
      <c r="P119" s="11">
        <v>10000</v>
      </c>
      <c r="Q119" s="11">
        <v>0</v>
      </c>
      <c r="R119" s="11">
        <v>2000</v>
      </c>
      <c r="S119" s="11">
        <v>13000</v>
      </c>
      <c r="T119" s="11">
        <v>50000</v>
      </c>
      <c r="U119" s="11">
        <v>60000</v>
      </c>
      <c r="V119" s="68">
        <v>130000</v>
      </c>
      <c r="W119" s="11">
        <v>417000</v>
      </c>
      <c r="X119" s="42">
        <v>377000</v>
      </c>
      <c r="Y119" s="71">
        <v>2811950</v>
      </c>
    </row>
    <row r="120" spans="1:25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68">
        <v>7529111.82</v>
      </c>
      <c r="I120" s="11">
        <v>1600445</v>
      </c>
      <c r="J120" s="11">
        <v>20000</v>
      </c>
      <c r="K120" s="11">
        <v>4708036.82</v>
      </c>
      <c r="L120" s="11">
        <v>2156190</v>
      </c>
      <c r="M120" s="11">
        <v>1277500</v>
      </c>
      <c r="N120" s="11">
        <v>160600</v>
      </c>
      <c r="O120" s="11">
        <v>28000</v>
      </c>
      <c r="P120" s="11">
        <v>10000</v>
      </c>
      <c r="Q120" s="11">
        <v>0</v>
      </c>
      <c r="R120" s="11">
        <v>834946.82</v>
      </c>
      <c r="S120" s="11">
        <v>0</v>
      </c>
      <c r="T120" s="11">
        <v>70000</v>
      </c>
      <c r="U120" s="11">
        <v>64300</v>
      </c>
      <c r="V120" s="68">
        <v>106500</v>
      </c>
      <c r="W120" s="11">
        <v>326000</v>
      </c>
      <c r="X120" s="42">
        <v>200000</v>
      </c>
      <c r="Y120" s="71">
        <v>874630</v>
      </c>
    </row>
    <row r="121" spans="1:25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68">
        <v>8464173</v>
      </c>
      <c r="I121" s="11">
        <v>1394135</v>
      </c>
      <c r="J121" s="11">
        <v>85000</v>
      </c>
      <c r="K121" s="11">
        <v>6284993</v>
      </c>
      <c r="L121" s="11">
        <v>2675066</v>
      </c>
      <c r="M121" s="11">
        <v>1057293</v>
      </c>
      <c r="N121" s="11">
        <v>70550</v>
      </c>
      <c r="O121" s="11">
        <v>397882</v>
      </c>
      <c r="P121" s="11">
        <v>12000</v>
      </c>
      <c r="Q121" s="11">
        <v>0</v>
      </c>
      <c r="R121" s="11">
        <v>360364</v>
      </c>
      <c r="S121" s="11">
        <v>6805</v>
      </c>
      <c r="T121" s="11">
        <v>70000</v>
      </c>
      <c r="U121" s="11">
        <v>80200</v>
      </c>
      <c r="V121" s="68">
        <v>1554833</v>
      </c>
      <c r="W121" s="11">
        <v>483515</v>
      </c>
      <c r="X121" s="42">
        <v>352500</v>
      </c>
      <c r="Y121" s="71">
        <v>216530</v>
      </c>
    </row>
    <row r="122" spans="1:25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68">
        <v>24219338.86</v>
      </c>
      <c r="I122" s="11">
        <v>7910970</v>
      </c>
      <c r="J122" s="11">
        <v>200000</v>
      </c>
      <c r="K122" s="11">
        <v>11501968</v>
      </c>
      <c r="L122" s="11">
        <v>6817910</v>
      </c>
      <c r="M122" s="11">
        <v>1542703</v>
      </c>
      <c r="N122" s="11">
        <v>1520816</v>
      </c>
      <c r="O122" s="11">
        <v>30000</v>
      </c>
      <c r="P122" s="11">
        <v>75000</v>
      </c>
      <c r="Q122" s="11">
        <v>0</v>
      </c>
      <c r="R122" s="11">
        <v>179493</v>
      </c>
      <c r="S122" s="11">
        <v>71900</v>
      </c>
      <c r="T122" s="11">
        <v>210000</v>
      </c>
      <c r="U122" s="11">
        <v>660000</v>
      </c>
      <c r="V122" s="68">
        <v>394146</v>
      </c>
      <c r="W122" s="11">
        <v>2587696</v>
      </c>
      <c r="X122" s="42">
        <v>2447496</v>
      </c>
      <c r="Y122" s="71">
        <v>2018704.86</v>
      </c>
    </row>
    <row r="123" spans="1:25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68">
        <v>7960822.9</v>
      </c>
      <c r="I123" s="11">
        <v>2754704</v>
      </c>
      <c r="J123" s="11">
        <v>110000</v>
      </c>
      <c r="K123" s="11">
        <v>2989666</v>
      </c>
      <c r="L123" s="11">
        <v>1555945</v>
      </c>
      <c r="M123" s="11">
        <v>746055</v>
      </c>
      <c r="N123" s="11">
        <v>207000</v>
      </c>
      <c r="O123" s="11">
        <v>10000</v>
      </c>
      <c r="P123" s="11">
        <v>20000</v>
      </c>
      <c r="Q123" s="11">
        <v>0</v>
      </c>
      <c r="R123" s="11">
        <v>0</v>
      </c>
      <c r="S123" s="11">
        <v>22000</v>
      </c>
      <c r="T123" s="11">
        <v>68500</v>
      </c>
      <c r="U123" s="11">
        <v>200000</v>
      </c>
      <c r="V123" s="68">
        <v>160166</v>
      </c>
      <c r="W123" s="11">
        <v>963752.9</v>
      </c>
      <c r="X123" s="42">
        <v>932952.9</v>
      </c>
      <c r="Y123" s="71">
        <v>1142700</v>
      </c>
    </row>
    <row r="124" spans="1:25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68">
        <v>7469253</v>
      </c>
      <c r="I124" s="11">
        <v>1767597</v>
      </c>
      <c r="J124" s="11">
        <v>1000</v>
      </c>
      <c r="K124" s="11">
        <v>3254520</v>
      </c>
      <c r="L124" s="11">
        <v>1170000</v>
      </c>
      <c r="M124" s="11">
        <v>1701000</v>
      </c>
      <c r="N124" s="11">
        <v>80300</v>
      </c>
      <c r="O124" s="11">
        <v>10000</v>
      </c>
      <c r="P124" s="11">
        <v>11500</v>
      </c>
      <c r="Q124" s="11">
        <v>0</v>
      </c>
      <c r="R124" s="11">
        <v>80000</v>
      </c>
      <c r="S124" s="11">
        <v>1700</v>
      </c>
      <c r="T124" s="11">
        <v>63300</v>
      </c>
      <c r="U124" s="11">
        <v>121000</v>
      </c>
      <c r="V124" s="68">
        <v>15720</v>
      </c>
      <c r="W124" s="11">
        <v>2155303</v>
      </c>
      <c r="X124" s="42">
        <v>2119303</v>
      </c>
      <c r="Y124" s="71">
        <v>290833</v>
      </c>
    </row>
    <row r="125" spans="1:25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68">
        <v>19197455</v>
      </c>
      <c r="I125" s="11">
        <v>4308844</v>
      </c>
      <c r="J125" s="11">
        <v>50000</v>
      </c>
      <c r="K125" s="11">
        <v>11056595</v>
      </c>
      <c r="L125" s="11">
        <v>8375844</v>
      </c>
      <c r="M125" s="11">
        <v>180000</v>
      </c>
      <c r="N125" s="11">
        <v>250000</v>
      </c>
      <c r="O125" s="11">
        <v>30000</v>
      </c>
      <c r="P125" s="11">
        <v>40000</v>
      </c>
      <c r="Q125" s="11">
        <v>0</v>
      </c>
      <c r="R125" s="11">
        <v>0</v>
      </c>
      <c r="S125" s="11">
        <v>35000</v>
      </c>
      <c r="T125" s="11">
        <v>140000</v>
      </c>
      <c r="U125" s="11">
        <v>358000</v>
      </c>
      <c r="V125" s="68">
        <v>1647751</v>
      </c>
      <c r="W125" s="11">
        <v>2856640</v>
      </c>
      <c r="X125" s="42">
        <v>2152640</v>
      </c>
      <c r="Y125" s="71">
        <v>925376</v>
      </c>
    </row>
    <row r="126" spans="1:25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68">
        <v>5082009</v>
      </c>
      <c r="I126" s="11">
        <v>1382476</v>
      </c>
      <c r="J126" s="11">
        <v>60000</v>
      </c>
      <c r="K126" s="11">
        <v>3308042</v>
      </c>
      <c r="L126" s="11">
        <v>1568030</v>
      </c>
      <c r="M126" s="11">
        <v>1102888</v>
      </c>
      <c r="N126" s="11">
        <v>20100</v>
      </c>
      <c r="O126" s="11">
        <v>50000</v>
      </c>
      <c r="P126" s="11">
        <v>9000</v>
      </c>
      <c r="Q126" s="11">
        <v>0</v>
      </c>
      <c r="R126" s="11">
        <v>200000</v>
      </c>
      <c r="S126" s="11">
        <v>0</v>
      </c>
      <c r="T126" s="11">
        <v>60000</v>
      </c>
      <c r="U126" s="11">
        <v>500</v>
      </c>
      <c r="V126" s="68">
        <v>297524</v>
      </c>
      <c r="W126" s="11">
        <v>163406</v>
      </c>
      <c r="X126" s="42">
        <v>113000</v>
      </c>
      <c r="Y126" s="71">
        <v>168085</v>
      </c>
    </row>
    <row r="127" spans="1:25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68">
        <v>15245884.86</v>
      </c>
      <c r="I127" s="11">
        <v>4877246</v>
      </c>
      <c r="J127" s="11">
        <v>180000</v>
      </c>
      <c r="K127" s="11">
        <v>6870666.54</v>
      </c>
      <c r="L127" s="11">
        <v>4832884</v>
      </c>
      <c r="M127" s="11">
        <v>386470</v>
      </c>
      <c r="N127" s="11">
        <v>127000</v>
      </c>
      <c r="O127" s="11">
        <v>28000</v>
      </c>
      <c r="P127" s="11">
        <v>20000</v>
      </c>
      <c r="Q127" s="11">
        <v>0</v>
      </c>
      <c r="R127" s="11">
        <v>917652.92</v>
      </c>
      <c r="S127" s="11">
        <v>0</v>
      </c>
      <c r="T127" s="11">
        <v>180000</v>
      </c>
      <c r="U127" s="11">
        <v>205000</v>
      </c>
      <c r="V127" s="68">
        <v>173659.62</v>
      </c>
      <c r="W127" s="11">
        <v>2453869</v>
      </c>
      <c r="X127" s="42">
        <v>2184163</v>
      </c>
      <c r="Y127" s="71">
        <v>864103.32</v>
      </c>
    </row>
    <row r="128" spans="1:25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68">
        <v>19130434.07</v>
      </c>
      <c r="I128" s="11">
        <v>5265641</v>
      </c>
      <c r="J128" s="11">
        <v>50000</v>
      </c>
      <c r="K128" s="11">
        <v>11754044.78</v>
      </c>
      <c r="L128" s="11">
        <v>6476414</v>
      </c>
      <c r="M128" s="11">
        <v>2063950</v>
      </c>
      <c r="N128" s="11">
        <v>454804</v>
      </c>
      <c r="O128" s="11">
        <v>25000</v>
      </c>
      <c r="P128" s="11">
        <v>47000</v>
      </c>
      <c r="Q128" s="11">
        <v>0</v>
      </c>
      <c r="R128" s="11">
        <v>761110.85</v>
      </c>
      <c r="S128" s="11">
        <v>37000</v>
      </c>
      <c r="T128" s="11">
        <v>160000</v>
      </c>
      <c r="U128" s="11">
        <v>605000</v>
      </c>
      <c r="V128" s="68">
        <v>1123765.93</v>
      </c>
      <c r="W128" s="11">
        <v>1656470</v>
      </c>
      <c r="X128" s="42">
        <v>1500000</v>
      </c>
      <c r="Y128" s="71">
        <v>404278.29</v>
      </c>
    </row>
    <row r="129" spans="1:25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68">
        <v>33145012.93</v>
      </c>
      <c r="I129" s="11">
        <v>8423668</v>
      </c>
      <c r="J129" s="11">
        <v>70000</v>
      </c>
      <c r="K129" s="11">
        <v>14796034</v>
      </c>
      <c r="L129" s="11">
        <v>8437210</v>
      </c>
      <c r="M129" s="11">
        <v>2499550</v>
      </c>
      <c r="N129" s="11">
        <v>271661</v>
      </c>
      <c r="O129" s="11">
        <v>45450</v>
      </c>
      <c r="P129" s="11">
        <v>30300</v>
      </c>
      <c r="Q129" s="11">
        <v>0</v>
      </c>
      <c r="R129" s="11">
        <v>200000</v>
      </c>
      <c r="S129" s="11">
        <v>59500</v>
      </c>
      <c r="T129" s="11">
        <v>146000</v>
      </c>
      <c r="U129" s="11">
        <v>428000</v>
      </c>
      <c r="V129" s="68">
        <v>2678363</v>
      </c>
      <c r="W129" s="11">
        <v>7361707</v>
      </c>
      <c r="X129" s="42">
        <v>6983836</v>
      </c>
      <c r="Y129" s="71">
        <v>2493603.93</v>
      </c>
    </row>
    <row r="130" spans="1:25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68">
        <v>13672920.21</v>
      </c>
      <c r="I130" s="11">
        <v>2847375</v>
      </c>
      <c r="J130" s="11">
        <v>30000</v>
      </c>
      <c r="K130" s="11">
        <v>8455093</v>
      </c>
      <c r="L130" s="11">
        <v>6520000</v>
      </c>
      <c r="M130" s="11">
        <v>124500</v>
      </c>
      <c r="N130" s="11">
        <v>232300</v>
      </c>
      <c r="O130" s="11">
        <v>5000</v>
      </c>
      <c r="P130" s="11">
        <v>22100</v>
      </c>
      <c r="Q130" s="11">
        <v>0</v>
      </c>
      <c r="R130" s="11">
        <v>200000</v>
      </c>
      <c r="S130" s="11">
        <v>3290</v>
      </c>
      <c r="T130" s="11">
        <v>125000</v>
      </c>
      <c r="U130" s="11">
        <v>101550</v>
      </c>
      <c r="V130" s="68">
        <v>1121353</v>
      </c>
      <c r="W130" s="11">
        <v>437937</v>
      </c>
      <c r="X130" s="42">
        <v>259500</v>
      </c>
      <c r="Y130" s="71">
        <v>1902515.21</v>
      </c>
    </row>
    <row r="131" spans="1:25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68">
        <v>4544199</v>
      </c>
      <c r="I131" s="11">
        <v>1098840</v>
      </c>
      <c r="J131" s="11">
        <v>12000</v>
      </c>
      <c r="K131" s="11">
        <v>2408206</v>
      </c>
      <c r="L131" s="11">
        <v>840000</v>
      </c>
      <c r="M131" s="11">
        <v>1280000</v>
      </c>
      <c r="N131" s="11">
        <v>57800</v>
      </c>
      <c r="O131" s="11">
        <v>9544</v>
      </c>
      <c r="P131" s="11">
        <v>8000</v>
      </c>
      <c r="Q131" s="11">
        <v>0</v>
      </c>
      <c r="R131" s="11">
        <v>3000</v>
      </c>
      <c r="S131" s="11">
        <v>1109</v>
      </c>
      <c r="T131" s="11">
        <v>49875</v>
      </c>
      <c r="U131" s="11">
        <v>70000</v>
      </c>
      <c r="V131" s="68">
        <v>88878</v>
      </c>
      <c r="W131" s="11">
        <v>492057</v>
      </c>
      <c r="X131" s="42">
        <v>426000</v>
      </c>
      <c r="Y131" s="71">
        <v>533096</v>
      </c>
    </row>
    <row r="132" spans="1:25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68">
        <v>3480396.18</v>
      </c>
      <c r="I132" s="11">
        <v>674833</v>
      </c>
      <c r="J132" s="11">
        <v>1000</v>
      </c>
      <c r="K132" s="11">
        <v>1480529</v>
      </c>
      <c r="L132" s="11">
        <v>620500</v>
      </c>
      <c r="M132" s="11">
        <v>751078</v>
      </c>
      <c r="N132" s="11">
        <v>4991</v>
      </c>
      <c r="O132" s="11">
        <v>2000</v>
      </c>
      <c r="P132" s="11">
        <v>10000</v>
      </c>
      <c r="Q132" s="11">
        <v>0</v>
      </c>
      <c r="R132" s="11">
        <v>0</v>
      </c>
      <c r="S132" s="11">
        <v>160</v>
      </c>
      <c r="T132" s="11">
        <v>25000</v>
      </c>
      <c r="U132" s="11">
        <v>45000</v>
      </c>
      <c r="V132" s="68">
        <v>21800</v>
      </c>
      <c r="W132" s="11">
        <v>387838.5</v>
      </c>
      <c r="X132" s="42">
        <v>310628</v>
      </c>
      <c r="Y132" s="71">
        <v>936195.68</v>
      </c>
    </row>
    <row r="133" spans="1:25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68">
        <v>5691861.19</v>
      </c>
      <c r="I133" s="11">
        <v>1391720</v>
      </c>
      <c r="J133" s="11">
        <v>4000</v>
      </c>
      <c r="K133" s="11">
        <v>2969024.68</v>
      </c>
      <c r="L133" s="11">
        <v>910000</v>
      </c>
      <c r="M133" s="11">
        <v>1135378</v>
      </c>
      <c r="N133" s="11">
        <v>100000</v>
      </c>
      <c r="O133" s="11">
        <v>6000</v>
      </c>
      <c r="P133" s="11">
        <v>3559</v>
      </c>
      <c r="Q133" s="11">
        <v>0</v>
      </c>
      <c r="R133" s="11">
        <v>15000</v>
      </c>
      <c r="S133" s="11">
        <v>3200</v>
      </c>
      <c r="T133" s="11">
        <v>60000</v>
      </c>
      <c r="U133" s="11">
        <v>54000</v>
      </c>
      <c r="V133" s="68">
        <v>681887.68</v>
      </c>
      <c r="W133" s="11">
        <v>517835</v>
      </c>
      <c r="X133" s="42">
        <v>322706</v>
      </c>
      <c r="Y133" s="71">
        <v>809281.51</v>
      </c>
    </row>
    <row r="134" spans="1:25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68">
        <v>3209522</v>
      </c>
      <c r="I134" s="11">
        <v>546497</v>
      </c>
      <c r="J134" s="11">
        <v>100</v>
      </c>
      <c r="K134" s="11">
        <v>2135391</v>
      </c>
      <c r="L134" s="11">
        <v>1093247</v>
      </c>
      <c r="M134" s="11">
        <v>381665</v>
      </c>
      <c r="N134" s="11">
        <v>3150</v>
      </c>
      <c r="O134" s="11">
        <v>1200</v>
      </c>
      <c r="P134" s="11">
        <v>3400</v>
      </c>
      <c r="Q134" s="11">
        <v>0</v>
      </c>
      <c r="R134" s="11">
        <v>579586</v>
      </c>
      <c r="S134" s="11">
        <v>2180</v>
      </c>
      <c r="T134" s="11">
        <v>17850</v>
      </c>
      <c r="U134" s="11">
        <v>17000</v>
      </c>
      <c r="V134" s="68">
        <v>36113</v>
      </c>
      <c r="W134" s="11">
        <v>51800</v>
      </c>
      <c r="X134" s="42">
        <v>19500</v>
      </c>
      <c r="Y134" s="71">
        <v>475734</v>
      </c>
    </row>
    <row r="135" spans="1:25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68">
        <v>13084049.8</v>
      </c>
      <c r="I135" s="11">
        <v>3618960</v>
      </c>
      <c r="J135" s="11">
        <v>18000</v>
      </c>
      <c r="K135" s="11">
        <v>7516940</v>
      </c>
      <c r="L135" s="11">
        <v>5707000</v>
      </c>
      <c r="M135" s="11">
        <v>105800</v>
      </c>
      <c r="N135" s="11">
        <v>94000</v>
      </c>
      <c r="O135" s="11">
        <v>105000</v>
      </c>
      <c r="P135" s="11">
        <v>40000</v>
      </c>
      <c r="Q135" s="11">
        <v>0</v>
      </c>
      <c r="R135" s="11">
        <v>0</v>
      </c>
      <c r="S135" s="11">
        <v>95000</v>
      </c>
      <c r="T135" s="11">
        <v>186000</v>
      </c>
      <c r="U135" s="11">
        <v>260000</v>
      </c>
      <c r="V135" s="68">
        <v>924140</v>
      </c>
      <c r="W135" s="11">
        <v>1487920</v>
      </c>
      <c r="X135" s="42">
        <v>1256466</v>
      </c>
      <c r="Y135" s="71">
        <v>442229.8</v>
      </c>
    </row>
    <row r="136" spans="1:25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68">
        <v>4481709</v>
      </c>
      <c r="I136" s="11">
        <v>1421391</v>
      </c>
      <c r="J136" s="11">
        <v>16400</v>
      </c>
      <c r="K136" s="11">
        <v>2648024</v>
      </c>
      <c r="L136" s="11">
        <v>1007700</v>
      </c>
      <c r="M136" s="11">
        <v>1282200</v>
      </c>
      <c r="N136" s="11">
        <v>87500</v>
      </c>
      <c r="O136" s="11">
        <v>40000</v>
      </c>
      <c r="P136" s="11">
        <v>20000</v>
      </c>
      <c r="Q136" s="11">
        <v>0</v>
      </c>
      <c r="R136" s="11">
        <v>10000</v>
      </c>
      <c r="S136" s="11">
        <v>3350</v>
      </c>
      <c r="T136" s="11">
        <v>60000</v>
      </c>
      <c r="U136" s="11">
        <v>70000</v>
      </c>
      <c r="V136" s="68">
        <v>67274</v>
      </c>
      <c r="W136" s="11">
        <v>319000</v>
      </c>
      <c r="X136" s="42">
        <v>309000</v>
      </c>
      <c r="Y136" s="71">
        <v>76894</v>
      </c>
    </row>
    <row r="137" spans="1:25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68">
        <v>8810739.62</v>
      </c>
      <c r="I137" s="11">
        <v>2682129</v>
      </c>
      <c r="J137" s="11">
        <v>3950</v>
      </c>
      <c r="K137" s="11">
        <v>5901766.63</v>
      </c>
      <c r="L137" s="11">
        <v>1625200</v>
      </c>
      <c r="M137" s="11">
        <v>262000</v>
      </c>
      <c r="N137" s="11">
        <v>875000</v>
      </c>
      <c r="O137" s="11">
        <v>8620</v>
      </c>
      <c r="P137" s="11">
        <v>15290</v>
      </c>
      <c r="Q137" s="11">
        <v>0</v>
      </c>
      <c r="R137" s="11">
        <v>2827985.07</v>
      </c>
      <c r="S137" s="11">
        <v>785</v>
      </c>
      <c r="T137" s="11">
        <v>71500</v>
      </c>
      <c r="U137" s="11">
        <v>83080</v>
      </c>
      <c r="V137" s="68">
        <v>132306.56</v>
      </c>
      <c r="W137" s="11">
        <v>121280.99</v>
      </c>
      <c r="X137" s="42">
        <v>50000</v>
      </c>
      <c r="Y137" s="71">
        <v>101613</v>
      </c>
    </row>
    <row r="138" spans="1:25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68">
        <v>33922842</v>
      </c>
      <c r="I138" s="11">
        <v>4245619</v>
      </c>
      <c r="J138" s="11">
        <v>4596156</v>
      </c>
      <c r="K138" s="11">
        <v>17485298</v>
      </c>
      <c r="L138" s="11">
        <v>15949180</v>
      </c>
      <c r="M138" s="11">
        <v>652096</v>
      </c>
      <c r="N138" s="11">
        <v>129671</v>
      </c>
      <c r="O138" s="11">
        <v>3000</v>
      </c>
      <c r="P138" s="11">
        <v>20000</v>
      </c>
      <c r="Q138" s="11">
        <v>0</v>
      </c>
      <c r="R138" s="11">
        <v>5000</v>
      </c>
      <c r="S138" s="11">
        <v>29000</v>
      </c>
      <c r="T138" s="11">
        <v>110000</v>
      </c>
      <c r="U138" s="11">
        <v>70600</v>
      </c>
      <c r="V138" s="68">
        <v>516751</v>
      </c>
      <c r="W138" s="11">
        <v>958500</v>
      </c>
      <c r="X138" s="42">
        <v>849100</v>
      </c>
      <c r="Y138" s="71">
        <v>6637269</v>
      </c>
    </row>
    <row r="139" spans="1:25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68">
        <v>3800231</v>
      </c>
      <c r="I139" s="11">
        <v>773809</v>
      </c>
      <c r="J139" s="11">
        <v>0</v>
      </c>
      <c r="K139" s="11">
        <v>2833322</v>
      </c>
      <c r="L139" s="11">
        <v>1542392</v>
      </c>
      <c r="M139" s="11">
        <v>1210756</v>
      </c>
      <c r="N139" s="11">
        <v>1500</v>
      </c>
      <c r="O139" s="11">
        <v>3000</v>
      </c>
      <c r="P139" s="11">
        <v>3000</v>
      </c>
      <c r="Q139" s="11">
        <v>0</v>
      </c>
      <c r="R139" s="11">
        <v>0</v>
      </c>
      <c r="S139" s="11">
        <v>1817</v>
      </c>
      <c r="T139" s="11">
        <v>30700</v>
      </c>
      <c r="U139" s="11">
        <v>25000</v>
      </c>
      <c r="V139" s="68">
        <v>15157</v>
      </c>
      <c r="W139" s="11">
        <v>89800</v>
      </c>
      <c r="X139" s="42">
        <v>40000</v>
      </c>
      <c r="Y139" s="71">
        <v>103300</v>
      </c>
    </row>
    <row r="140" spans="1:25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68">
        <v>7753657.66</v>
      </c>
      <c r="I140" s="11">
        <v>2229119</v>
      </c>
      <c r="J140" s="11">
        <v>10000</v>
      </c>
      <c r="K140" s="11">
        <v>2394850</v>
      </c>
      <c r="L140" s="11">
        <v>1637000</v>
      </c>
      <c r="M140" s="11">
        <v>475000</v>
      </c>
      <c r="N140" s="11">
        <v>51150</v>
      </c>
      <c r="O140" s="11">
        <v>17000</v>
      </c>
      <c r="P140" s="11">
        <v>15700</v>
      </c>
      <c r="Q140" s="11">
        <v>0</v>
      </c>
      <c r="R140" s="11">
        <v>0</v>
      </c>
      <c r="S140" s="11">
        <v>0</v>
      </c>
      <c r="T140" s="11">
        <v>35700</v>
      </c>
      <c r="U140" s="11">
        <v>71000</v>
      </c>
      <c r="V140" s="68">
        <v>92300</v>
      </c>
      <c r="W140" s="11">
        <v>349200</v>
      </c>
      <c r="X140" s="42">
        <v>275000</v>
      </c>
      <c r="Y140" s="71">
        <v>2770488.66</v>
      </c>
    </row>
    <row r="141" spans="1:25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68">
        <v>7076476</v>
      </c>
      <c r="I141" s="11">
        <v>1837939</v>
      </c>
      <c r="J141" s="11">
        <v>45000</v>
      </c>
      <c r="K141" s="11">
        <v>2753700</v>
      </c>
      <c r="L141" s="11">
        <v>2127000</v>
      </c>
      <c r="M141" s="11">
        <v>171000</v>
      </c>
      <c r="N141" s="11">
        <v>83000</v>
      </c>
      <c r="O141" s="11">
        <v>10000</v>
      </c>
      <c r="P141" s="11">
        <v>20000</v>
      </c>
      <c r="Q141" s="11">
        <v>0</v>
      </c>
      <c r="R141" s="11">
        <v>0</v>
      </c>
      <c r="S141" s="11">
        <v>4000</v>
      </c>
      <c r="T141" s="11">
        <v>85000</v>
      </c>
      <c r="U141" s="11">
        <v>146000</v>
      </c>
      <c r="V141" s="68">
        <v>107700</v>
      </c>
      <c r="W141" s="11">
        <v>1434000</v>
      </c>
      <c r="X141" s="42">
        <v>1360000</v>
      </c>
      <c r="Y141" s="71">
        <v>1005837</v>
      </c>
    </row>
    <row r="142" spans="1:25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68">
        <v>4672924</v>
      </c>
      <c r="I142" s="11">
        <v>2154479</v>
      </c>
      <c r="J142" s="11">
        <v>85000</v>
      </c>
      <c r="K142" s="11">
        <v>1536810</v>
      </c>
      <c r="L142" s="11">
        <v>1138000</v>
      </c>
      <c r="M142" s="11">
        <v>121000</v>
      </c>
      <c r="N142" s="11">
        <v>111000</v>
      </c>
      <c r="O142" s="11">
        <v>3800</v>
      </c>
      <c r="P142" s="11">
        <v>4000</v>
      </c>
      <c r="Q142" s="11">
        <v>0</v>
      </c>
      <c r="R142" s="11">
        <v>0</v>
      </c>
      <c r="S142" s="11">
        <v>15210</v>
      </c>
      <c r="T142" s="11">
        <v>35000</v>
      </c>
      <c r="U142" s="11">
        <v>50000</v>
      </c>
      <c r="V142" s="68">
        <v>58800</v>
      </c>
      <c r="W142" s="11">
        <v>544400</v>
      </c>
      <c r="X142" s="42">
        <v>121400</v>
      </c>
      <c r="Y142" s="71">
        <v>352235</v>
      </c>
    </row>
    <row r="143" spans="1:25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68">
        <v>5802596</v>
      </c>
      <c r="I143" s="11">
        <v>2077713</v>
      </c>
      <c r="J143" s="11">
        <v>50000</v>
      </c>
      <c r="K143" s="11">
        <v>2956826</v>
      </c>
      <c r="L143" s="11">
        <v>1717800</v>
      </c>
      <c r="M143" s="11">
        <v>760000</v>
      </c>
      <c r="N143" s="11">
        <v>148166</v>
      </c>
      <c r="O143" s="11">
        <v>10000</v>
      </c>
      <c r="P143" s="11">
        <v>10000</v>
      </c>
      <c r="Q143" s="11">
        <v>0</v>
      </c>
      <c r="R143" s="11">
        <v>25000</v>
      </c>
      <c r="S143" s="11">
        <v>14310</v>
      </c>
      <c r="T143" s="11">
        <v>75000</v>
      </c>
      <c r="U143" s="11">
        <v>112500</v>
      </c>
      <c r="V143" s="68">
        <v>84050</v>
      </c>
      <c r="W143" s="11">
        <v>495781</v>
      </c>
      <c r="X143" s="42">
        <v>437000</v>
      </c>
      <c r="Y143" s="71">
        <v>222276</v>
      </c>
    </row>
    <row r="144" spans="1:25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68">
        <v>10298825.32</v>
      </c>
      <c r="I144" s="11">
        <v>2897938</v>
      </c>
      <c r="J144" s="11">
        <v>100000</v>
      </c>
      <c r="K144" s="11">
        <v>6519726.7</v>
      </c>
      <c r="L144" s="11">
        <v>4391169.85</v>
      </c>
      <c r="M144" s="11">
        <v>1090814.85</v>
      </c>
      <c r="N144" s="11">
        <v>64237</v>
      </c>
      <c r="O144" s="11">
        <v>14182</v>
      </c>
      <c r="P144" s="11">
        <v>15000</v>
      </c>
      <c r="Q144" s="11">
        <v>0</v>
      </c>
      <c r="R144" s="11">
        <v>674007</v>
      </c>
      <c r="S144" s="11">
        <v>13500</v>
      </c>
      <c r="T144" s="11">
        <v>55781</v>
      </c>
      <c r="U144" s="11">
        <v>85000</v>
      </c>
      <c r="V144" s="68">
        <v>116035</v>
      </c>
      <c r="W144" s="11">
        <v>313770.13</v>
      </c>
      <c r="X144" s="42">
        <v>292102</v>
      </c>
      <c r="Y144" s="71">
        <v>467390.49</v>
      </c>
    </row>
    <row r="145" spans="1:25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68">
        <v>24389784</v>
      </c>
      <c r="I145" s="11">
        <v>7876146</v>
      </c>
      <c r="J145" s="11">
        <v>1026940</v>
      </c>
      <c r="K145" s="11">
        <v>13453946</v>
      </c>
      <c r="L145" s="11">
        <v>7896154</v>
      </c>
      <c r="M145" s="11">
        <v>2693806</v>
      </c>
      <c r="N145" s="11">
        <v>373972</v>
      </c>
      <c r="O145" s="11">
        <v>50000</v>
      </c>
      <c r="P145" s="11">
        <v>34386</v>
      </c>
      <c r="Q145" s="11">
        <v>0</v>
      </c>
      <c r="R145" s="11">
        <v>55058</v>
      </c>
      <c r="S145" s="11">
        <v>64275</v>
      </c>
      <c r="T145" s="11">
        <v>227717</v>
      </c>
      <c r="U145" s="11">
        <v>330000</v>
      </c>
      <c r="V145" s="68">
        <v>1728578</v>
      </c>
      <c r="W145" s="11">
        <v>1514827</v>
      </c>
      <c r="X145" s="42">
        <v>1060000</v>
      </c>
      <c r="Y145" s="71">
        <v>517925</v>
      </c>
    </row>
    <row r="146" spans="1:25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68">
        <v>6903270</v>
      </c>
      <c r="I146" s="11">
        <v>1618443</v>
      </c>
      <c r="J146" s="11">
        <v>18000</v>
      </c>
      <c r="K146" s="11">
        <v>3894574</v>
      </c>
      <c r="L146" s="11">
        <v>1280000</v>
      </c>
      <c r="M146" s="11">
        <v>2190000</v>
      </c>
      <c r="N146" s="11">
        <v>172959</v>
      </c>
      <c r="O146" s="11">
        <v>24000</v>
      </c>
      <c r="P146" s="11">
        <v>20000</v>
      </c>
      <c r="Q146" s="11">
        <v>0</v>
      </c>
      <c r="R146" s="11">
        <v>0</v>
      </c>
      <c r="S146" s="11">
        <v>5100</v>
      </c>
      <c r="T146" s="11">
        <v>69000</v>
      </c>
      <c r="U146" s="11">
        <v>59000</v>
      </c>
      <c r="V146" s="68">
        <v>74515</v>
      </c>
      <c r="W146" s="11">
        <v>372759</v>
      </c>
      <c r="X146" s="42">
        <v>200000</v>
      </c>
      <c r="Y146" s="71">
        <v>999494</v>
      </c>
    </row>
    <row r="147" spans="1:25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68">
        <v>8681340.9</v>
      </c>
      <c r="I147" s="11">
        <v>2221325</v>
      </c>
      <c r="J147" s="11">
        <v>20000</v>
      </c>
      <c r="K147" s="11">
        <v>3725840</v>
      </c>
      <c r="L147" s="11">
        <v>2735000</v>
      </c>
      <c r="M147" s="11">
        <v>111000</v>
      </c>
      <c r="N147" s="11">
        <v>68000</v>
      </c>
      <c r="O147" s="11">
        <v>10000</v>
      </c>
      <c r="P147" s="11">
        <v>10000</v>
      </c>
      <c r="Q147" s="11">
        <v>0</v>
      </c>
      <c r="R147" s="11">
        <v>0</v>
      </c>
      <c r="S147" s="11">
        <v>46000</v>
      </c>
      <c r="T147" s="11">
        <v>110000</v>
      </c>
      <c r="U147" s="11">
        <v>250000</v>
      </c>
      <c r="V147" s="68">
        <v>385840</v>
      </c>
      <c r="W147" s="11">
        <v>2293763</v>
      </c>
      <c r="X147" s="42">
        <v>930000</v>
      </c>
      <c r="Y147" s="71">
        <v>420412.9</v>
      </c>
    </row>
    <row r="148" spans="1:25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68">
        <v>11964386.64</v>
      </c>
      <c r="I148" s="11">
        <v>3066042</v>
      </c>
      <c r="J148" s="11">
        <v>35334</v>
      </c>
      <c r="K148" s="11">
        <v>8585920.84</v>
      </c>
      <c r="L148" s="11">
        <v>6900000</v>
      </c>
      <c r="M148" s="11">
        <v>860000</v>
      </c>
      <c r="N148" s="11">
        <v>265000</v>
      </c>
      <c r="O148" s="11">
        <v>39000</v>
      </c>
      <c r="P148" s="11">
        <v>60000</v>
      </c>
      <c r="Q148" s="11">
        <v>0</v>
      </c>
      <c r="R148" s="11">
        <v>120000</v>
      </c>
      <c r="S148" s="11">
        <v>8000</v>
      </c>
      <c r="T148" s="11">
        <v>104000</v>
      </c>
      <c r="U148" s="11">
        <v>122856.84</v>
      </c>
      <c r="V148" s="68">
        <v>107064</v>
      </c>
      <c r="W148" s="11">
        <v>169900</v>
      </c>
      <c r="X148" s="42">
        <v>123900</v>
      </c>
      <c r="Y148" s="71">
        <v>107189.8</v>
      </c>
    </row>
    <row r="149" spans="1:25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68">
        <v>4957583.56</v>
      </c>
      <c r="I149" s="11">
        <v>1428515</v>
      </c>
      <c r="J149" s="11">
        <v>16000</v>
      </c>
      <c r="K149" s="11">
        <v>3177770.56</v>
      </c>
      <c r="L149" s="11">
        <v>1345970</v>
      </c>
      <c r="M149" s="11">
        <v>1532259</v>
      </c>
      <c r="N149" s="11">
        <v>77697</v>
      </c>
      <c r="O149" s="11">
        <v>3000</v>
      </c>
      <c r="P149" s="11">
        <v>11000</v>
      </c>
      <c r="Q149" s="11">
        <v>0</v>
      </c>
      <c r="R149" s="11">
        <v>34135</v>
      </c>
      <c r="S149" s="11">
        <v>1757.56</v>
      </c>
      <c r="T149" s="11">
        <v>63100</v>
      </c>
      <c r="U149" s="11">
        <v>60000</v>
      </c>
      <c r="V149" s="68">
        <v>48852</v>
      </c>
      <c r="W149" s="11">
        <v>229131</v>
      </c>
      <c r="X149" s="42">
        <v>111831</v>
      </c>
      <c r="Y149" s="71">
        <v>106167</v>
      </c>
    </row>
    <row r="150" spans="1:25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68">
        <v>8948628</v>
      </c>
      <c r="I150" s="11">
        <v>3092183</v>
      </c>
      <c r="J150" s="11">
        <v>40000</v>
      </c>
      <c r="K150" s="11">
        <v>3717499</v>
      </c>
      <c r="L150" s="11">
        <v>1410000</v>
      </c>
      <c r="M150" s="11">
        <v>1660000</v>
      </c>
      <c r="N150" s="11">
        <v>206000</v>
      </c>
      <c r="O150" s="11">
        <v>10000</v>
      </c>
      <c r="P150" s="11">
        <v>33000</v>
      </c>
      <c r="Q150" s="11">
        <v>0</v>
      </c>
      <c r="R150" s="11">
        <v>1200</v>
      </c>
      <c r="S150" s="11">
        <v>9000</v>
      </c>
      <c r="T150" s="11">
        <v>84919</v>
      </c>
      <c r="U150" s="11">
        <v>102200</v>
      </c>
      <c r="V150" s="68">
        <v>201180</v>
      </c>
      <c r="W150" s="11">
        <v>959400</v>
      </c>
      <c r="X150" s="42">
        <v>505000</v>
      </c>
      <c r="Y150" s="71">
        <v>1139546</v>
      </c>
    </row>
    <row r="151" spans="1:25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68">
        <v>16180618</v>
      </c>
      <c r="I151" s="11">
        <v>6104454</v>
      </c>
      <c r="J151" s="11">
        <v>77182</v>
      </c>
      <c r="K151" s="11">
        <v>8457584</v>
      </c>
      <c r="L151" s="11">
        <v>5632400</v>
      </c>
      <c r="M151" s="11">
        <v>1321500</v>
      </c>
      <c r="N151" s="11">
        <v>165344</v>
      </c>
      <c r="O151" s="11">
        <v>33000</v>
      </c>
      <c r="P151" s="11">
        <v>30000</v>
      </c>
      <c r="Q151" s="11">
        <v>0</v>
      </c>
      <c r="R151" s="11">
        <v>50000</v>
      </c>
      <c r="S151" s="11">
        <v>79420</v>
      </c>
      <c r="T151" s="11">
        <v>160000</v>
      </c>
      <c r="U151" s="11">
        <v>842500</v>
      </c>
      <c r="V151" s="68">
        <v>143420</v>
      </c>
      <c r="W151" s="11">
        <v>921419</v>
      </c>
      <c r="X151" s="42">
        <v>808700</v>
      </c>
      <c r="Y151" s="71">
        <v>619979</v>
      </c>
    </row>
    <row r="152" spans="1:25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68">
        <v>7641696.65</v>
      </c>
      <c r="I152" s="11">
        <v>1738757</v>
      </c>
      <c r="J152" s="11">
        <v>9000</v>
      </c>
      <c r="K152" s="11">
        <v>5266403</v>
      </c>
      <c r="L152" s="11">
        <v>3186297</v>
      </c>
      <c r="M152" s="11">
        <v>1677948</v>
      </c>
      <c r="N152" s="11">
        <v>90350</v>
      </c>
      <c r="O152" s="11">
        <v>5000</v>
      </c>
      <c r="P152" s="11">
        <v>11000</v>
      </c>
      <c r="Q152" s="11">
        <v>0</v>
      </c>
      <c r="R152" s="11">
        <v>80798</v>
      </c>
      <c r="S152" s="11">
        <v>4993</v>
      </c>
      <c r="T152" s="11">
        <v>100000</v>
      </c>
      <c r="U152" s="11">
        <v>72000</v>
      </c>
      <c r="V152" s="68">
        <v>38017</v>
      </c>
      <c r="W152" s="11">
        <v>298446</v>
      </c>
      <c r="X152" s="42">
        <v>219472</v>
      </c>
      <c r="Y152" s="71">
        <v>329090.65</v>
      </c>
    </row>
    <row r="153" spans="1:25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68">
        <v>6760053</v>
      </c>
      <c r="I153" s="11">
        <v>2441012</v>
      </c>
      <c r="J153" s="11">
        <v>45000</v>
      </c>
      <c r="K153" s="11">
        <v>3158935</v>
      </c>
      <c r="L153" s="11">
        <v>1829100</v>
      </c>
      <c r="M153" s="11">
        <v>685000</v>
      </c>
      <c r="N153" s="11">
        <v>95000</v>
      </c>
      <c r="O153" s="11">
        <v>30000</v>
      </c>
      <c r="P153" s="11">
        <v>15000</v>
      </c>
      <c r="Q153" s="11">
        <v>0</v>
      </c>
      <c r="R153" s="11">
        <v>10000</v>
      </c>
      <c r="S153" s="11">
        <v>435</v>
      </c>
      <c r="T153" s="11">
        <v>70000</v>
      </c>
      <c r="U153" s="11">
        <v>162000</v>
      </c>
      <c r="V153" s="68">
        <v>262400</v>
      </c>
      <c r="W153" s="11">
        <v>424906</v>
      </c>
      <c r="X153" s="42">
        <v>346220</v>
      </c>
      <c r="Y153" s="71">
        <v>690200</v>
      </c>
    </row>
    <row r="154" spans="1:25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68">
        <v>16869195</v>
      </c>
      <c r="I154" s="11">
        <v>3966143</v>
      </c>
      <c r="J154" s="11">
        <v>100000</v>
      </c>
      <c r="K154" s="11">
        <v>11392816</v>
      </c>
      <c r="L154" s="11">
        <v>8320001</v>
      </c>
      <c r="M154" s="11">
        <v>964000</v>
      </c>
      <c r="N154" s="11">
        <v>57000</v>
      </c>
      <c r="O154" s="11">
        <v>20000</v>
      </c>
      <c r="P154" s="11">
        <v>45000</v>
      </c>
      <c r="Q154" s="11">
        <v>0</v>
      </c>
      <c r="R154" s="11">
        <v>300000</v>
      </c>
      <c r="S154" s="11">
        <v>20000</v>
      </c>
      <c r="T154" s="11">
        <v>280000</v>
      </c>
      <c r="U154" s="11">
        <v>291000</v>
      </c>
      <c r="V154" s="68">
        <v>1095815</v>
      </c>
      <c r="W154" s="11">
        <v>954519</v>
      </c>
      <c r="X154" s="42">
        <v>789018</v>
      </c>
      <c r="Y154" s="71">
        <v>455717</v>
      </c>
    </row>
    <row r="155" spans="1:25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68">
        <v>11739738.8</v>
      </c>
      <c r="I155" s="11">
        <v>3001336</v>
      </c>
      <c r="J155" s="11">
        <v>100000</v>
      </c>
      <c r="K155" s="11">
        <v>6385626</v>
      </c>
      <c r="L155" s="11">
        <v>3518784</v>
      </c>
      <c r="M155" s="11">
        <v>1932757</v>
      </c>
      <c r="N155" s="11">
        <v>100600</v>
      </c>
      <c r="O155" s="11">
        <v>18000</v>
      </c>
      <c r="P155" s="11">
        <v>9000</v>
      </c>
      <c r="Q155" s="11">
        <v>0</v>
      </c>
      <c r="R155" s="11">
        <v>500000</v>
      </c>
      <c r="S155" s="11">
        <v>7000</v>
      </c>
      <c r="T155" s="11">
        <v>86000</v>
      </c>
      <c r="U155" s="11">
        <v>99000</v>
      </c>
      <c r="V155" s="68">
        <v>114485</v>
      </c>
      <c r="W155" s="11">
        <v>1284513.11</v>
      </c>
      <c r="X155" s="42">
        <v>1207013.11</v>
      </c>
      <c r="Y155" s="71">
        <v>968263.69</v>
      </c>
    </row>
    <row r="156" spans="1:25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68">
        <v>16999830.69</v>
      </c>
      <c r="I156" s="11">
        <v>6272689</v>
      </c>
      <c r="J156" s="11">
        <v>50000</v>
      </c>
      <c r="K156" s="11">
        <v>9340541.69</v>
      </c>
      <c r="L156" s="11">
        <v>4350000</v>
      </c>
      <c r="M156" s="11">
        <v>1950000</v>
      </c>
      <c r="N156" s="11">
        <v>90000</v>
      </c>
      <c r="O156" s="11">
        <v>20000</v>
      </c>
      <c r="P156" s="11">
        <v>40000</v>
      </c>
      <c r="Q156" s="11">
        <v>0</v>
      </c>
      <c r="R156" s="11">
        <v>0</v>
      </c>
      <c r="S156" s="11">
        <v>25000</v>
      </c>
      <c r="T156" s="11">
        <v>150000</v>
      </c>
      <c r="U156" s="11">
        <v>325000</v>
      </c>
      <c r="V156" s="68">
        <v>2390541.69</v>
      </c>
      <c r="W156" s="11">
        <v>835300</v>
      </c>
      <c r="X156" s="42">
        <v>700000</v>
      </c>
      <c r="Y156" s="71">
        <v>501300</v>
      </c>
    </row>
    <row r="157" spans="1:25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68">
        <v>5058324</v>
      </c>
      <c r="I157" s="11">
        <v>1152332</v>
      </c>
      <c r="J157" s="11">
        <v>165000</v>
      </c>
      <c r="K157" s="11">
        <v>2761745</v>
      </c>
      <c r="L157" s="11">
        <v>1634760</v>
      </c>
      <c r="M157" s="11">
        <v>826040</v>
      </c>
      <c r="N157" s="11">
        <v>88500</v>
      </c>
      <c r="O157" s="11">
        <v>2000</v>
      </c>
      <c r="P157" s="11">
        <v>10000</v>
      </c>
      <c r="Q157" s="11">
        <v>0</v>
      </c>
      <c r="R157" s="11">
        <v>5000</v>
      </c>
      <c r="S157" s="11">
        <v>2100</v>
      </c>
      <c r="T157" s="11">
        <v>59725</v>
      </c>
      <c r="U157" s="11">
        <v>40500</v>
      </c>
      <c r="V157" s="68">
        <v>93120</v>
      </c>
      <c r="W157" s="11">
        <v>242812</v>
      </c>
      <c r="X157" s="42">
        <v>122800</v>
      </c>
      <c r="Y157" s="71">
        <v>736435</v>
      </c>
    </row>
    <row r="158" spans="1:25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6">
        <v>1445458574.1599998</v>
      </c>
      <c r="I158" s="115">
        <v>353394776.67</v>
      </c>
      <c r="J158" s="115">
        <v>97218700.9</v>
      </c>
      <c r="K158" s="115">
        <v>688273082.39</v>
      </c>
      <c r="L158" s="115">
        <v>464224568.43</v>
      </c>
      <c r="M158" s="115">
        <v>53935466</v>
      </c>
      <c r="N158" s="115">
        <v>12951697</v>
      </c>
      <c r="O158" s="115">
        <v>2061072</v>
      </c>
      <c r="P158" s="115">
        <v>6421089</v>
      </c>
      <c r="Q158" s="115">
        <v>0</v>
      </c>
      <c r="R158" s="115">
        <v>46535208.09</v>
      </c>
      <c r="S158" s="115">
        <v>6265568.12</v>
      </c>
      <c r="T158" s="115">
        <v>12038340</v>
      </c>
      <c r="U158" s="115">
        <v>19158082.98</v>
      </c>
      <c r="V158" s="116">
        <v>64681990.77</v>
      </c>
      <c r="W158" s="115">
        <v>174698822</v>
      </c>
      <c r="X158" s="272">
        <v>129050998.22000001</v>
      </c>
      <c r="Y158" s="117">
        <v>131873192.20000002</v>
      </c>
    </row>
    <row r="159" spans="1:25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68">
        <v>6812057</v>
      </c>
      <c r="I159" s="11">
        <v>2299942</v>
      </c>
      <c r="J159" s="11">
        <v>210800</v>
      </c>
      <c r="K159" s="11">
        <v>3150034</v>
      </c>
      <c r="L159" s="11">
        <v>2188000</v>
      </c>
      <c r="M159" s="11">
        <v>331000</v>
      </c>
      <c r="N159" s="11">
        <v>104000</v>
      </c>
      <c r="O159" s="11">
        <v>8000</v>
      </c>
      <c r="P159" s="11">
        <v>18000</v>
      </c>
      <c r="Q159" s="11">
        <v>0</v>
      </c>
      <c r="R159" s="11">
        <v>190000</v>
      </c>
      <c r="S159" s="11">
        <v>6800</v>
      </c>
      <c r="T159" s="11">
        <v>78620</v>
      </c>
      <c r="U159" s="11">
        <v>103000</v>
      </c>
      <c r="V159" s="68">
        <v>122614</v>
      </c>
      <c r="W159" s="11">
        <v>871860</v>
      </c>
      <c r="X159" s="42">
        <v>820174</v>
      </c>
      <c r="Y159" s="71">
        <v>279421</v>
      </c>
    </row>
    <row r="160" spans="1:25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68">
        <v>14023059.86</v>
      </c>
      <c r="I160" s="11">
        <v>3618849</v>
      </c>
      <c r="J160" s="11">
        <v>400000</v>
      </c>
      <c r="K160" s="11">
        <v>5452159</v>
      </c>
      <c r="L160" s="11">
        <v>2972000</v>
      </c>
      <c r="M160" s="11">
        <v>1464900</v>
      </c>
      <c r="N160" s="11">
        <v>203200</v>
      </c>
      <c r="O160" s="11">
        <v>43000</v>
      </c>
      <c r="P160" s="11">
        <v>40000</v>
      </c>
      <c r="Q160" s="11">
        <v>0</v>
      </c>
      <c r="R160" s="11">
        <v>69000</v>
      </c>
      <c r="S160" s="11">
        <v>68900</v>
      </c>
      <c r="T160" s="11">
        <v>152649</v>
      </c>
      <c r="U160" s="11">
        <v>180000</v>
      </c>
      <c r="V160" s="68">
        <v>258510</v>
      </c>
      <c r="W160" s="11">
        <v>2201730</v>
      </c>
      <c r="X160" s="42">
        <v>2050000</v>
      </c>
      <c r="Y160" s="71">
        <v>2350321.86</v>
      </c>
    </row>
    <row r="161" spans="1:25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68">
        <v>128484147</v>
      </c>
      <c r="I161" s="11">
        <v>18840843</v>
      </c>
      <c r="J161" s="11">
        <v>7000000</v>
      </c>
      <c r="K161" s="11">
        <v>83330403</v>
      </c>
      <c r="L161" s="11">
        <v>61724333</v>
      </c>
      <c r="M161" s="11">
        <v>558943</v>
      </c>
      <c r="N161" s="11">
        <v>779400</v>
      </c>
      <c r="O161" s="11">
        <v>61900</v>
      </c>
      <c r="P161" s="11">
        <v>77159</v>
      </c>
      <c r="Q161" s="11">
        <v>0</v>
      </c>
      <c r="R161" s="11">
        <v>11000000</v>
      </c>
      <c r="S161" s="11">
        <v>249300</v>
      </c>
      <c r="T161" s="11">
        <v>445000</v>
      </c>
      <c r="U161" s="11">
        <v>732081</v>
      </c>
      <c r="V161" s="68">
        <v>7702287</v>
      </c>
      <c r="W161" s="11">
        <v>6601303</v>
      </c>
      <c r="X161" s="42">
        <v>6000616</v>
      </c>
      <c r="Y161" s="71">
        <v>12711598</v>
      </c>
    </row>
    <row r="162" spans="1:25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68">
        <v>8790622.05</v>
      </c>
      <c r="I162" s="11">
        <v>3559413</v>
      </c>
      <c r="J162" s="11">
        <v>49200</v>
      </c>
      <c r="K162" s="11">
        <v>3836398.3</v>
      </c>
      <c r="L162" s="11">
        <v>2489500</v>
      </c>
      <c r="M162" s="11">
        <v>611200</v>
      </c>
      <c r="N162" s="11">
        <v>97000</v>
      </c>
      <c r="O162" s="11">
        <v>11000</v>
      </c>
      <c r="P162" s="11">
        <v>36000</v>
      </c>
      <c r="Q162" s="11">
        <v>0</v>
      </c>
      <c r="R162" s="11">
        <v>25000</v>
      </c>
      <c r="S162" s="11">
        <v>17000</v>
      </c>
      <c r="T162" s="11">
        <v>212619</v>
      </c>
      <c r="U162" s="11">
        <v>148000</v>
      </c>
      <c r="V162" s="68">
        <v>189079.3</v>
      </c>
      <c r="W162" s="11">
        <v>1075000</v>
      </c>
      <c r="X162" s="42">
        <v>1000000</v>
      </c>
      <c r="Y162" s="71">
        <v>270610.75</v>
      </c>
    </row>
    <row r="163" spans="1:25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68">
        <v>37681880</v>
      </c>
      <c r="I163" s="11">
        <v>8641964</v>
      </c>
      <c r="J163" s="11">
        <v>840000</v>
      </c>
      <c r="K163" s="11">
        <v>22815663</v>
      </c>
      <c r="L163" s="11">
        <v>17600000</v>
      </c>
      <c r="M163" s="11">
        <v>660000</v>
      </c>
      <c r="N163" s="11">
        <v>733000</v>
      </c>
      <c r="O163" s="11">
        <v>40000</v>
      </c>
      <c r="P163" s="11">
        <v>60000</v>
      </c>
      <c r="Q163" s="11">
        <v>0</v>
      </c>
      <c r="R163" s="11">
        <v>7000</v>
      </c>
      <c r="S163" s="11">
        <v>340850</v>
      </c>
      <c r="T163" s="11">
        <v>261000</v>
      </c>
      <c r="U163" s="11">
        <v>1550000</v>
      </c>
      <c r="V163" s="68">
        <v>1563813</v>
      </c>
      <c r="W163" s="11">
        <v>2142460</v>
      </c>
      <c r="X163" s="42">
        <v>1100000</v>
      </c>
      <c r="Y163" s="71">
        <v>3241793</v>
      </c>
    </row>
    <row r="164" spans="1:25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68">
        <v>26847721</v>
      </c>
      <c r="I164" s="11">
        <v>7170056</v>
      </c>
      <c r="J164" s="11">
        <v>160000</v>
      </c>
      <c r="K164" s="11">
        <v>10135900</v>
      </c>
      <c r="L164" s="11">
        <v>6987000</v>
      </c>
      <c r="M164" s="11">
        <v>758000</v>
      </c>
      <c r="N164" s="11">
        <v>275000</v>
      </c>
      <c r="O164" s="11">
        <v>85000</v>
      </c>
      <c r="P164" s="11">
        <v>305000</v>
      </c>
      <c r="Q164" s="11">
        <v>0</v>
      </c>
      <c r="R164" s="11">
        <v>11000</v>
      </c>
      <c r="S164" s="11">
        <v>160000</v>
      </c>
      <c r="T164" s="11">
        <v>360000</v>
      </c>
      <c r="U164" s="11">
        <v>422000</v>
      </c>
      <c r="V164" s="68">
        <v>772900</v>
      </c>
      <c r="W164" s="11">
        <v>8009200</v>
      </c>
      <c r="X164" s="42">
        <v>3502000</v>
      </c>
      <c r="Y164" s="71">
        <v>1372565</v>
      </c>
    </row>
    <row r="165" spans="1:25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68">
        <v>18074917</v>
      </c>
      <c r="I165" s="11">
        <v>8559433</v>
      </c>
      <c r="J165" s="11">
        <v>20000</v>
      </c>
      <c r="K165" s="11">
        <v>8346064</v>
      </c>
      <c r="L165" s="11">
        <v>6287000</v>
      </c>
      <c r="M165" s="11">
        <v>540000</v>
      </c>
      <c r="N165" s="11">
        <v>275500</v>
      </c>
      <c r="O165" s="11">
        <v>70000</v>
      </c>
      <c r="P165" s="11">
        <v>20000</v>
      </c>
      <c r="Q165" s="11">
        <v>0</v>
      </c>
      <c r="R165" s="11">
        <v>100000</v>
      </c>
      <c r="S165" s="11">
        <v>54000</v>
      </c>
      <c r="T165" s="11">
        <v>200000</v>
      </c>
      <c r="U165" s="11">
        <v>300000</v>
      </c>
      <c r="V165" s="68">
        <v>499564</v>
      </c>
      <c r="W165" s="11">
        <v>861700</v>
      </c>
      <c r="X165" s="42">
        <v>734000</v>
      </c>
      <c r="Y165" s="71">
        <v>287720</v>
      </c>
    </row>
    <row r="166" spans="1:25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68">
        <v>14092425</v>
      </c>
      <c r="I166" s="11">
        <v>3355918</v>
      </c>
      <c r="J166" s="11">
        <v>48000</v>
      </c>
      <c r="K166" s="11">
        <v>3978500</v>
      </c>
      <c r="L166" s="11">
        <v>3380000</v>
      </c>
      <c r="M166" s="11">
        <v>56700</v>
      </c>
      <c r="N166" s="11">
        <v>145700</v>
      </c>
      <c r="O166" s="11">
        <v>10000</v>
      </c>
      <c r="P166" s="11">
        <v>25000</v>
      </c>
      <c r="Q166" s="11">
        <v>0</v>
      </c>
      <c r="R166" s="11">
        <v>0</v>
      </c>
      <c r="S166" s="11">
        <v>17800</v>
      </c>
      <c r="T166" s="11">
        <v>126650</v>
      </c>
      <c r="U166" s="11">
        <v>100000</v>
      </c>
      <c r="V166" s="68">
        <v>116650</v>
      </c>
      <c r="W166" s="11">
        <v>3072014</v>
      </c>
      <c r="X166" s="42">
        <v>548514</v>
      </c>
      <c r="Y166" s="71">
        <v>3637993</v>
      </c>
    </row>
    <row r="167" spans="1:25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68">
        <v>27375794</v>
      </c>
      <c r="I167" s="11">
        <v>7246826</v>
      </c>
      <c r="J167" s="11">
        <v>550000</v>
      </c>
      <c r="K167" s="11">
        <v>13079700</v>
      </c>
      <c r="L167" s="11">
        <v>7360000</v>
      </c>
      <c r="M167" s="11">
        <v>1730000</v>
      </c>
      <c r="N167" s="11">
        <v>250000</v>
      </c>
      <c r="O167" s="11">
        <v>56000</v>
      </c>
      <c r="P167" s="11">
        <v>346000</v>
      </c>
      <c r="Q167" s="11">
        <v>0</v>
      </c>
      <c r="R167" s="11">
        <v>1150000</v>
      </c>
      <c r="S167" s="11">
        <v>70000</v>
      </c>
      <c r="T167" s="11">
        <v>310000</v>
      </c>
      <c r="U167" s="11">
        <v>401000</v>
      </c>
      <c r="V167" s="68">
        <v>1406700</v>
      </c>
      <c r="W167" s="11">
        <v>5209600</v>
      </c>
      <c r="X167" s="42">
        <v>3394000</v>
      </c>
      <c r="Y167" s="71">
        <v>1289668</v>
      </c>
    </row>
    <row r="168" spans="1:25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68">
        <v>9988761</v>
      </c>
      <c r="I168" s="11">
        <v>3926630</v>
      </c>
      <c r="J168" s="11">
        <v>100000</v>
      </c>
      <c r="K168" s="11">
        <v>4026000</v>
      </c>
      <c r="L168" s="11">
        <v>3100000</v>
      </c>
      <c r="M168" s="11">
        <v>270000</v>
      </c>
      <c r="N168" s="11">
        <v>125000</v>
      </c>
      <c r="O168" s="11">
        <v>25000</v>
      </c>
      <c r="P168" s="11">
        <v>28000</v>
      </c>
      <c r="Q168" s="11">
        <v>0</v>
      </c>
      <c r="R168" s="11">
        <v>0</v>
      </c>
      <c r="S168" s="11">
        <v>40000</v>
      </c>
      <c r="T168" s="11">
        <v>160000</v>
      </c>
      <c r="U168" s="11">
        <v>172000</v>
      </c>
      <c r="V168" s="68">
        <v>106000</v>
      </c>
      <c r="W168" s="11">
        <v>1758889</v>
      </c>
      <c r="X168" s="42">
        <v>1590000</v>
      </c>
      <c r="Y168" s="71">
        <v>177242</v>
      </c>
    </row>
    <row r="169" spans="1:25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68">
        <v>13182904.9</v>
      </c>
      <c r="I169" s="11">
        <v>3650000</v>
      </c>
      <c r="J169" s="11">
        <v>8000</v>
      </c>
      <c r="K169" s="11">
        <v>5656277.5</v>
      </c>
      <c r="L169" s="11">
        <v>3223500</v>
      </c>
      <c r="M169" s="11">
        <v>683500</v>
      </c>
      <c r="N169" s="11">
        <v>74200</v>
      </c>
      <c r="O169" s="11">
        <v>5200</v>
      </c>
      <c r="P169" s="11">
        <v>27000</v>
      </c>
      <c r="Q169" s="11">
        <v>0</v>
      </c>
      <c r="R169" s="11">
        <v>38000</v>
      </c>
      <c r="S169" s="11">
        <v>29000</v>
      </c>
      <c r="T169" s="11">
        <v>155000</v>
      </c>
      <c r="U169" s="11">
        <v>150000</v>
      </c>
      <c r="V169" s="68">
        <v>1270877.5</v>
      </c>
      <c r="W169" s="11">
        <v>2410886.6</v>
      </c>
      <c r="X169" s="42">
        <v>2301834</v>
      </c>
      <c r="Y169" s="71">
        <v>1457740.8</v>
      </c>
    </row>
    <row r="170" spans="1:25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68">
        <v>52997181</v>
      </c>
      <c r="I170" s="11">
        <v>13071265</v>
      </c>
      <c r="J170" s="11">
        <v>600000</v>
      </c>
      <c r="K170" s="11">
        <v>35238776</v>
      </c>
      <c r="L170" s="11">
        <v>32212681</v>
      </c>
      <c r="M170" s="11">
        <v>455000</v>
      </c>
      <c r="N170" s="11">
        <v>440000</v>
      </c>
      <c r="O170" s="11">
        <v>130000</v>
      </c>
      <c r="P170" s="11">
        <v>85000</v>
      </c>
      <c r="Q170" s="11">
        <v>0</v>
      </c>
      <c r="R170" s="11">
        <v>80000</v>
      </c>
      <c r="S170" s="11">
        <v>320000</v>
      </c>
      <c r="T170" s="11">
        <v>340000</v>
      </c>
      <c r="U170" s="11">
        <v>572000</v>
      </c>
      <c r="V170" s="68">
        <v>604095</v>
      </c>
      <c r="W170" s="11">
        <v>3710000</v>
      </c>
      <c r="X170" s="42">
        <v>2080000</v>
      </c>
      <c r="Y170" s="71">
        <v>377140</v>
      </c>
    </row>
    <row r="171" spans="1:25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68">
        <v>53566922.29</v>
      </c>
      <c r="I171" s="11">
        <v>16972778</v>
      </c>
      <c r="J171" s="11">
        <v>1050000</v>
      </c>
      <c r="K171" s="11">
        <v>27656518</v>
      </c>
      <c r="L171" s="11">
        <v>18392000</v>
      </c>
      <c r="M171" s="11">
        <v>3648000</v>
      </c>
      <c r="N171" s="11">
        <v>780000</v>
      </c>
      <c r="O171" s="11">
        <v>55000</v>
      </c>
      <c r="P171" s="11">
        <v>95610</v>
      </c>
      <c r="Q171" s="11">
        <v>0</v>
      </c>
      <c r="R171" s="11">
        <v>225000</v>
      </c>
      <c r="S171" s="11">
        <v>95000</v>
      </c>
      <c r="T171" s="11">
        <v>390000</v>
      </c>
      <c r="U171" s="11">
        <v>857000</v>
      </c>
      <c r="V171" s="68">
        <v>3118908</v>
      </c>
      <c r="W171" s="11">
        <v>4397437.29</v>
      </c>
      <c r="X171" s="42">
        <v>3232437.29</v>
      </c>
      <c r="Y171" s="71">
        <v>3490189</v>
      </c>
    </row>
    <row r="172" spans="1:25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68">
        <v>11313925</v>
      </c>
      <c r="I172" s="11">
        <v>3627633</v>
      </c>
      <c r="J172" s="11">
        <v>29000</v>
      </c>
      <c r="K172" s="11">
        <v>6069053</v>
      </c>
      <c r="L172" s="11">
        <v>3541880</v>
      </c>
      <c r="M172" s="11">
        <v>441120</v>
      </c>
      <c r="N172" s="11">
        <v>97978</v>
      </c>
      <c r="O172" s="11">
        <v>21000</v>
      </c>
      <c r="P172" s="11">
        <v>28000</v>
      </c>
      <c r="Q172" s="11">
        <v>0</v>
      </c>
      <c r="R172" s="11">
        <v>357000</v>
      </c>
      <c r="S172" s="11">
        <v>160000</v>
      </c>
      <c r="T172" s="11">
        <v>200000</v>
      </c>
      <c r="U172" s="11">
        <v>220000</v>
      </c>
      <c r="V172" s="68">
        <v>1002075</v>
      </c>
      <c r="W172" s="11">
        <v>898143</v>
      </c>
      <c r="X172" s="42">
        <v>680443</v>
      </c>
      <c r="Y172" s="71">
        <v>690096</v>
      </c>
    </row>
    <row r="173" spans="1:25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68">
        <v>11171253.54</v>
      </c>
      <c r="I173" s="11">
        <v>3153140.67</v>
      </c>
      <c r="J173" s="11">
        <v>90820.9</v>
      </c>
      <c r="K173" s="11">
        <v>6331905</v>
      </c>
      <c r="L173" s="11">
        <v>4694430</v>
      </c>
      <c r="M173" s="11">
        <v>763373</v>
      </c>
      <c r="N173" s="11">
        <v>121165</v>
      </c>
      <c r="O173" s="11">
        <v>12000</v>
      </c>
      <c r="P173" s="11">
        <v>29000</v>
      </c>
      <c r="Q173" s="11">
        <v>0</v>
      </c>
      <c r="R173" s="11">
        <v>330000</v>
      </c>
      <c r="S173" s="11">
        <v>17000</v>
      </c>
      <c r="T173" s="11">
        <v>130000</v>
      </c>
      <c r="U173" s="11">
        <v>85400</v>
      </c>
      <c r="V173" s="68">
        <v>149537</v>
      </c>
      <c r="W173" s="11">
        <v>603924</v>
      </c>
      <c r="X173" s="42">
        <v>510310</v>
      </c>
      <c r="Y173" s="71">
        <v>991462.97</v>
      </c>
    </row>
    <row r="174" spans="1:25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68">
        <v>11524996</v>
      </c>
      <c r="I174" s="11">
        <v>4006006</v>
      </c>
      <c r="J174" s="11">
        <v>48682</v>
      </c>
      <c r="K174" s="11">
        <v>5004382</v>
      </c>
      <c r="L174" s="11">
        <v>3511200</v>
      </c>
      <c r="M174" s="11">
        <v>197000</v>
      </c>
      <c r="N174" s="11">
        <v>100000</v>
      </c>
      <c r="O174" s="11">
        <v>15000</v>
      </c>
      <c r="P174" s="11">
        <v>25000</v>
      </c>
      <c r="Q174" s="11">
        <v>0</v>
      </c>
      <c r="R174" s="11">
        <v>5258</v>
      </c>
      <c r="S174" s="11">
        <v>72000</v>
      </c>
      <c r="T174" s="11">
        <v>140000</v>
      </c>
      <c r="U174" s="11">
        <v>219000</v>
      </c>
      <c r="V174" s="68">
        <v>719924</v>
      </c>
      <c r="W174" s="11">
        <v>1007228</v>
      </c>
      <c r="X174" s="42">
        <v>900000</v>
      </c>
      <c r="Y174" s="71">
        <v>1458698</v>
      </c>
    </row>
    <row r="175" spans="1:25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68">
        <v>6539361.89</v>
      </c>
      <c r="I175" s="11">
        <v>1470514</v>
      </c>
      <c r="J175" s="11">
        <v>11000</v>
      </c>
      <c r="K175" s="11">
        <v>3287547.4</v>
      </c>
      <c r="L175" s="11">
        <v>1410000</v>
      </c>
      <c r="M175" s="11">
        <v>551000</v>
      </c>
      <c r="N175" s="11">
        <v>34000</v>
      </c>
      <c r="O175" s="11">
        <v>20000</v>
      </c>
      <c r="P175" s="11">
        <v>25000</v>
      </c>
      <c r="Q175" s="11">
        <v>0</v>
      </c>
      <c r="R175" s="11">
        <v>31000</v>
      </c>
      <c r="S175" s="11">
        <v>8500</v>
      </c>
      <c r="T175" s="11">
        <v>70000</v>
      </c>
      <c r="U175" s="11">
        <v>95000</v>
      </c>
      <c r="V175" s="68">
        <v>1043047.4</v>
      </c>
      <c r="W175" s="11">
        <v>858384.18</v>
      </c>
      <c r="X175" s="42">
        <v>833478</v>
      </c>
      <c r="Y175" s="71">
        <v>911916.31</v>
      </c>
    </row>
    <row r="176" spans="1:25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68">
        <v>25154067</v>
      </c>
      <c r="I176" s="11">
        <v>7219257</v>
      </c>
      <c r="J176" s="11">
        <v>174000</v>
      </c>
      <c r="K176" s="11">
        <v>13644503</v>
      </c>
      <c r="L176" s="11">
        <v>8630103</v>
      </c>
      <c r="M176" s="11">
        <v>2074000</v>
      </c>
      <c r="N176" s="11">
        <v>423000</v>
      </c>
      <c r="O176" s="11">
        <v>28000</v>
      </c>
      <c r="P176" s="11">
        <v>440000</v>
      </c>
      <c r="Q176" s="11">
        <v>0</v>
      </c>
      <c r="R176" s="11">
        <v>470000</v>
      </c>
      <c r="S176" s="11">
        <v>180000</v>
      </c>
      <c r="T176" s="11">
        <v>290000</v>
      </c>
      <c r="U176" s="11">
        <v>338000</v>
      </c>
      <c r="V176" s="68">
        <v>771400</v>
      </c>
      <c r="W176" s="11">
        <v>1803568</v>
      </c>
      <c r="X176" s="42">
        <v>1347200</v>
      </c>
      <c r="Y176" s="71">
        <v>2312739</v>
      </c>
    </row>
    <row r="177" spans="1:25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68">
        <v>16127252.03</v>
      </c>
      <c r="I177" s="11">
        <v>3516101</v>
      </c>
      <c r="J177" s="11">
        <v>100000</v>
      </c>
      <c r="K177" s="11">
        <v>5663931.82</v>
      </c>
      <c r="L177" s="11">
        <v>3850000</v>
      </c>
      <c r="M177" s="11">
        <v>70000</v>
      </c>
      <c r="N177" s="11">
        <v>54300</v>
      </c>
      <c r="O177" s="11">
        <v>20000</v>
      </c>
      <c r="P177" s="11">
        <v>24000</v>
      </c>
      <c r="Q177" s="11">
        <v>0</v>
      </c>
      <c r="R177" s="11">
        <v>1087538.82</v>
      </c>
      <c r="S177" s="11">
        <v>15000</v>
      </c>
      <c r="T177" s="11">
        <v>100000</v>
      </c>
      <c r="U177" s="11">
        <v>200500</v>
      </c>
      <c r="V177" s="68">
        <v>242593</v>
      </c>
      <c r="W177" s="11">
        <v>3746280</v>
      </c>
      <c r="X177" s="42">
        <v>1331200</v>
      </c>
      <c r="Y177" s="71">
        <v>3100939.21</v>
      </c>
    </row>
    <row r="178" spans="1:25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68">
        <v>8467880.8</v>
      </c>
      <c r="I178" s="11">
        <v>4441719</v>
      </c>
      <c r="J178" s="11">
        <v>10000</v>
      </c>
      <c r="K178" s="11">
        <v>2999939.41</v>
      </c>
      <c r="L178" s="11">
        <v>2136399.43</v>
      </c>
      <c r="M178" s="11">
        <v>213500</v>
      </c>
      <c r="N178" s="11">
        <v>231000</v>
      </c>
      <c r="O178" s="11">
        <v>15000</v>
      </c>
      <c r="P178" s="11">
        <v>15000</v>
      </c>
      <c r="Q178" s="11">
        <v>0</v>
      </c>
      <c r="R178" s="11">
        <v>1200</v>
      </c>
      <c r="S178" s="11">
        <v>13500</v>
      </c>
      <c r="T178" s="11">
        <v>87000</v>
      </c>
      <c r="U178" s="11">
        <v>77609.98</v>
      </c>
      <c r="V178" s="68">
        <v>209730</v>
      </c>
      <c r="W178" s="11">
        <v>176850</v>
      </c>
      <c r="X178" s="42">
        <v>125000</v>
      </c>
      <c r="Y178" s="71">
        <v>839372.39</v>
      </c>
    </row>
    <row r="179" spans="1:25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68">
        <v>6951787</v>
      </c>
      <c r="I179" s="11">
        <v>2622080</v>
      </c>
      <c r="J179" s="11">
        <v>10000</v>
      </c>
      <c r="K179" s="11">
        <v>3244544</v>
      </c>
      <c r="L179" s="11">
        <v>2128597</v>
      </c>
      <c r="M179" s="11">
        <v>402697</v>
      </c>
      <c r="N179" s="11">
        <v>71590</v>
      </c>
      <c r="O179" s="11">
        <v>32680</v>
      </c>
      <c r="P179" s="11">
        <v>32890</v>
      </c>
      <c r="Q179" s="11">
        <v>0</v>
      </c>
      <c r="R179" s="11">
        <v>18500</v>
      </c>
      <c r="S179" s="11">
        <v>28000</v>
      </c>
      <c r="T179" s="11">
        <v>82400</v>
      </c>
      <c r="U179" s="11">
        <v>170000</v>
      </c>
      <c r="V179" s="68">
        <v>277190</v>
      </c>
      <c r="W179" s="11">
        <v>870000</v>
      </c>
      <c r="X179" s="42">
        <v>772000</v>
      </c>
      <c r="Y179" s="71">
        <v>205163</v>
      </c>
    </row>
    <row r="180" spans="1:25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68">
        <v>33164428</v>
      </c>
      <c r="I180" s="11">
        <v>10620707</v>
      </c>
      <c r="J180" s="11">
        <v>240000</v>
      </c>
      <c r="K180" s="11">
        <v>15832553</v>
      </c>
      <c r="L180" s="11">
        <v>11861642</v>
      </c>
      <c r="M180" s="11">
        <v>749054</v>
      </c>
      <c r="N180" s="11">
        <v>442870</v>
      </c>
      <c r="O180" s="11">
        <v>30000</v>
      </c>
      <c r="P180" s="11">
        <v>521323</v>
      </c>
      <c r="Q180" s="11">
        <v>0</v>
      </c>
      <c r="R180" s="11">
        <v>154461</v>
      </c>
      <c r="S180" s="11">
        <v>220000</v>
      </c>
      <c r="T180" s="11">
        <v>380000</v>
      </c>
      <c r="U180" s="11">
        <v>628638</v>
      </c>
      <c r="V180" s="68">
        <v>844565</v>
      </c>
      <c r="W180" s="11">
        <v>5131618</v>
      </c>
      <c r="X180" s="42">
        <v>4371958</v>
      </c>
      <c r="Y180" s="71">
        <v>1339550</v>
      </c>
    </row>
    <row r="181" spans="1:25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68">
        <v>11083017.49</v>
      </c>
      <c r="I181" s="11">
        <v>2782877</v>
      </c>
      <c r="J181" s="11">
        <v>10000</v>
      </c>
      <c r="K181" s="11">
        <v>7331006</v>
      </c>
      <c r="L181" s="11">
        <v>3326000</v>
      </c>
      <c r="M181" s="11">
        <v>307000</v>
      </c>
      <c r="N181" s="11">
        <v>53000</v>
      </c>
      <c r="O181" s="11">
        <v>9000</v>
      </c>
      <c r="P181" s="11">
        <v>26000</v>
      </c>
      <c r="Q181" s="11">
        <v>0</v>
      </c>
      <c r="R181" s="11">
        <v>500000</v>
      </c>
      <c r="S181" s="11">
        <v>21200</v>
      </c>
      <c r="T181" s="11">
        <v>144000</v>
      </c>
      <c r="U181" s="11">
        <v>102000</v>
      </c>
      <c r="V181" s="68">
        <v>2842806</v>
      </c>
      <c r="W181" s="11">
        <v>525385</v>
      </c>
      <c r="X181" s="42">
        <v>400000</v>
      </c>
      <c r="Y181" s="71">
        <v>433749.49</v>
      </c>
    </row>
    <row r="182" spans="1:25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68">
        <v>8344292</v>
      </c>
      <c r="I182" s="11">
        <v>1812963</v>
      </c>
      <c r="J182" s="11">
        <v>30000</v>
      </c>
      <c r="K182" s="11">
        <v>4691892</v>
      </c>
      <c r="L182" s="11">
        <v>2847241</v>
      </c>
      <c r="M182" s="11">
        <v>644500</v>
      </c>
      <c r="N182" s="11">
        <v>10700</v>
      </c>
      <c r="O182" s="11">
        <v>6000</v>
      </c>
      <c r="P182" s="11">
        <v>18000</v>
      </c>
      <c r="Q182" s="11">
        <v>0</v>
      </c>
      <c r="R182" s="11">
        <v>420000</v>
      </c>
      <c r="S182" s="11">
        <v>9000</v>
      </c>
      <c r="T182" s="11">
        <v>80000</v>
      </c>
      <c r="U182" s="11">
        <v>102000</v>
      </c>
      <c r="V182" s="68">
        <v>554451</v>
      </c>
      <c r="W182" s="11">
        <v>1344187</v>
      </c>
      <c r="X182" s="42">
        <v>692187</v>
      </c>
      <c r="Y182" s="71">
        <v>465250</v>
      </c>
    </row>
    <row r="183" spans="1:25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68">
        <v>16147712</v>
      </c>
      <c r="I183" s="11">
        <v>3861488</v>
      </c>
      <c r="J183" s="11">
        <v>30000</v>
      </c>
      <c r="K183" s="11">
        <v>10591975</v>
      </c>
      <c r="L183" s="11">
        <v>8388700</v>
      </c>
      <c r="M183" s="11">
        <v>1160000</v>
      </c>
      <c r="N183" s="11">
        <v>220000</v>
      </c>
      <c r="O183" s="11">
        <v>10000</v>
      </c>
      <c r="P183" s="11">
        <v>45000</v>
      </c>
      <c r="Q183" s="11">
        <v>0</v>
      </c>
      <c r="R183" s="11">
        <v>110000</v>
      </c>
      <c r="S183" s="11">
        <v>12500</v>
      </c>
      <c r="T183" s="11">
        <v>236000</v>
      </c>
      <c r="U183" s="11">
        <v>212000</v>
      </c>
      <c r="V183" s="68">
        <v>197775</v>
      </c>
      <c r="W183" s="11">
        <v>1014170</v>
      </c>
      <c r="X183" s="42">
        <v>890900</v>
      </c>
      <c r="Y183" s="71">
        <v>650079</v>
      </c>
    </row>
    <row r="184" spans="1:25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68">
        <v>31732716.06</v>
      </c>
      <c r="I184" s="11">
        <v>12292636</v>
      </c>
      <c r="J184" s="11">
        <v>350000</v>
      </c>
      <c r="K184" s="11">
        <v>10531700</v>
      </c>
      <c r="L184" s="11">
        <v>7007900</v>
      </c>
      <c r="M184" s="11">
        <v>900000</v>
      </c>
      <c r="N184" s="11">
        <v>230000</v>
      </c>
      <c r="O184" s="11">
        <v>50000</v>
      </c>
      <c r="P184" s="11">
        <v>80000</v>
      </c>
      <c r="Q184" s="11">
        <v>0</v>
      </c>
      <c r="R184" s="11">
        <v>420000</v>
      </c>
      <c r="S184" s="11">
        <v>300000</v>
      </c>
      <c r="T184" s="11">
        <v>340000</v>
      </c>
      <c r="U184" s="11">
        <v>710000</v>
      </c>
      <c r="V184" s="68">
        <v>493800</v>
      </c>
      <c r="W184" s="11">
        <v>6855700</v>
      </c>
      <c r="X184" s="42">
        <v>4802500</v>
      </c>
      <c r="Y184" s="71">
        <v>1702680.06</v>
      </c>
    </row>
    <row r="185" spans="1:25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68">
        <v>10304151</v>
      </c>
      <c r="I185" s="11">
        <v>2076315</v>
      </c>
      <c r="J185" s="11">
        <v>20000</v>
      </c>
      <c r="K185" s="11">
        <v>2787800</v>
      </c>
      <c r="L185" s="11">
        <v>1350000</v>
      </c>
      <c r="M185" s="11">
        <v>456000</v>
      </c>
      <c r="N185" s="11">
        <v>83000</v>
      </c>
      <c r="O185" s="11">
        <v>15000</v>
      </c>
      <c r="P185" s="11">
        <v>25000</v>
      </c>
      <c r="Q185" s="11">
        <v>0</v>
      </c>
      <c r="R185" s="11">
        <v>0</v>
      </c>
      <c r="S185" s="11">
        <v>9000</v>
      </c>
      <c r="T185" s="11">
        <v>80000</v>
      </c>
      <c r="U185" s="11">
        <v>133000</v>
      </c>
      <c r="V185" s="68">
        <v>636800</v>
      </c>
      <c r="W185" s="11">
        <v>2290320</v>
      </c>
      <c r="X185" s="42">
        <v>2259000</v>
      </c>
      <c r="Y185" s="71">
        <v>3129716</v>
      </c>
    </row>
    <row r="186" spans="1:25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68">
        <v>13211569.79</v>
      </c>
      <c r="I186" s="11">
        <v>3122918</v>
      </c>
      <c r="J186" s="11">
        <v>102000</v>
      </c>
      <c r="K186" s="11">
        <v>4606144</v>
      </c>
      <c r="L186" s="11">
        <v>2914054</v>
      </c>
      <c r="M186" s="11">
        <v>577403</v>
      </c>
      <c r="N186" s="11">
        <v>86790</v>
      </c>
      <c r="O186" s="11">
        <v>13500</v>
      </c>
      <c r="P186" s="11">
        <v>20500</v>
      </c>
      <c r="Q186" s="11">
        <v>0</v>
      </c>
      <c r="R186" s="11">
        <v>400000</v>
      </c>
      <c r="S186" s="11">
        <v>29350</v>
      </c>
      <c r="T186" s="11">
        <v>137000</v>
      </c>
      <c r="U186" s="11">
        <v>175400</v>
      </c>
      <c r="V186" s="68">
        <v>252147</v>
      </c>
      <c r="W186" s="11">
        <v>518600</v>
      </c>
      <c r="X186" s="42">
        <v>355000</v>
      </c>
      <c r="Y186" s="71">
        <v>4861907.79</v>
      </c>
    </row>
    <row r="187" spans="1:25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68">
        <v>236998233</v>
      </c>
      <c r="I187" s="11">
        <v>25000519</v>
      </c>
      <c r="J187" s="11">
        <v>77000000</v>
      </c>
      <c r="K187" s="11">
        <v>103323348</v>
      </c>
      <c r="L187" s="11">
        <v>72403452</v>
      </c>
      <c r="M187" s="11">
        <v>171288</v>
      </c>
      <c r="N187" s="11">
        <v>464469</v>
      </c>
      <c r="O187" s="11">
        <v>30000</v>
      </c>
      <c r="P187" s="11">
        <v>450000</v>
      </c>
      <c r="Q187" s="11">
        <v>0</v>
      </c>
      <c r="R187" s="11">
        <v>19388355</v>
      </c>
      <c r="S187" s="11">
        <v>170000</v>
      </c>
      <c r="T187" s="11">
        <v>600000</v>
      </c>
      <c r="U187" s="11">
        <v>1080800</v>
      </c>
      <c r="V187" s="68">
        <v>8564984</v>
      </c>
      <c r="W187" s="11">
        <v>6954163</v>
      </c>
      <c r="X187" s="42">
        <v>4592000</v>
      </c>
      <c r="Y187" s="71">
        <v>24720203</v>
      </c>
    </row>
    <row r="188" spans="1:25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68">
        <v>13976683.93</v>
      </c>
      <c r="I188" s="11">
        <v>2957780</v>
      </c>
      <c r="J188" s="11">
        <v>65948</v>
      </c>
      <c r="K188" s="11">
        <v>6672304</v>
      </c>
      <c r="L188" s="11">
        <v>5422851</v>
      </c>
      <c r="M188" s="11">
        <v>555659</v>
      </c>
      <c r="N188" s="11">
        <v>155000</v>
      </c>
      <c r="O188" s="11">
        <v>14000</v>
      </c>
      <c r="P188" s="11">
        <v>25277</v>
      </c>
      <c r="Q188" s="11">
        <v>0</v>
      </c>
      <c r="R188" s="11">
        <v>0</v>
      </c>
      <c r="S188" s="11">
        <v>21350</v>
      </c>
      <c r="T188" s="11">
        <v>140000</v>
      </c>
      <c r="U188" s="11">
        <v>137933</v>
      </c>
      <c r="V188" s="68">
        <v>200234</v>
      </c>
      <c r="W188" s="11">
        <v>888024</v>
      </c>
      <c r="X188" s="42">
        <v>393242</v>
      </c>
      <c r="Y188" s="71">
        <v>3392627.93</v>
      </c>
    </row>
    <row r="189" spans="1:25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68">
        <v>12132206</v>
      </c>
      <c r="I189" s="11">
        <v>2606107</v>
      </c>
      <c r="J189" s="11">
        <v>20000</v>
      </c>
      <c r="K189" s="11">
        <v>6496099</v>
      </c>
      <c r="L189" s="11">
        <v>3652973</v>
      </c>
      <c r="M189" s="11">
        <v>1081417</v>
      </c>
      <c r="N189" s="11">
        <v>105000</v>
      </c>
      <c r="O189" s="11">
        <v>10000</v>
      </c>
      <c r="P189" s="11">
        <v>30000</v>
      </c>
      <c r="Q189" s="11">
        <v>0</v>
      </c>
      <c r="R189" s="11">
        <v>0</v>
      </c>
      <c r="S189" s="11">
        <v>40000</v>
      </c>
      <c r="T189" s="11">
        <v>120000</v>
      </c>
      <c r="U189" s="11">
        <v>50500</v>
      </c>
      <c r="V189" s="68">
        <v>1406209</v>
      </c>
      <c r="W189" s="11">
        <v>2877000</v>
      </c>
      <c r="X189" s="42">
        <v>2669000</v>
      </c>
      <c r="Y189" s="71">
        <v>133000</v>
      </c>
    </row>
    <row r="190" spans="1:25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68">
        <v>21257436.92</v>
      </c>
      <c r="I190" s="11">
        <v>4530374</v>
      </c>
      <c r="J190" s="11">
        <v>50000</v>
      </c>
      <c r="K190" s="11">
        <v>6200552</v>
      </c>
      <c r="L190" s="11">
        <v>3652694</v>
      </c>
      <c r="M190" s="11">
        <v>276902</v>
      </c>
      <c r="N190" s="11">
        <v>85831</v>
      </c>
      <c r="O190" s="11">
        <v>10000</v>
      </c>
      <c r="P190" s="11">
        <v>18000</v>
      </c>
      <c r="Q190" s="11">
        <v>0</v>
      </c>
      <c r="R190" s="11">
        <v>22000</v>
      </c>
      <c r="S190" s="11">
        <v>108352</v>
      </c>
      <c r="T190" s="11">
        <v>125000</v>
      </c>
      <c r="U190" s="11">
        <v>130000</v>
      </c>
      <c r="V190" s="68">
        <v>1771773</v>
      </c>
      <c r="W190" s="11">
        <v>9407901.92</v>
      </c>
      <c r="X190" s="42">
        <v>8236016.92</v>
      </c>
      <c r="Y190" s="71">
        <v>1068609</v>
      </c>
    </row>
    <row r="191" spans="1:25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68">
        <v>15373523.27</v>
      </c>
      <c r="I191" s="11">
        <v>3204183</v>
      </c>
      <c r="J191" s="11">
        <v>146550</v>
      </c>
      <c r="K191" s="11">
        <v>9691446.27</v>
      </c>
      <c r="L191" s="11">
        <v>5732235</v>
      </c>
      <c r="M191" s="11">
        <v>1089735</v>
      </c>
      <c r="N191" s="11">
        <v>98301</v>
      </c>
      <c r="O191" s="11">
        <v>24900</v>
      </c>
      <c r="P191" s="11">
        <v>28300</v>
      </c>
      <c r="Q191" s="11">
        <v>0</v>
      </c>
      <c r="R191" s="11">
        <v>826962.27</v>
      </c>
      <c r="S191" s="11">
        <v>307770</v>
      </c>
      <c r="T191" s="11">
        <v>146475</v>
      </c>
      <c r="U191" s="11">
        <v>157421</v>
      </c>
      <c r="V191" s="68">
        <v>1279347</v>
      </c>
      <c r="W191" s="11">
        <v>1809661</v>
      </c>
      <c r="X191" s="42">
        <v>1617361</v>
      </c>
      <c r="Y191" s="71">
        <v>521683</v>
      </c>
    </row>
    <row r="192" spans="1:25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68">
        <v>56460399.37</v>
      </c>
      <c r="I192" s="11">
        <v>14644322</v>
      </c>
      <c r="J192" s="11">
        <v>900000</v>
      </c>
      <c r="K192" s="11">
        <v>23119454.83</v>
      </c>
      <c r="L192" s="11">
        <v>17192466</v>
      </c>
      <c r="M192" s="11">
        <v>1142000</v>
      </c>
      <c r="N192" s="11">
        <v>388000</v>
      </c>
      <c r="O192" s="11">
        <v>130000</v>
      </c>
      <c r="P192" s="11">
        <v>80000</v>
      </c>
      <c r="Q192" s="11">
        <v>0</v>
      </c>
      <c r="R192" s="11">
        <v>0</v>
      </c>
      <c r="S192" s="11">
        <v>160000</v>
      </c>
      <c r="T192" s="11">
        <v>350000</v>
      </c>
      <c r="U192" s="11">
        <v>1050000</v>
      </c>
      <c r="V192" s="68">
        <v>2626988.83</v>
      </c>
      <c r="W192" s="11">
        <v>11250105</v>
      </c>
      <c r="X192" s="42">
        <v>10300000</v>
      </c>
      <c r="Y192" s="71">
        <v>6546517.54</v>
      </c>
    </row>
    <row r="193" spans="1:25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68">
        <v>22735384</v>
      </c>
      <c r="I193" s="11">
        <v>6916008</v>
      </c>
      <c r="J193" s="11">
        <v>300000</v>
      </c>
      <c r="K193" s="11">
        <v>12223744</v>
      </c>
      <c r="L193" s="11">
        <v>5910000</v>
      </c>
      <c r="M193" s="11">
        <v>2880000</v>
      </c>
      <c r="N193" s="11">
        <v>350000</v>
      </c>
      <c r="O193" s="11">
        <v>30000</v>
      </c>
      <c r="P193" s="11">
        <v>60000</v>
      </c>
      <c r="Q193" s="11">
        <v>0</v>
      </c>
      <c r="R193" s="11">
        <v>900000</v>
      </c>
      <c r="S193" s="11">
        <v>800000</v>
      </c>
      <c r="T193" s="11">
        <v>269000</v>
      </c>
      <c r="U193" s="11">
        <v>440000</v>
      </c>
      <c r="V193" s="68">
        <v>584744</v>
      </c>
      <c r="W193" s="11">
        <v>2797746</v>
      </c>
      <c r="X193" s="42">
        <v>2412746</v>
      </c>
      <c r="Y193" s="71">
        <v>497886</v>
      </c>
    </row>
    <row r="194" spans="1:25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68">
        <v>12402980.28</v>
      </c>
      <c r="I194" s="11">
        <v>2720910</v>
      </c>
      <c r="J194" s="11">
        <v>70000</v>
      </c>
      <c r="K194" s="11">
        <v>4381750</v>
      </c>
      <c r="L194" s="11">
        <v>3350000</v>
      </c>
      <c r="M194" s="11">
        <v>59000</v>
      </c>
      <c r="N194" s="11">
        <v>55000</v>
      </c>
      <c r="O194" s="11">
        <v>20000</v>
      </c>
      <c r="P194" s="11">
        <v>25000</v>
      </c>
      <c r="Q194" s="11">
        <v>0</v>
      </c>
      <c r="R194" s="11">
        <v>3500</v>
      </c>
      <c r="S194" s="11">
        <v>25000</v>
      </c>
      <c r="T194" s="11">
        <v>194000</v>
      </c>
      <c r="U194" s="11">
        <v>215000</v>
      </c>
      <c r="V194" s="68">
        <v>435250</v>
      </c>
      <c r="W194" s="11">
        <v>4340300</v>
      </c>
      <c r="X194" s="42">
        <v>3845000</v>
      </c>
      <c r="Y194" s="71">
        <v>890020.28</v>
      </c>
    </row>
    <row r="195" spans="1:25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68">
        <v>56704387</v>
      </c>
      <c r="I195" s="11">
        <v>12844074</v>
      </c>
      <c r="J195" s="11">
        <v>600000</v>
      </c>
      <c r="K195" s="11">
        <v>27506175</v>
      </c>
      <c r="L195" s="11">
        <v>14847000</v>
      </c>
      <c r="M195" s="11">
        <v>2100000</v>
      </c>
      <c r="N195" s="11">
        <v>750000</v>
      </c>
      <c r="O195" s="11">
        <v>100000</v>
      </c>
      <c r="P195" s="11">
        <v>70000</v>
      </c>
      <c r="Q195" s="11">
        <v>0</v>
      </c>
      <c r="R195" s="11">
        <v>3000000</v>
      </c>
      <c r="S195" s="11">
        <v>550000</v>
      </c>
      <c r="T195" s="11">
        <v>449000</v>
      </c>
      <c r="U195" s="11">
        <v>510000</v>
      </c>
      <c r="V195" s="68">
        <v>5130175</v>
      </c>
      <c r="W195" s="11">
        <v>9845000</v>
      </c>
      <c r="X195" s="42">
        <v>6000000</v>
      </c>
      <c r="Y195" s="71">
        <v>5909138</v>
      </c>
    </row>
    <row r="196" spans="1:25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68">
        <v>39837928</v>
      </c>
      <c r="I196" s="11">
        <v>11914627</v>
      </c>
      <c r="J196" s="11">
        <v>1500000</v>
      </c>
      <c r="K196" s="11">
        <v>20077600</v>
      </c>
      <c r="L196" s="11">
        <v>12300000</v>
      </c>
      <c r="M196" s="11">
        <v>3182000</v>
      </c>
      <c r="N196" s="11">
        <v>607000</v>
      </c>
      <c r="O196" s="11">
        <v>110000</v>
      </c>
      <c r="P196" s="11">
        <v>500000</v>
      </c>
      <c r="Q196" s="11">
        <v>0</v>
      </c>
      <c r="R196" s="11">
        <v>670000</v>
      </c>
      <c r="S196" s="11">
        <v>170000</v>
      </c>
      <c r="T196" s="11">
        <v>460000</v>
      </c>
      <c r="U196" s="11">
        <v>1200000</v>
      </c>
      <c r="V196" s="68">
        <v>878600</v>
      </c>
      <c r="W196" s="11">
        <v>3187490</v>
      </c>
      <c r="X196" s="42">
        <v>1809100</v>
      </c>
      <c r="Y196" s="71">
        <v>3158211</v>
      </c>
    </row>
    <row r="197" spans="1:25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68">
        <v>21567402</v>
      </c>
      <c r="I197" s="11">
        <v>6705989</v>
      </c>
      <c r="J197" s="11">
        <v>200000</v>
      </c>
      <c r="K197" s="11">
        <v>8254211</v>
      </c>
      <c r="L197" s="11">
        <v>5869130</v>
      </c>
      <c r="M197" s="11">
        <v>847000</v>
      </c>
      <c r="N197" s="11">
        <v>170000</v>
      </c>
      <c r="O197" s="11">
        <v>50000</v>
      </c>
      <c r="P197" s="11">
        <v>60000</v>
      </c>
      <c r="Q197" s="11">
        <v>0</v>
      </c>
      <c r="R197" s="11">
        <v>107421</v>
      </c>
      <c r="S197" s="11">
        <v>72000</v>
      </c>
      <c r="T197" s="11">
        <v>265000</v>
      </c>
      <c r="U197" s="11">
        <v>350000</v>
      </c>
      <c r="V197" s="68">
        <v>463660</v>
      </c>
      <c r="W197" s="11">
        <v>3757880</v>
      </c>
      <c r="X197" s="42">
        <v>2251000</v>
      </c>
      <c r="Y197" s="71">
        <v>2649322</v>
      </c>
    </row>
    <row r="198" spans="1:25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68">
        <v>9867059</v>
      </c>
      <c r="I198" s="11">
        <v>2625981</v>
      </c>
      <c r="J198" s="11">
        <v>15000</v>
      </c>
      <c r="K198" s="11">
        <v>3410710</v>
      </c>
      <c r="L198" s="11">
        <v>2495000</v>
      </c>
      <c r="M198" s="11">
        <v>133410</v>
      </c>
      <c r="N198" s="11">
        <v>57500</v>
      </c>
      <c r="O198" s="11">
        <v>50000</v>
      </c>
      <c r="P198" s="11">
        <v>25000</v>
      </c>
      <c r="Q198" s="11">
        <v>0</v>
      </c>
      <c r="R198" s="11">
        <v>0</v>
      </c>
      <c r="S198" s="11">
        <v>55000</v>
      </c>
      <c r="T198" s="11">
        <v>71300</v>
      </c>
      <c r="U198" s="11">
        <v>155000</v>
      </c>
      <c r="V198" s="68">
        <v>368500</v>
      </c>
      <c r="W198" s="11">
        <v>3549000</v>
      </c>
      <c r="X198" s="42">
        <v>3314000</v>
      </c>
      <c r="Y198" s="71">
        <v>266368</v>
      </c>
    </row>
    <row r="199" spans="1:25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68">
        <v>13460797.23</v>
      </c>
      <c r="I199" s="11">
        <v>5111550</v>
      </c>
      <c r="J199" s="11">
        <v>90000</v>
      </c>
      <c r="K199" s="11">
        <v>4942423</v>
      </c>
      <c r="L199" s="11">
        <v>3250000</v>
      </c>
      <c r="M199" s="11">
        <v>862594</v>
      </c>
      <c r="N199" s="11">
        <v>99528</v>
      </c>
      <c r="O199" s="11">
        <v>20000</v>
      </c>
      <c r="P199" s="11">
        <v>35000</v>
      </c>
      <c r="Q199" s="11">
        <v>0</v>
      </c>
      <c r="R199" s="11">
        <v>0</v>
      </c>
      <c r="S199" s="11">
        <v>82220.12</v>
      </c>
      <c r="T199" s="11">
        <v>180000</v>
      </c>
      <c r="U199" s="11">
        <v>230200</v>
      </c>
      <c r="V199" s="68">
        <v>182880.88</v>
      </c>
      <c r="W199" s="11">
        <v>1283626</v>
      </c>
      <c r="X199" s="42">
        <v>1160576</v>
      </c>
      <c r="Y199" s="71">
        <v>2033198.23</v>
      </c>
    </row>
    <row r="200" spans="1:25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68">
        <v>38789394</v>
      </c>
      <c r="I200" s="11">
        <v>11214010</v>
      </c>
      <c r="J200" s="11">
        <v>1500000</v>
      </c>
      <c r="K200" s="11">
        <v>17933829</v>
      </c>
      <c r="L200" s="11">
        <v>11420322</v>
      </c>
      <c r="M200" s="11">
        <v>2155000</v>
      </c>
      <c r="N200" s="11">
        <v>345000</v>
      </c>
      <c r="O200" s="11">
        <v>55000</v>
      </c>
      <c r="P200" s="11">
        <v>400000</v>
      </c>
      <c r="Q200" s="11">
        <v>0</v>
      </c>
      <c r="R200" s="11">
        <v>40000</v>
      </c>
      <c r="S200" s="11">
        <v>142000</v>
      </c>
      <c r="T200" s="11">
        <v>370000</v>
      </c>
      <c r="U200" s="11">
        <v>485000</v>
      </c>
      <c r="V200" s="68">
        <v>2521507</v>
      </c>
      <c r="W200" s="11">
        <v>4494167</v>
      </c>
      <c r="X200" s="42">
        <v>4296167</v>
      </c>
      <c r="Y200" s="71">
        <v>3647388</v>
      </c>
    </row>
    <row r="201" spans="1:25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68">
        <v>8812810</v>
      </c>
      <c r="I201" s="11">
        <v>2264677</v>
      </c>
      <c r="J201" s="11">
        <v>81200</v>
      </c>
      <c r="K201" s="11">
        <v>4676040</v>
      </c>
      <c r="L201" s="11">
        <v>2540000</v>
      </c>
      <c r="M201" s="11">
        <v>885000</v>
      </c>
      <c r="N201" s="11">
        <v>73020</v>
      </c>
      <c r="O201" s="11">
        <v>16000</v>
      </c>
      <c r="P201" s="11">
        <v>23000</v>
      </c>
      <c r="Q201" s="11">
        <v>0</v>
      </c>
      <c r="R201" s="11">
        <v>800000</v>
      </c>
      <c r="S201" s="11">
        <v>1200</v>
      </c>
      <c r="T201" s="11">
        <v>113200</v>
      </c>
      <c r="U201" s="11">
        <v>81600</v>
      </c>
      <c r="V201" s="68">
        <v>143020</v>
      </c>
      <c r="W201" s="11">
        <v>848140</v>
      </c>
      <c r="X201" s="42">
        <v>750000</v>
      </c>
      <c r="Y201" s="71">
        <v>942753</v>
      </c>
    </row>
    <row r="202" spans="1:25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68">
        <v>38544002</v>
      </c>
      <c r="I202" s="11">
        <v>12987470</v>
      </c>
      <c r="J202" s="11">
        <v>360000</v>
      </c>
      <c r="K202" s="11">
        <v>12145535</v>
      </c>
      <c r="L202" s="11">
        <v>6050000</v>
      </c>
      <c r="M202" s="11">
        <v>1600000</v>
      </c>
      <c r="N202" s="11">
        <v>504905</v>
      </c>
      <c r="O202" s="11">
        <v>130000</v>
      </c>
      <c r="P202" s="11">
        <v>775000</v>
      </c>
      <c r="Q202" s="11">
        <v>0</v>
      </c>
      <c r="R202" s="11">
        <v>0</v>
      </c>
      <c r="S202" s="11">
        <v>245144</v>
      </c>
      <c r="T202" s="11">
        <v>430000</v>
      </c>
      <c r="U202" s="11">
        <v>850000</v>
      </c>
      <c r="V202" s="68">
        <v>1560486</v>
      </c>
      <c r="W202" s="11">
        <v>8478857</v>
      </c>
      <c r="X202" s="42">
        <v>5215670</v>
      </c>
      <c r="Y202" s="71">
        <v>4572140</v>
      </c>
    </row>
    <row r="203" spans="1:25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68">
        <v>18608343</v>
      </c>
      <c r="I203" s="11">
        <v>6476863</v>
      </c>
      <c r="J203" s="11">
        <v>50000</v>
      </c>
      <c r="K203" s="11">
        <v>8886016</v>
      </c>
      <c r="L203" s="11">
        <v>7008700</v>
      </c>
      <c r="M203" s="11">
        <v>527200</v>
      </c>
      <c r="N203" s="11">
        <v>152900</v>
      </c>
      <c r="O203" s="11">
        <v>34000</v>
      </c>
      <c r="P203" s="11">
        <v>40000</v>
      </c>
      <c r="Q203" s="11">
        <v>0</v>
      </c>
      <c r="R203" s="11">
        <v>10000</v>
      </c>
      <c r="S203" s="11">
        <v>180000</v>
      </c>
      <c r="T203" s="11">
        <v>200000</v>
      </c>
      <c r="U203" s="11">
        <v>200000</v>
      </c>
      <c r="V203" s="68">
        <v>533216</v>
      </c>
      <c r="W203" s="11">
        <v>1317000</v>
      </c>
      <c r="X203" s="42">
        <v>521000</v>
      </c>
      <c r="Y203" s="71">
        <v>1878464</v>
      </c>
    </row>
    <row r="204" spans="1:25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68">
        <v>10004680</v>
      </c>
      <c r="I204" s="11">
        <v>2236909</v>
      </c>
      <c r="J204" s="11">
        <v>130000</v>
      </c>
      <c r="K204" s="11">
        <v>6108331</v>
      </c>
      <c r="L204" s="11">
        <v>2472654</v>
      </c>
      <c r="M204" s="11">
        <v>1040035</v>
      </c>
      <c r="N204" s="11">
        <v>36950</v>
      </c>
      <c r="O204" s="11">
        <v>25102</v>
      </c>
      <c r="P204" s="11">
        <v>21530</v>
      </c>
      <c r="Q204" s="11">
        <v>0</v>
      </c>
      <c r="R204" s="11">
        <v>1089143</v>
      </c>
      <c r="S204" s="11">
        <v>12246</v>
      </c>
      <c r="T204" s="11">
        <v>100000</v>
      </c>
      <c r="U204" s="11">
        <v>100000</v>
      </c>
      <c r="V204" s="68">
        <v>1210671</v>
      </c>
      <c r="W204" s="11">
        <v>368111</v>
      </c>
      <c r="X204" s="42">
        <v>280500</v>
      </c>
      <c r="Y204" s="71">
        <v>1161329</v>
      </c>
    </row>
    <row r="205" spans="1:25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68">
        <v>9403475</v>
      </c>
      <c r="I205" s="11">
        <v>3093868</v>
      </c>
      <c r="J205" s="11">
        <v>30000</v>
      </c>
      <c r="K205" s="11">
        <v>5261566</v>
      </c>
      <c r="L205" s="11">
        <v>3647816</v>
      </c>
      <c r="M205" s="11">
        <v>100000</v>
      </c>
      <c r="N205" s="11">
        <v>142000</v>
      </c>
      <c r="O205" s="11">
        <v>25000</v>
      </c>
      <c r="P205" s="11">
        <v>20000</v>
      </c>
      <c r="Q205" s="11">
        <v>0</v>
      </c>
      <c r="R205" s="11">
        <v>330000</v>
      </c>
      <c r="S205" s="11">
        <v>20000</v>
      </c>
      <c r="T205" s="11">
        <v>115000</v>
      </c>
      <c r="U205" s="11">
        <v>104000</v>
      </c>
      <c r="V205" s="68">
        <v>757750</v>
      </c>
      <c r="W205" s="11">
        <v>382753</v>
      </c>
      <c r="X205" s="42">
        <v>336000</v>
      </c>
      <c r="Y205" s="71">
        <v>635288</v>
      </c>
    </row>
    <row r="206" spans="1:25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68">
        <v>7910161.95</v>
      </c>
      <c r="I206" s="11">
        <v>2356498</v>
      </c>
      <c r="J206" s="11">
        <v>8500</v>
      </c>
      <c r="K206" s="11">
        <v>5016847</v>
      </c>
      <c r="L206" s="11">
        <v>1780817</v>
      </c>
      <c r="M206" s="11">
        <v>2859582</v>
      </c>
      <c r="N206" s="11">
        <v>31500</v>
      </c>
      <c r="O206" s="11">
        <v>24790</v>
      </c>
      <c r="P206" s="11">
        <v>20000</v>
      </c>
      <c r="Q206" s="11">
        <v>0</v>
      </c>
      <c r="R206" s="11">
        <v>1000</v>
      </c>
      <c r="S206" s="11">
        <v>4000</v>
      </c>
      <c r="T206" s="11">
        <v>97000</v>
      </c>
      <c r="U206" s="11">
        <v>50000</v>
      </c>
      <c r="V206" s="68">
        <v>148158</v>
      </c>
      <c r="W206" s="11">
        <v>290745.01</v>
      </c>
      <c r="X206" s="42">
        <v>112945.01</v>
      </c>
      <c r="Y206" s="71">
        <v>237571.94</v>
      </c>
    </row>
    <row r="207" spans="1:25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68">
        <v>4741961</v>
      </c>
      <c r="I207" s="11">
        <v>1399674</v>
      </c>
      <c r="J207" s="11">
        <v>64000</v>
      </c>
      <c r="K207" s="11">
        <v>2333200</v>
      </c>
      <c r="L207" s="11">
        <v>1600000</v>
      </c>
      <c r="M207" s="11">
        <v>350000</v>
      </c>
      <c r="N207" s="11">
        <v>8500</v>
      </c>
      <c r="O207" s="11">
        <v>40000</v>
      </c>
      <c r="P207" s="11">
        <v>21000</v>
      </c>
      <c r="Q207" s="11">
        <v>0</v>
      </c>
      <c r="R207" s="11">
        <v>0</v>
      </c>
      <c r="S207" s="11">
        <v>5000</v>
      </c>
      <c r="T207" s="11">
        <v>44000</v>
      </c>
      <c r="U207" s="11">
        <v>100000</v>
      </c>
      <c r="V207" s="68">
        <v>164700</v>
      </c>
      <c r="W207" s="11">
        <v>738087</v>
      </c>
      <c r="X207" s="42">
        <v>688000</v>
      </c>
      <c r="Y207" s="71">
        <v>207000</v>
      </c>
    </row>
    <row r="208" spans="1:25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68">
        <v>28157781</v>
      </c>
      <c r="I208" s="11">
        <v>10322152</v>
      </c>
      <c r="J208" s="11">
        <v>250000</v>
      </c>
      <c r="K208" s="11">
        <v>12467810</v>
      </c>
      <c r="L208" s="11">
        <v>7998000</v>
      </c>
      <c r="M208" s="11">
        <v>1585000</v>
      </c>
      <c r="N208" s="11">
        <v>685000</v>
      </c>
      <c r="O208" s="11">
        <v>60000</v>
      </c>
      <c r="P208" s="11">
        <v>400000</v>
      </c>
      <c r="Q208" s="11">
        <v>0</v>
      </c>
      <c r="R208" s="11">
        <v>7000</v>
      </c>
      <c r="S208" s="11">
        <v>210000</v>
      </c>
      <c r="T208" s="11">
        <v>335000</v>
      </c>
      <c r="U208" s="11">
        <v>452000</v>
      </c>
      <c r="V208" s="68">
        <v>735810</v>
      </c>
      <c r="W208" s="11">
        <v>2789350</v>
      </c>
      <c r="X208" s="42">
        <v>1440000</v>
      </c>
      <c r="Y208" s="71">
        <v>2328469</v>
      </c>
    </row>
    <row r="209" spans="1:25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68">
        <v>42315595.65</v>
      </c>
      <c r="I209" s="11">
        <v>12822619</v>
      </c>
      <c r="J209" s="11">
        <v>800000</v>
      </c>
      <c r="K209" s="11">
        <v>16548118</v>
      </c>
      <c r="L209" s="11">
        <v>9390000</v>
      </c>
      <c r="M209" s="11">
        <v>1793754</v>
      </c>
      <c r="N209" s="11">
        <v>465000</v>
      </c>
      <c r="O209" s="11">
        <v>60000</v>
      </c>
      <c r="P209" s="11">
        <v>600000</v>
      </c>
      <c r="Q209" s="11">
        <v>0</v>
      </c>
      <c r="R209" s="11">
        <v>1025860</v>
      </c>
      <c r="S209" s="11">
        <v>146500</v>
      </c>
      <c r="T209" s="11">
        <v>403927</v>
      </c>
      <c r="U209" s="11">
        <v>583000</v>
      </c>
      <c r="V209" s="68">
        <v>2080077</v>
      </c>
      <c r="W209" s="11">
        <v>10400455</v>
      </c>
      <c r="X209" s="42">
        <v>8686200</v>
      </c>
      <c r="Y209" s="71">
        <v>1744403.65</v>
      </c>
    </row>
    <row r="210" spans="1:25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68">
        <v>17885360</v>
      </c>
      <c r="I210" s="11">
        <v>6040708</v>
      </c>
      <c r="J210" s="11">
        <v>132000</v>
      </c>
      <c r="K210" s="11">
        <v>8021100</v>
      </c>
      <c r="L210" s="11">
        <v>4540000</v>
      </c>
      <c r="M210" s="11">
        <v>2280000</v>
      </c>
      <c r="N210" s="11">
        <v>195000</v>
      </c>
      <c r="O210" s="11">
        <v>35000</v>
      </c>
      <c r="P210" s="11">
        <v>60000</v>
      </c>
      <c r="Q210" s="11">
        <v>0</v>
      </c>
      <c r="R210" s="11">
        <v>0</v>
      </c>
      <c r="S210" s="11">
        <v>38000</v>
      </c>
      <c r="T210" s="11">
        <v>240000</v>
      </c>
      <c r="U210" s="11">
        <v>330000</v>
      </c>
      <c r="V210" s="68">
        <v>303100</v>
      </c>
      <c r="W210" s="11">
        <v>2460576</v>
      </c>
      <c r="X210" s="42">
        <v>2291356</v>
      </c>
      <c r="Y210" s="71">
        <v>1230976</v>
      </c>
    </row>
    <row r="211" spans="1:25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68">
        <v>5122983</v>
      </c>
      <c r="I211" s="11">
        <v>1838687</v>
      </c>
      <c r="J211" s="11">
        <v>10000</v>
      </c>
      <c r="K211" s="11">
        <v>1879628</v>
      </c>
      <c r="L211" s="11">
        <v>1306828</v>
      </c>
      <c r="M211" s="11">
        <v>151300</v>
      </c>
      <c r="N211" s="11">
        <v>45700</v>
      </c>
      <c r="O211" s="11">
        <v>15000</v>
      </c>
      <c r="P211" s="11">
        <v>15500</v>
      </c>
      <c r="Q211" s="11">
        <v>0</v>
      </c>
      <c r="R211" s="11">
        <v>0</v>
      </c>
      <c r="S211" s="11">
        <v>15000</v>
      </c>
      <c r="T211" s="11">
        <v>67000</v>
      </c>
      <c r="U211" s="11">
        <v>120000</v>
      </c>
      <c r="V211" s="68">
        <v>143300</v>
      </c>
      <c r="W211" s="11">
        <v>1277468</v>
      </c>
      <c r="X211" s="42">
        <v>1112000</v>
      </c>
      <c r="Y211" s="71">
        <v>117200</v>
      </c>
    </row>
    <row r="212" spans="1:25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68">
        <v>25993697.86</v>
      </c>
      <c r="I212" s="11">
        <v>5132890</v>
      </c>
      <c r="J212" s="11">
        <v>400000</v>
      </c>
      <c r="K212" s="11">
        <v>12747625.86</v>
      </c>
      <c r="L212" s="11">
        <v>7577470</v>
      </c>
      <c r="M212" s="11">
        <v>1613700</v>
      </c>
      <c r="N212" s="11">
        <v>131200</v>
      </c>
      <c r="O212" s="11">
        <v>25000</v>
      </c>
      <c r="P212" s="11">
        <v>43000</v>
      </c>
      <c r="Q212" s="11">
        <v>0</v>
      </c>
      <c r="R212" s="11">
        <v>725009</v>
      </c>
      <c r="S212" s="11">
        <v>71100</v>
      </c>
      <c r="T212" s="11">
        <v>190000</v>
      </c>
      <c r="U212" s="11">
        <v>671000</v>
      </c>
      <c r="V212" s="68">
        <v>1700146.86</v>
      </c>
      <c r="W212" s="11">
        <v>4149647</v>
      </c>
      <c r="X212" s="42">
        <v>2166367</v>
      </c>
      <c r="Y212" s="71">
        <v>3563535</v>
      </c>
    </row>
    <row r="213" spans="1:25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68">
        <v>23237108</v>
      </c>
      <c r="I213" s="11">
        <v>5885056</v>
      </c>
      <c r="J213" s="11">
        <v>154000</v>
      </c>
      <c r="K213" s="11">
        <v>8626351</v>
      </c>
      <c r="L213" s="11">
        <v>5300000</v>
      </c>
      <c r="M213" s="11">
        <v>1340000</v>
      </c>
      <c r="N213" s="11">
        <v>208000</v>
      </c>
      <c r="O213" s="11">
        <v>20000</v>
      </c>
      <c r="P213" s="11">
        <v>58000</v>
      </c>
      <c r="Q213" s="11">
        <v>0</v>
      </c>
      <c r="R213" s="11">
        <v>389000</v>
      </c>
      <c r="S213" s="11">
        <v>49986</v>
      </c>
      <c r="T213" s="11">
        <v>275500</v>
      </c>
      <c r="U213" s="11">
        <v>169000</v>
      </c>
      <c r="V213" s="68">
        <v>816865</v>
      </c>
      <c r="W213" s="11">
        <v>4789132</v>
      </c>
      <c r="X213" s="42">
        <v>3930000</v>
      </c>
      <c r="Y213" s="71">
        <v>3782569</v>
      </c>
    </row>
    <row r="214" spans="1:25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6">
        <v>129531943</v>
      </c>
      <c r="I214" s="115">
        <v>0</v>
      </c>
      <c r="J214" s="115">
        <v>0</v>
      </c>
      <c r="K214" s="115">
        <v>463000</v>
      </c>
      <c r="L214" s="115">
        <v>0</v>
      </c>
      <c r="M214" s="115">
        <v>0</v>
      </c>
      <c r="N214" s="115">
        <v>0</v>
      </c>
      <c r="O214" s="115">
        <v>0</v>
      </c>
      <c r="P214" s="115">
        <v>0</v>
      </c>
      <c r="Q214" s="115">
        <v>0</v>
      </c>
      <c r="R214" s="115">
        <v>0</v>
      </c>
      <c r="S214" s="115">
        <v>408000</v>
      </c>
      <c r="T214" s="115">
        <v>0</v>
      </c>
      <c r="U214" s="115">
        <v>0</v>
      </c>
      <c r="V214" s="116">
        <v>55000</v>
      </c>
      <c r="W214" s="115">
        <v>3778183</v>
      </c>
      <c r="X214" s="272">
        <v>0</v>
      </c>
      <c r="Y214" s="117">
        <v>125290760</v>
      </c>
    </row>
    <row r="215" spans="1:25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/>
      <c r="G215" s="62" t="s">
        <v>475</v>
      </c>
      <c r="H215" s="68">
        <v>297333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8">
        <v>0</v>
      </c>
      <c r="W215" s="11">
        <v>297333</v>
      </c>
      <c r="X215" s="42">
        <v>0</v>
      </c>
      <c r="Y215" s="71">
        <v>0</v>
      </c>
    </row>
    <row r="216" spans="1:25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/>
      <c r="G216" s="62" t="s">
        <v>476</v>
      </c>
      <c r="H216" s="68">
        <v>108018885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8">
        <v>0</v>
      </c>
      <c r="W216" s="11">
        <v>1351820</v>
      </c>
      <c r="X216" s="42">
        <v>0</v>
      </c>
      <c r="Y216" s="71">
        <v>106667065</v>
      </c>
    </row>
    <row r="217" spans="1:25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/>
      <c r="G217" s="62" t="s">
        <v>477</v>
      </c>
      <c r="H217" s="68">
        <v>1081450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8">
        <v>0</v>
      </c>
      <c r="W217" s="11">
        <v>0</v>
      </c>
      <c r="X217" s="42">
        <v>0</v>
      </c>
      <c r="Y217" s="71">
        <v>1081450</v>
      </c>
    </row>
    <row r="218" spans="1:25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/>
      <c r="G218" s="62" t="s">
        <v>478</v>
      </c>
      <c r="H218" s="68">
        <v>101870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8">
        <v>0</v>
      </c>
      <c r="W218" s="11">
        <v>0</v>
      </c>
      <c r="X218" s="42">
        <v>0</v>
      </c>
      <c r="Y218" s="71">
        <v>101870</v>
      </c>
    </row>
    <row r="219" spans="1:25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/>
      <c r="G219" s="62" t="s">
        <v>479</v>
      </c>
      <c r="H219" s="68">
        <v>459000</v>
      </c>
      <c r="I219" s="11">
        <v>0</v>
      </c>
      <c r="J219" s="11">
        <v>0</v>
      </c>
      <c r="K219" s="11">
        <v>408000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408000</v>
      </c>
      <c r="T219" s="11">
        <v>0</v>
      </c>
      <c r="U219" s="11">
        <v>0</v>
      </c>
      <c r="V219" s="68">
        <v>0</v>
      </c>
      <c r="W219" s="11">
        <v>12000</v>
      </c>
      <c r="X219" s="42">
        <v>0</v>
      </c>
      <c r="Y219" s="71">
        <v>39000</v>
      </c>
    </row>
    <row r="220" spans="1:25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/>
      <c r="G220" s="62" t="s">
        <v>480</v>
      </c>
      <c r="H220" s="68">
        <v>11876730</v>
      </c>
      <c r="I220" s="11">
        <v>0</v>
      </c>
      <c r="J220" s="11">
        <v>0</v>
      </c>
      <c r="K220" s="11">
        <v>35000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68">
        <v>35000</v>
      </c>
      <c r="W220" s="11">
        <v>2111339</v>
      </c>
      <c r="X220" s="42">
        <v>0</v>
      </c>
      <c r="Y220" s="71">
        <v>9730391</v>
      </c>
    </row>
    <row r="221" spans="1:25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/>
      <c r="G221" s="62" t="s">
        <v>481</v>
      </c>
      <c r="H221" s="68">
        <v>258866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8">
        <v>0</v>
      </c>
      <c r="W221" s="11">
        <v>0</v>
      </c>
      <c r="X221" s="42">
        <v>0</v>
      </c>
      <c r="Y221" s="71">
        <v>258866</v>
      </c>
    </row>
    <row r="222" spans="1:25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/>
      <c r="G222" s="62" t="s">
        <v>482</v>
      </c>
      <c r="H222" s="68">
        <v>28500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8">
        <v>0</v>
      </c>
      <c r="W222" s="11">
        <v>0</v>
      </c>
      <c r="X222" s="42">
        <v>0</v>
      </c>
      <c r="Y222" s="71">
        <v>28500</v>
      </c>
    </row>
    <row r="223" spans="1:25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/>
      <c r="G223" s="62" t="s">
        <v>483</v>
      </c>
      <c r="H223" s="68">
        <v>5463195</v>
      </c>
      <c r="I223" s="11">
        <v>0</v>
      </c>
      <c r="J223" s="11">
        <v>0</v>
      </c>
      <c r="K223" s="11">
        <v>20000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8">
        <v>20000</v>
      </c>
      <c r="W223" s="11">
        <v>0</v>
      </c>
      <c r="X223" s="42">
        <v>0</v>
      </c>
      <c r="Y223" s="71">
        <v>5443195</v>
      </c>
    </row>
    <row r="224" spans="1:25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/>
      <c r="G224" s="62" t="s">
        <v>484</v>
      </c>
      <c r="H224" s="68">
        <v>634436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8">
        <v>0</v>
      </c>
      <c r="W224" s="11">
        <v>5691</v>
      </c>
      <c r="X224" s="42">
        <v>0</v>
      </c>
      <c r="Y224" s="71">
        <v>628745</v>
      </c>
    </row>
    <row r="225" spans="1:25" ht="12.75">
      <c r="A225" s="244">
        <v>2</v>
      </c>
      <c r="B225" s="245">
        <v>1</v>
      </c>
      <c r="C225" s="245">
        <v>1</v>
      </c>
      <c r="D225" s="16" t="s">
        <v>474</v>
      </c>
      <c r="E225" s="16">
        <v>8</v>
      </c>
      <c r="F225" s="23"/>
      <c r="G225" s="62" t="s">
        <v>485</v>
      </c>
      <c r="H225" s="68">
        <v>55000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8">
        <v>0</v>
      </c>
      <c r="W225" s="11">
        <v>0</v>
      </c>
      <c r="X225" s="42">
        <v>0</v>
      </c>
      <c r="Y225" s="71">
        <v>55000</v>
      </c>
    </row>
    <row r="226" spans="1:25" ht="25.5">
      <c r="A226" s="244">
        <v>2</v>
      </c>
      <c r="B226" s="245">
        <v>17</v>
      </c>
      <c r="C226" s="245">
        <v>4</v>
      </c>
      <c r="D226" s="16" t="s">
        <v>474</v>
      </c>
      <c r="E226" s="16">
        <v>8</v>
      </c>
      <c r="F226" s="23"/>
      <c r="G226" s="62" t="s">
        <v>486</v>
      </c>
      <c r="H226" s="68">
        <v>1256678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8">
        <v>0</v>
      </c>
      <c r="W226" s="11">
        <v>0</v>
      </c>
      <c r="X226" s="42">
        <v>0</v>
      </c>
      <c r="Y226" s="71">
        <v>1256678</v>
      </c>
    </row>
    <row r="227" spans="1:25" ht="12.75">
      <c r="A227" s="244"/>
      <c r="B227" s="245"/>
      <c r="C227" s="245"/>
      <c r="D227" s="16"/>
      <c r="E227" s="16"/>
      <c r="F227" s="23"/>
      <c r="G227" s="62"/>
      <c r="H227" s="68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68"/>
      <c r="W227" s="11"/>
      <c r="X227" s="42"/>
      <c r="Y227" s="71"/>
    </row>
    <row r="228" spans="1:25" ht="12.75">
      <c r="A228" s="244"/>
      <c r="B228" s="245"/>
      <c r="C228" s="245"/>
      <c r="D228" s="16"/>
      <c r="E228" s="16"/>
      <c r="F228" s="23"/>
      <c r="G228" s="62"/>
      <c r="H228" s="68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8"/>
      <c r="W228" s="11"/>
      <c r="X228" s="42"/>
      <c r="Y228" s="71"/>
    </row>
    <row r="229" spans="1:25" ht="12.75">
      <c r="A229" s="244"/>
      <c r="B229" s="245"/>
      <c r="C229" s="245"/>
      <c r="D229" s="16"/>
      <c r="E229" s="16"/>
      <c r="F229" s="23"/>
      <c r="G229" s="62"/>
      <c r="H229" s="68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8"/>
      <c r="W229" s="11"/>
      <c r="X229" s="42"/>
      <c r="Y229" s="71"/>
    </row>
    <row r="230" spans="1:25" ht="12.75">
      <c r="A230" s="244"/>
      <c r="B230" s="245"/>
      <c r="C230" s="245"/>
      <c r="D230" s="16"/>
      <c r="E230" s="16"/>
      <c r="F230" s="23"/>
      <c r="G230" s="62"/>
      <c r="H230" s="68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8"/>
      <c r="W230" s="11"/>
      <c r="X230" s="42"/>
      <c r="Y230" s="71"/>
    </row>
    <row r="231" spans="1:25" ht="12.75">
      <c r="A231" s="244"/>
      <c r="B231" s="245"/>
      <c r="C231" s="245"/>
      <c r="D231" s="16"/>
      <c r="E231" s="16"/>
      <c r="F231" s="23"/>
      <c r="G231" s="62"/>
      <c r="H231" s="68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8"/>
      <c r="W231" s="11"/>
      <c r="X231" s="42"/>
      <c r="Y231" s="71"/>
    </row>
    <row r="232" spans="1:25" ht="12.75">
      <c r="A232" s="244"/>
      <c r="B232" s="245"/>
      <c r="C232" s="245"/>
      <c r="D232" s="16"/>
      <c r="E232" s="16"/>
      <c r="F232" s="23"/>
      <c r="G232" s="62"/>
      <c r="H232" s="68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8"/>
      <c r="W232" s="11"/>
      <c r="X232" s="42"/>
      <c r="Y232" s="71"/>
    </row>
    <row r="233" spans="1:25" ht="13.5" thickBot="1">
      <c r="A233" s="258"/>
      <c r="B233" s="259"/>
      <c r="C233" s="259"/>
      <c r="D233" s="17"/>
      <c r="E233" s="17"/>
      <c r="F233" s="24"/>
      <c r="G233" s="65"/>
      <c r="H233" s="79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9"/>
      <c r="W233" s="12"/>
      <c r="X233" s="273"/>
      <c r="Y233" s="84"/>
    </row>
  </sheetData>
  <sheetProtection/>
  <mergeCells count="17"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  <mergeCell ref="I8:I9"/>
    <mergeCell ref="K8:K9"/>
    <mergeCell ref="L8:V8"/>
    <mergeCell ref="I7:Y7"/>
    <mergeCell ref="W8:W9"/>
    <mergeCell ref="Y8:Y9"/>
    <mergeCell ref="J8:J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23" t="s">
        <v>83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59" t="s">
        <v>88</v>
      </c>
      <c r="P1" s="56"/>
      <c r="Q1" s="58" t="str">
        <f>1!P1</f>
        <v>14.11.2012</v>
      </c>
      <c r="R1" s="56"/>
      <c r="S1" s="56"/>
      <c r="T1" s="56"/>
      <c r="U1" s="56"/>
      <c r="V1" s="56"/>
      <c r="W1" s="56"/>
      <c r="X1" s="56"/>
      <c r="Y1" s="57"/>
    </row>
    <row r="2" spans="1:25" ht="21" customHeight="1">
      <c r="A2" s="324" t="s">
        <v>91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59" t="s">
        <v>89</v>
      </c>
      <c r="P2" s="56"/>
      <c r="Q2" s="58">
        <f>1!P2</f>
        <v>1</v>
      </c>
      <c r="R2" s="56"/>
      <c r="S2" s="56"/>
      <c r="T2" s="56"/>
      <c r="U2" s="56"/>
      <c r="V2" s="56"/>
      <c r="W2" s="56"/>
      <c r="X2" s="56"/>
      <c r="Y2" s="57"/>
    </row>
    <row r="3" spans="1:25" ht="21" customHeight="1">
      <c r="A3" s="325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59" t="s">
        <v>90</v>
      </c>
      <c r="P3" s="56"/>
      <c r="Q3" s="58" t="str">
        <f>1!P3</f>
        <v>14.11.2012</v>
      </c>
      <c r="R3" s="56"/>
      <c r="S3" s="56"/>
      <c r="T3" s="56"/>
      <c r="U3" s="56"/>
      <c r="V3" s="56"/>
      <c r="W3" s="56"/>
      <c r="X3" s="56"/>
      <c r="Y3" s="57"/>
    </row>
    <row r="5" spans="1:25" s="33" customFormat="1" ht="18">
      <c r="A5" s="32" t="str">
        <f>'Spis tabel'!B9</f>
        <v>Tabela 4. Struktura dochodów własnych budżetów jst woj. dolnośląskiego wg stanu na koniec III kwartału 2012 roku    (wykonanie)</v>
      </c>
      <c r="P5" s="32"/>
      <c r="Y5" s="34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33" customFormat="1" ht="16.5" customHeight="1">
      <c r="A7" s="320" t="s">
        <v>0</v>
      </c>
      <c r="B7" s="340" t="s">
        <v>1</v>
      </c>
      <c r="C7" s="340" t="s">
        <v>2</v>
      </c>
      <c r="D7" s="340" t="s">
        <v>3</v>
      </c>
      <c r="E7" s="340" t="s">
        <v>4</v>
      </c>
      <c r="F7" s="326" t="s">
        <v>5</v>
      </c>
      <c r="G7" s="327"/>
      <c r="H7" s="351" t="s">
        <v>202</v>
      </c>
      <c r="I7" s="390" t="s">
        <v>19</v>
      </c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1"/>
    </row>
    <row r="8" spans="1:25" s="33" customFormat="1" ht="16.5" customHeight="1">
      <c r="A8" s="321"/>
      <c r="B8" s="341"/>
      <c r="C8" s="341"/>
      <c r="D8" s="341"/>
      <c r="E8" s="341"/>
      <c r="F8" s="328"/>
      <c r="G8" s="329"/>
      <c r="H8" s="396"/>
      <c r="I8" s="353" t="s">
        <v>282</v>
      </c>
      <c r="J8" s="353" t="s">
        <v>281</v>
      </c>
      <c r="K8" s="337" t="s">
        <v>52</v>
      </c>
      <c r="L8" s="347" t="s">
        <v>19</v>
      </c>
      <c r="M8" s="347"/>
      <c r="N8" s="347"/>
      <c r="O8" s="347"/>
      <c r="P8" s="347"/>
      <c r="Q8" s="347"/>
      <c r="R8" s="347"/>
      <c r="S8" s="347"/>
      <c r="T8" s="347"/>
      <c r="U8" s="347"/>
      <c r="V8" s="348"/>
      <c r="W8" s="392" t="s">
        <v>203</v>
      </c>
      <c r="X8" s="274" t="s">
        <v>12</v>
      </c>
      <c r="Y8" s="394" t="s">
        <v>204</v>
      </c>
    </row>
    <row r="9" spans="1:25" s="33" customFormat="1" ht="86.25" customHeight="1" thickBot="1">
      <c r="A9" s="322"/>
      <c r="B9" s="342"/>
      <c r="C9" s="342"/>
      <c r="D9" s="342"/>
      <c r="E9" s="342"/>
      <c r="F9" s="330"/>
      <c r="G9" s="331"/>
      <c r="H9" s="397"/>
      <c r="I9" s="354"/>
      <c r="J9" s="354"/>
      <c r="K9" s="354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7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8" t="s">
        <v>61</v>
      </c>
      <c r="W9" s="393"/>
      <c r="X9" s="268" t="s">
        <v>222</v>
      </c>
      <c r="Y9" s="395"/>
    </row>
    <row r="10" spans="1:25" s="33" customFormat="1" ht="13.5" thickBot="1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9"/>
      <c r="G10" s="30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9">
        <v>23</v>
      </c>
      <c r="Y10" s="31">
        <v>24</v>
      </c>
    </row>
    <row r="11" spans="1:25" s="90" customFormat="1" ht="15">
      <c r="A11" s="239"/>
      <c r="B11" s="239"/>
      <c r="C11" s="239"/>
      <c r="D11" s="99"/>
      <c r="E11" s="99"/>
      <c r="F11" s="100" t="s">
        <v>284</v>
      </c>
      <c r="G11" s="163"/>
      <c r="H11" s="102">
        <v>6127449878.05</v>
      </c>
      <c r="I11" s="102">
        <v>1702832240</v>
      </c>
      <c r="J11" s="164">
        <v>888423384.2</v>
      </c>
      <c r="K11" s="164">
        <v>1950309886.9899998</v>
      </c>
      <c r="L11" s="102">
        <v>1190490587.77</v>
      </c>
      <c r="M11" s="102">
        <v>104014938.55</v>
      </c>
      <c r="N11" s="102">
        <v>47766911.25</v>
      </c>
      <c r="O11" s="102">
        <v>12954662.12</v>
      </c>
      <c r="P11" s="102">
        <v>27718816.54</v>
      </c>
      <c r="Q11" s="102">
        <v>43330484.1</v>
      </c>
      <c r="R11" s="102">
        <v>67413312.1</v>
      </c>
      <c r="S11" s="102">
        <v>76651816.38</v>
      </c>
      <c r="T11" s="102">
        <v>57663706.67999999</v>
      </c>
      <c r="U11" s="103">
        <v>88438266.25999999</v>
      </c>
      <c r="V11" s="102">
        <v>233866385.24</v>
      </c>
      <c r="W11" s="103">
        <v>636640772.9300001</v>
      </c>
      <c r="X11" s="269">
        <v>365707791.12</v>
      </c>
      <c r="Y11" s="237">
        <v>949243593.93</v>
      </c>
    </row>
    <row r="12" spans="1:25" ht="12.75">
      <c r="A12" s="240">
        <v>2</v>
      </c>
      <c r="B12" s="241">
        <v>0</v>
      </c>
      <c r="C12" s="241">
        <v>0</v>
      </c>
      <c r="D12" s="93">
        <v>0</v>
      </c>
      <c r="E12" s="93">
        <v>0</v>
      </c>
      <c r="F12" s="94"/>
      <c r="G12" s="95" t="s">
        <v>285</v>
      </c>
      <c r="H12" s="97">
        <v>749509234.61</v>
      </c>
      <c r="I12" s="96">
        <v>55478134</v>
      </c>
      <c r="J12" s="96">
        <v>573297227.44</v>
      </c>
      <c r="K12" s="96">
        <v>37521376.41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456031.85</v>
      </c>
      <c r="T12" s="96">
        <v>583400</v>
      </c>
      <c r="U12" s="96">
        <v>0</v>
      </c>
      <c r="V12" s="97">
        <v>36481944.56</v>
      </c>
      <c r="W12" s="96">
        <v>4296726.44</v>
      </c>
      <c r="X12" s="270">
        <v>3527613.72</v>
      </c>
      <c r="Y12" s="98">
        <v>78915770.32</v>
      </c>
    </row>
    <row r="13" spans="1:25" s="105" customFormat="1" ht="15">
      <c r="A13" s="242"/>
      <c r="B13" s="243"/>
      <c r="C13" s="243"/>
      <c r="D13" s="106"/>
      <c r="E13" s="106"/>
      <c r="F13" s="107" t="s">
        <v>286</v>
      </c>
      <c r="G13" s="108"/>
      <c r="H13" s="110">
        <v>443876044.94</v>
      </c>
      <c r="I13" s="109">
        <v>214322645</v>
      </c>
      <c r="J13" s="109">
        <v>41740020.00000001</v>
      </c>
      <c r="K13" s="109">
        <v>65106758.010000005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31651808.96</v>
      </c>
      <c r="R13" s="109">
        <v>0</v>
      </c>
      <c r="S13" s="109">
        <v>279460.25</v>
      </c>
      <c r="T13" s="109">
        <v>0</v>
      </c>
      <c r="U13" s="109">
        <v>0</v>
      </c>
      <c r="V13" s="110">
        <v>33175488.799999997</v>
      </c>
      <c r="W13" s="109">
        <v>19238461.049999997</v>
      </c>
      <c r="X13" s="271">
        <v>13248017.75</v>
      </c>
      <c r="Y13" s="111">
        <v>103468160.87999998</v>
      </c>
    </row>
    <row r="14" spans="1:25" ht="12.75">
      <c r="A14" s="244">
        <v>2</v>
      </c>
      <c r="B14" s="245">
        <v>1</v>
      </c>
      <c r="C14" s="245">
        <v>0</v>
      </c>
      <c r="D14" s="10">
        <v>0</v>
      </c>
      <c r="E14" s="10">
        <v>1</v>
      </c>
      <c r="F14" s="19"/>
      <c r="G14" s="18" t="s">
        <v>287</v>
      </c>
      <c r="H14" s="68">
        <v>12782297.69</v>
      </c>
      <c r="I14" s="11">
        <v>8038016</v>
      </c>
      <c r="J14" s="11">
        <v>218367.6</v>
      </c>
      <c r="K14" s="11">
        <v>2499235.41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1402936.34</v>
      </c>
      <c r="R14" s="11">
        <v>0</v>
      </c>
      <c r="S14" s="11">
        <v>10761.09</v>
      </c>
      <c r="T14" s="11">
        <v>0</v>
      </c>
      <c r="U14" s="11">
        <v>0</v>
      </c>
      <c r="V14" s="68">
        <v>1085537.98</v>
      </c>
      <c r="W14" s="11">
        <v>1089</v>
      </c>
      <c r="X14" s="42">
        <v>0</v>
      </c>
      <c r="Y14" s="71">
        <v>2025589.68</v>
      </c>
    </row>
    <row r="15" spans="1:25" ht="12.75">
      <c r="A15" s="244">
        <v>2</v>
      </c>
      <c r="B15" s="245">
        <v>2</v>
      </c>
      <c r="C15" s="245">
        <v>0</v>
      </c>
      <c r="D15" s="11">
        <v>0</v>
      </c>
      <c r="E15" s="11">
        <v>1</v>
      </c>
      <c r="F15" s="42"/>
      <c r="G15" s="41" t="s">
        <v>288</v>
      </c>
      <c r="H15" s="68">
        <v>20382215.77</v>
      </c>
      <c r="I15" s="11">
        <v>8643453</v>
      </c>
      <c r="J15" s="11">
        <v>217017.46</v>
      </c>
      <c r="K15" s="11">
        <v>1917820.86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1324257.75</v>
      </c>
      <c r="R15" s="11">
        <v>0</v>
      </c>
      <c r="S15" s="11">
        <v>11285.22</v>
      </c>
      <c r="T15" s="11">
        <v>0</v>
      </c>
      <c r="U15" s="11">
        <v>0</v>
      </c>
      <c r="V15" s="68">
        <v>582277.89</v>
      </c>
      <c r="W15" s="11">
        <v>2962249.3</v>
      </c>
      <c r="X15" s="42">
        <v>2776666.45</v>
      </c>
      <c r="Y15" s="71">
        <v>6641675.15</v>
      </c>
    </row>
    <row r="16" spans="1:25" ht="12.75">
      <c r="A16" s="244">
        <v>2</v>
      </c>
      <c r="B16" s="245">
        <v>3</v>
      </c>
      <c r="C16" s="245">
        <v>0</v>
      </c>
      <c r="D16" s="16">
        <v>0</v>
      </c>
      <c r="E16" s="16">
        <v>1</v>
      </c>
      <c r="F16" s="23"/>
      <c r="G16" s="21" t="s">
        <v>289</v>
      </c>
      <c r="H16" s="68">
        <v>28272203</v>
      </c>
      <c r="I16" s="11">
        <v>12565517</v>
      </c>
      <c r="J16" s="11">
        <v>5034405.71</v>
      </c>
      <c r="K16" s="11">
        <v>4984935.5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1225894</v>
      </c>
      <c r="R16" s="11">
        <v>0</v>
      </c>
      <c r="S16" s="11">
        <v>153127.17</v>
      </c>
      <c r="T16" s="11">
        <v>0</v>
      </c>
      <c r="U16" s="11">
        <v>0</v>
      </c>
      <c r="V16" s="68">
        <v>3605914.33</v>
      </c>
      <c r="W16" s="11">
        <v>221448.19</v>
      </c>
      <c r="X16" s="42">
        <v>67</v>
      </c>
      <c r="Y16" s="71">
        <v>5465896.6</v>
      </c>
    </row>
    <row r="17" spans="1:25" ht="12.75">
      <c r="A17" s="244">
        <v>2</v>
      </c>
      <c r="B17" s="245">
        <v>4</v>
      </c>
      <c r="C17" s="245">
        <v>0</v>
      </c>
      <c r="D17" s="16">
        <v>0</v>
      </c>
      <c r="E17" s="16">
        <v>1</v>
      </c>
      <c r="F17" s="23"/>
      <c r="G17" s="21" t="s">
        <v>290</v>
      </c>
      <c r="H17" s="68">
        <v>5835758.78</v>
      </c>
      <c r="I17" s="11">
        <v>2162223</v>
      </c>
      <c r="J17" s="11">
        <v>56865.21</v>
      </c>
      <c r="K17" s="11">
        <v>1086076.42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596908.75</v>
      </c>
      <c r="R17" s="11">
        <v>0</v>
      </c>
      <c r="S17" s="11">
        <v>0</v>
      </c>
      <c r="T17" s="11">
        <v>0</v>
      </c>
      <c r="U17" s="11">
        <v>0</v>
      </c>
      <c r="V17" s="68">
        <v>489167.67</v>
      </c>
      <c r="W17" s="11">
        <v>110247.78</v>
      </c>
      <c r="X17" s="42">
        <v>0</v>
      </c>
      <c r="Y17" s="71">
        <v>2420346.37</v>
      </c>
    </row>
    <row r="18" spans="1:25" ht="12.75">
      <c r="A18" s="244">
        <v>2</v>
      </c>
      <c r="B18" s="245">
        <v>5</v>
      </c>
      <c r="C18" s="245">
        <v>0</v>
      </c>
      <c r="D18" s="16">
        <v>0</v>
      </c>
      <c r="E18" s="16">
        <v>1</v>
      </c>
      <c r="F18" s="23"/>
      <c r="G18" s="21" t="s">
        <v>291</v>
      </c>
      <c r="H18" s="68">
        <v>7522943.55</v>
      </c>
      <c r="I18" s="11">
        <v>4197586</v>
      </c>
      <c r="J18" s="11">
        <v>97172.56</v>
      </c>
      <c r="K18" s="11">
        <v>1605857.12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856748.25</v>
      </c>
      <c r="R18" s="11">
        <v>0</v>
      </c>
      <c r="S18" s="11">
        <v>9336.62</v>
      </c>
      <c r="T18" s="11">
        <v>0</v>
      </c>
      <c r="U18" s="11">
        <v>0</v>
      </c>
      <c r="V18" s="68">
        <v>739772.25</v>
      </c>
      <c r="W18" s="11">
        <v>130455.3</v>
      </c>
      <c r="X18" s="42">
        <v>63776.83</v>
      </c>
      <c r="Y18" s="71">
        <v>1491872.57</v>
      </c>
    </row>
    <row r="19" spans="1:25" ht="12.75">
      <c r="A19" s="244">
        <v>2</v>
      </c>
      <c r="B19" s="245">
        <v>6</v>
      </c>
      <c r="C19" s="245">
        <v>0</v>
      </c>
      <c r="D19" s="16">
        <v>0</v>
      </c>
      <c r="E19" s="16">
        <v>1</v>
      </c>
      <c r="F19" s="23"/>
      <c r="G19" s="21" t="s">
        <v>292</v>
      </c>
      <c r="H19" s="68">
        <v>14329820.4</v>
      </c>
      <c r="I19" s="11">
        <v>5470741</v>
      </c>
      <c r="J19" s="11">
        <v>114384.41</v>
      </c>
      <c r="K19" s="11">
        <v>1668636.74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1033683</v>
      </c>
      <c r="R19" s="11">
        <v>0</v>
      </c>
      <c r="S19" s="11">
        <v>665.55</v>
      </c>
      <c r="T19" s="11">
        <v>0</v>
      </c>
      <c r="U19" s="11">
        <v>0</v>
      </c>
      <c r="V19" s="68">
        <v>634288.19</v>
      </c>
      <c r="W19" s="11">
        <v>742022.55</v>
      </c>
      <c r="X19" s="42">
        <v>606000</v>
      </c>
      <c r="Y19" s="71">
        <v>6334035.7</v>
      </c>
    </row>
    <row r="20" spans="1:25" ht="12.75">
      <c r="A20" s="244">
        <v>2</v>
      </c>
      <c r="B20" s="245">
        <v>7</v>
      </c>
      <c r="C20" s="245">
        <v>0</v>
      </c>
      <c r="D20" s="16">
        <v>0</v>
      </c>
      <c r="E20" s="16">
        <v>1</v>
      </c>
      <c r="F20" s="23"/>
      <c r="G20" s="21" t="s">
        <v>293</v>
      </c>
      <c r="H20" s="68">
        <v>6440299.44</v>
      </c>
      <c r="I20" s="11">
        <v>3375114</v>
      </c>
      <c r="J20" s="11">
        <v>62504.12</v>
      </c>
      <c r="K20" s="11">
        <v>743813.78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597664</v>
      </c>
      <c r="R20" s="11">
        <v>0</v>
      </c>
      <c r="S20" s="11">
        <v>0</v>
      </c>
      <c r="T20" s="11">
        <v>0</v>
      </c>
      <c r="U20" s="11">
        <v>0</v>
      </c>
      <c r="V20" s="68">
        <v>146149.78</v>
      </c>
      <c r="W20" s="11">
        <v>233269.06</v>
      </c>
      <c r="X20" s="42">
        <v>400</v>
      </c>
      <c r="Y20" s="71">
        <v>2025598.48</v>
      </c>
    </row>
    <row r="21" spans="1:25" ht="12.75">
      <c r="A21" s="244">
        <v>2</v>
      </c>
      <c r="B21" s="245">
        <v>8</v>
      </c>
      <c r="C21" s="245">
        <v>0</v>
      </c>
      <c r="D21" s="16">
        <v>0</v>
      </c>
      <c r="E21" s="16">
        <v>1</v>
      </c>
      <c r="F21" s="23"/>
      <c r="G21" s="21" t="s">
        <v>294</v>
      </c>
      <c r="H21" s="68">
        <v>30758016.19</v>
      </c>
      <c r="I21" s="11">
        <v>13664464</v>
      </c>
      <c r="J21" s="11">
        <v>306977.74</v>
      </c>
      <c r="K21" s="11">
        <v>2756098.44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2388742.3</v>
      </c>
      <c r="R21" s="11">
        <v>0</v>
      </c>
      <c r="S21" s="11">
        <v>715.54</v>
      </c>
      <c r="T21" s="11">
        <v>0</v>
      </c>
      <c r="U21" s="11">
        <v>0</v>
      </c>
      <c r="V21" s="68">
        <v>366640.6</v>
      </c>
      <c r="W21" s="11">
        <v>1278673.05</v>
      </c>
      <c r="X21" s="42">
        <v>672223.35</v>
      </c>
      <c r="Y21" s="71">
        <v>12751802.96</v>
      </c>
    </row>
    <row r="22" spans="1:25" ht="12.75">
      <c r="A22" s="244">
        <v>2</v>
      </c>
      <c r="B22" s="245">
        <v>9</v>
      </c>
      <c r="C22" s="245">
        <v>0</v>
      </c>
      <c r="D22" s="16">
        <v>0</v>
      </c>
      <c r="E22" s="16">
        <v>1</v>
      </c>
      <c r="F22" s="23"/>
      <c r="G22" s="21" t="s">
        <v>295</v>
      </c>
      <c r="H22" s="68">
        <v>16444691.11</v>
      </c>
      <c r="I22" s="11">
        <v>4633998</v>
      </c>
      <c r="J22" s="11">
        <v>131948.19</v>
      </c>
      <c r="K22" s="11">
        <v>2582561.04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987119.5</v>
      </c>
      <c r="R22" s="11">
        <v>0</v>
      </c>
      <c r="S22" s="11">
        <v>3022.09</v>
      </c>
      <c r="T22" s="11">
        <v>0</v>
      </c>
      <c r="U22" s="11">
        <v>0</v>
      </c>
      <c r="V22" s="68">
        <v>1592419.45</v>
      </c>
      <c r="W22" s="11">
        <v>622562.05</v>
      </c>
      <c r="X22" s="42">
        <v>35657.54</v>
      </c>
      <c r="Y22" s="71">
        <v>8473621.83</v>
      </c>
    </row>
    <row r="23" spans="1:25" ht="12.75">
      <c r="A23" s="244">
        <v>2</v>
      </c>
      <c r="B23" s="245">
        <v>10</v>
      </c>
      <c r="C23" s="245">
        <v>0</v>
      </c>
      <c r="D23" s="16">
        <v>0</v>
      </c>
      <c r="E23" s="16">
        <v>1</v>
      </c>
      <c r="F23" s="23"/>
      <c r="G23" s="21" t="s">
        <v>296</v>
      </c>
      <c r="H23" s="68">
        <v>7901639.5</v>
      </c>
      <c r="I23" s="11">
        <v>4746510</v>
      </c>
      <c r="J23" s="11">
        <v>100288.54</v>
      </c>
      <c r="K23" s="11">
        <v>1546187.64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908349</v>
      </c>
      <c r="R23" s="11">
        <v>0</v>
      </c>
      <c r="S23" s="11">
        <v>6455.64</v>
      </c>
      <c r="T23" s="11">
        <v>0</v>
      </c>
      <c r="U23" s="11">
        <v>0</v>
      </c>
      <c r="V23" s="68">
        <v>631383</v>
      </c>
      <c r="W23" s="11">
        <v>152112.27</v>
      </c>
      <c r="X23" s="42">
        <v>34896.2</v>
      </c>
      <c r="Y23" s="71">
        <v>1356541.05</v>
      </c>
    </row>
    <row r="24" spans="1:25" ht="12.75">
      <c r="A24" s="244">
        <v>2</v>
      </c>
      <c r="B24" s="245">
        <v>11</v>
      </c>
      <c r="C24" s="245">
        <v>0</v>
      </c>
      <c r="D24" s="16">
        <v>0</v>
      </c>
      <c r="E24" s="16">
        <v>1</v>
      </c>
      <c r="F24" s="23"/>
      <c r="G24" s="21" t="s">
        <v>297</v>
      </c>
      <c r="H24" s="68">
        <v>37965993.22</v>
      </c>
      <c r="I24" s="11">
        <v>18604702</v>
      </c>
      <c r="J24" s="11">
        <v>8954915.42</v>
      </c>
      <c r="K24" s="11">
        <v>2252177.38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1722237.75</v>
      </c>
      <c r="R24" s="11">
        <v>0</v>
      </c>
      <c r="S24" s="11">
        <v>13483.6</v>
      </c>
      <c r="T24" s="11">
        <v>0</v>
      </c>
      <c r="U24" s="11">
        <v>0</v>
      </c>
      <c r="V24" s="68">
        <v>516456.03</v>
      </c>
      <c r="W24" s="11">
        <v>5445050.31</v>
      </c>
      <c r="X24" s="42">
        <v>5190896.03</v>
      </c>
      <c r="Y24" s="71">
        <v>2709148.11</v>
      </c>
    </row>
    <row r="25" spans="1:25" ht="12.75">
      <c r="A25" s="244">
        <v>2</v>
      </c>
      <c r="B25" s="245">
        <v>12</v>
      </c>
      <c r="C25" s="245">
        <v>0</v>
      </c>
      <c r="D25" s="16">
        <v>0</v>
      </c>
      <c r="E25" s="16">
        <v>1</v>
      </c>
      <c r="F25" s="23"/>
      <c r="G25" s="21" t="s">
        <v>298</v>
      </c>
      <c r="H25" s="68">
        <v>7986968.37</v>
      </c>
      <c r="I25" s="11">
        <v>3090122</v>
      </c>
      <c r="J25" s="11">
        <v>60902.52</v>
      </c>
      <c r="K25" s="11">
        <v>1095116.48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590802.86</v>
      </c>
      <c r="R25" s="11">
        <v>0</v>
      </c>
      <c r="S25" s="11">
        <v>1424.3</v>
      </c>
      <c r="T25" s="11">
        <v>0</v>
      </c>
      <c r="U25" s="11">
        <v>0</v>
      </c>
      <c r="V25" s="68">
        <v>502889.32</v>
      </c>
      <c r="W25" s="11">
        <v>314112.12</v>
      </c>
      <c r="X25" s="42">
        <v>132397.25</v>
      </c>
      <c r="Y25" s="71">
        <v>3426715.25</v>
      </c>
    </row>
    <row r="26" spans="1:25" ht="12.75">
      <c r="A26" s="244">
        <v>2</v>
      </c>
      <c r="B26" s="245">
        <v>13</v>
      </c>
      <c r="C26" s="245">
        <v>0</v>
      </c>
      <c r="D26" s="16">
        <v>0</v>
      </c>
      <c r="E26" s="16">
        <v>1</v>
      </c>
      <c r="F26" s="23"/>
      <c r="G26" s="21" t="s">
        <v>299</v>
      </c>
      <c r="H26" s="68">
        <v>11204130.02</v>
      </c>
      <c r="I26" s="11">
        <v>2874401</v>
      </c>
      <c r="J26" s="11">
        <v>52928.69</v>
      </c>
      <c r="K26" s="11">
        <v>1320639.95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667788</v>
      </c>
      <c r="R26" s="11">
        <v>0</v>
      </c>
      <c r="S26" s="11">
        <v>3626.91</v>
      </c>
      <c r="T26" s="11">
        <v>0</v>
      </c>
      <c r="U26" s="11">
        <v>0</v>
      </c>
      <c r="V26" s="68">
        <v>649225.04</v>
      </c>
      <c r="W26" s="11">
        <v>170200.14</v>
      </c>
      <c r="X26" s="42">
        <v>19592.5</v>
      </c>
      <c r="Y26" s="71">
        <v>6785960.24</v>
      </c>
    </row>
    <row r="27" spans="1:25" ht="12.75">
      <c r="A27" s="244">
        <v>2</v>
      </c>
      <c r="B27" s="245">
        <v>14</v>
      </c>
      <c r="C27" s="245">
        <v>0</v>
      </c>
      <c r="D27" s="16">
        <v>0</v>
      </c>
      <c r="E27" s="16">
        <v>1</v>
      </c>
      <c r="F27" s="23"/>
      <c r="G27" s="21" t="s">
        <v>300</v>
      </c>
      <c r="H27" s="68">
        <v>19750265.88</v>
      </c>
      <c r="I27" s="11">
        <v>10053794</v>
      </c>
      <c r="J27" s="11">
        <v>278132.32</v>
      </c>
      <c r="K27" s="11">
        <v>3431731.42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1674816</v>
      </c>
      <c r="R27" s="11">
        <v>0</v>
      </c>
      <c r="S27" s="11">
        <v>489</v>
      </c>
      <c r="T27" s="11">
        <v>0</v>
      </c>
      <c r="U27" s="11">
        <v>0</v>
      </c>
      <c r="V27" s="68">
        <v>1756426.42</v>
      </c>
      <c r="W27" s="11">
        <v>981072.09</v>
      </c>
      <c r="X27" s="42">
        <v>559617.76</v>
      </c>
      <c r="Y27" s="71">
        <v>5005536.05</v>
      </c>
    </row>
    <row r="28" spans="1:25" ht="12.75">
      <c r="A28" s="244">
        <v>2</v>
      </c>
      <c r="B28" s="245">
        <v>15</v>
      </c>
      <c r="C28" s="245">
        <v>0</v>
      </c>
      <c r="D28" s="16">
        <v>0</v>
      </c>
      <c r="E28" s="16">
        <v>1</v>
      </c>
      <c r="F28" s="23"/>
      <c r="G28" s="21" t="s">
        <v>301</v>
      </c>
      <c r="H28" s="68">
        <v>14876329.37</v>
      </c>
      <c r="I28" s="11">
        <v>8721870</v>
      </c>
      <c r="J28" s="11">
        <v>567748.07</v>
      </c>
      <c r="K28" s="11">
        <v>1967305.81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1266589.5</v>
      </c>
      <c r="R28" s="11">
        <v>0</v>
      </c>
      <c r="S28" s="11">
        <v>916.49</v>
      </c>
      <c r="T28" s="11">
        <v>0</v>
      </c>
      <c r="U28" s="11">
        <v>0</v>
      </c>
      <c r="V28" s="68">
        <v>699799.82</v>
      </c>
      <c r="W28" s="11">
        <v>169478.58</v>
      </c>
      <c r="X28" s="42">
        <v>29545</v>
      </c>
      <c r="Y28" s="71">
        <v>3449926.91</v>
      </c>
    </row>
    <row r="29" spans="1:25" ht="12.75">
      <c r="A29" s="244">
        <v>2</v>
      </c>
      <c r="B29" s="245">
        <v>16</v>
      </c>
      <c r="C29" s="245">
        <v>0</v>
      </c>
      <c r="D29" s="16">
        <v>0</v>
      </c>
      <c r="E29" s="16">
        <v>1</v>
      </c>
      <c r="F29" s="23"/>
      <c r="G29" s="21" t="s">
        <v>302</v>
      </c>
      <c r="H29" s="68">
        <v>31471661.32</v>
      </c>
      <c r="I29" s="11">
        <v>8359484</v>
      </c>
      <c r="J29" s="11">
        <v>19336936.61</v>
      </c>
      <c r="K29" s="11">
        <v>2145755.92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1019449.75</v>
      </c>
      <c r="R29" s="11">
        <v>0</v>
      </c>
      <c r="S29" s="11">
        <v>15692.03</v>
      </c>
      <c r="T29" s="11">
        <v>0</v>
      </c>
      <c r="U29" s="11">
        <v>0</v>
      </c>
      <c r="V29" s="68">
        <v>1110614.14</v>
      </c>
      <c r="W29" s="11">
        <v>34903.68</v>
      </c>
      <c r="X29" s="42">
        <v>550</v>
      </c>
      <c r="Y29" s="71">
        <v>1594581.11</v>
      </c>
    </row>
    <row r="30" spans="1:25" ht="12.75">
      <c r="A30" s="244">
        <v>2</v>
      </c>
      <c r="B30" s="245">
        <v>17</v>
      </c>
      <c r="C30" s="245">
        <v>0</v>
      </c>
      <c r="D30" s="16">
        <v>0</v>
      </c>
      <c r="E30" s="16">
        <v>1</v>
      </c>
      <c r="F30" s="23"/>
      <c r="G30" s="21" t="s">
        <v>303</v>
      </c>
      <c r="H30" s="68">
        <v>6514290.25</v>
      </c>
      <c r="I30" s="11">
        <v>3563205</v>
      </c>
      <c r="J30" s="11">
        <v>432344.59</v>
      </c>
      <c r="K30" s="11">
        <v>1293900.5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678069.35</v>
      </c>
      <c r="R30" s="11">
        <v>0</v>
      </c>
      <c r="S30" s="11">
        <v>2622.09</v>
      </c>
      <c r="T30" s="11">
        <v>0</v>
      </c>
      <c r="U30" s="11">
        <v>0</v>
      </c>
      <c r="V30" s="68">
        <v>613209.06</v>
      </c>
      <c r="W30" s="11">
        <v>70285.36</v>
      </c>
      <c r="X30" s="42">
        <v>4594.38</v>
      </c>
      <c r="Y30" s="71">
        <v>1154554.8</v>
      </c>
    </row>
    <row r="31" spans="1:25" ht="12.75">
      <c r="A31" s="244">
        <v>2</v>
      </c>
      <c r="B31" s="245">
        <v>18</v>
      </c>
      <c r="C31" s="245">
        <v>0</v>
      </c>
      <c r="D31" s="16">
        <v>0</v>
      </c>
      <c r="E31" s="16">
        <v>1</v>
      </c>
      <c r="F31" s="23"/>
      <c r="G31" s="21" t="s">
        <v>304</v>
      </c>
      <c r="H31" s="68">
        <v>8281248.2</v>
      </c>
      <c r="I31" s="11">
        <v>4844436</v>
      </c>
      <c r="J31" s="11">
        <v>251183.81</v>
      </c>
      <c r="K31" s="11">
        <v>1758450.09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915824.94</v>
      </c>
      <c r="R31" s="11">
        <v>0</v>
      </c>
      <c r="S31" s="11">
        <v>0</v>
      </c>
      <c r="T31" s="11">
        <v>0</v>
      </c>
      <c r="U31" s="11">
        <v>0</v>
      </c>
      <c r="V31" s="68">
        <v>842625.15</v>
      </c>
      <c r="W31" s="11">
        <v>336465.36</v>
      </c>
      <c r="X31" s="42">
        <v>91140.93</v>
      </c>
      <c r="Y31" s="71">
        <v>1090712.94</v>
      </c>
    </row>
    <row r="32" spans="1:25" ht="12.75">
      <c r="A32" s="244">
        <v>2</v>
      </c>
      <c r="B32" s="245">
        <v>19</v>
      </c>
      <c r="C32" s="245">
        <v>0</v>
      </c>
      <c r="D32" s="16">
        <v>0</v>
      </c>
      <c r="E32" s="16">
        <v>1</v>
      </c>
      <c r="F32" s="23"/>
      <c r="G32" s="21" t="s">
        <v>305</v>
      </c>
      <c r="H32" s="68">
        <v>29645242.05</v>
      </c>
      <c r="I32" s="11">
        <v>16790043</v>
      </c>
      <c r="J32" s="11">
        <v>926042.28</v>
      </c>
      <c r="K32" s="11">
        <v>4493497.9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2184369.24</v>
      </c>
      <c r="R32" s="11">
        <v>0</v>
      </c>
      <c r="S32" s="11">
        <v>80.61</v>
      </c>
      <c r="T32" s="11">
        <v>0</v>
      </c>
      <c r="U32" s="11">
        <v>0</v>
      </c>
      <c r="V32" s="68">
        <v>2309048.05</v>
      </c>
      <c r="W32" s="11">
        <v>2489506.49</v>
      </c>
      <c r="X32" s="42">
        <v>2337255.47</v>
      </c>
      <c r="Y32" s="71">
        <v>4946152.38</v>
      </c>
    </row>
    <row r="33" spans="1:25" ht="12.75">
      <c r="A33" s="244">
        <v>2</v>
      </c>
      <c r="B33" s="245">
        <v>20</v>
      </c>
      <c r="C33" s="245">
        <v>0</v>
      </c>
      <c r="D33" s="16">
        <v>0</v>
      </c>
      <c r="E33" s="16">
        <v>1</v>
      </c>
      <c r="F33" s="23"/>
      <c r="G33" s="21" t="s">
        <v>306</v>
      </c>
      <c r="H33" s="68">
        <v>16298605.72</v>
      </c>
      <c r="I33" s="11">
        <v>7918639</v>
      </c>
      <c r="J33" s="11">
        <v>110950.47</v>
      </c>
      <c r="K33" s="11">
        <v>1740652.44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1363895.8</v>
      </c>
      <c r="R33" s="11">
        <v>0</v>
      </c>
      <c r="S33" s="11">
        <v>0</v>
      </c>
      <c r="T33" s="11">
        <v>0</v>
      </c>
      <c r="U33" s="11">
        <v>0</v>
      </c>
      <c r="V33" s="68">
        <v>376756.64</v>
      </c>
      <c r="W33" s="11">
        <v>72271</v>
      </c>
      <c r="X33" s="42">
        <v>8912.5</v>
      </c>
      <c r="Y33" s="71">
        <v>6456092.81</v>
      </c>
    </row>
    <row r="34" spans="1:25" ht="12.75">
      <c r="A34" s="244">
        <v>2</v>
      </c>
      <c r="B34" s="245">
        <v>21</v>
      </c>
      <c r="C34" s="245">
        <v>0</v>
      </c>
      <c r="D34" s="16">
        <v>0</v>
      </c>
      <c r="E34" s="16">
        <v>1</v>
      </c>
      <c r="F34" s="23"/>
      <c r="G34" s="21" t="s">
        <v>307</v>
      </c>
      <c r="H34" s="68">
        <v>26673505.12</v>
      </c>
      <c r="I34" s="11">
        <v>18869807</v>
      </c>
      <c r="J34" s="11">
        <v>899610.33</v>
      </c>
      <c r="K34" s="11">
        <v>3002703.45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2183933.93</v>
      </c>
      <c r="R34" s="11">
        <v>0</v>
      </c>
      <c r="S34" s="11">
        <v>14984.69</v>
      </c>
      <c r="T34" s="11">
        <v>0</v>
      </c>
      <c r="U34" s="11">
        <v>0</v>
      </c>
      <c r="V34" s="68">
        <v>803784.83</v>
      </c>
      <c r="W34" s="11">
        <v>851592.01</v>
      </c>
      <c r="X34" s="42">
        <v>11050</v>
      </c>
      <c r="Y34" s="71">
        <v>3049792.33</v>
      </c>
    </row>
    <row r="35" spans="1:25" ht="12.75">
      <c r="A35" s="244">
        <v>2</v>
      </c>
      <c r="B35" s="245">
        <v>22</v>
      </c>
      <c r="C35" s="245">
        <v>0</v>
      </c>
      <c r="D35" s="16">
        <v>0</v>
      </c>
      <c r="E35" s="16">
        <v>1</v>
      </c>
      <c r="F35" s="23"/>
      <c r="G35" s="21" t="s">
        <v>308</v>
      </c>
      <c r="H35" s="68">
        <v>7882062.46</v>
      </c>
      <c r="I35" s="11">
        <v>4128160</v>
      </c>
      <c r="J35" s="11">
        <v>99146.94</v>
      </c>
      <c r="K35" s="11">
        <v>1367276.38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704608.08</v>
      </c>
      <c r="R35" s="11">
        <v>0</v>
      </c>
      <c r="S35" s="11">
        <v>0</v>
      </c>
      <c r="T35" s="11">
        <v>0</v>
      </c>
      <c r="U35" s="11">
        <v>0</v>
      </c>
      <c r="V35" s="68">
        <v>662668.3</v>
      </c>
      <c r="W35" s="11">
        <v>118159.14</v>
      </c>
      <c r="X35" s="42">
        <v>0</v>
      </c>
      <c r="Y35" s="71">
        <v>2169320</v>
      </c>
    </row>
    <row r="36" spans="1:25" ht="12.75">
      <c r="A36" s="244">
        <v>2</v>
      </c>
      <c r="B36" s="245">
        <v>23</v>
      </c>
      <c r="C36" s="245">
        <v>0</v>
      </c>
      <c r="D36" s="16">
        <v>0</v>
      </c>
      <c r="E36" s="16">
        <v>1</v>
      </c>
      <c r="F36" s="23"/>
      <c r="G36" s="21" t="s">
        <v>309</v>
      </c>
      <c r="H36" s="68">
        <v>27310598.33</v>
      </c>
      <c r="I36" s="11">
        <v>18568951</v>
      </c>
      <c r="J36" s="11">
        <v>2117652.84</v>
      </c>
      <c r="K36" s="11">
        <v>5344208.06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2303844.39</v>
      </c>
      <c r="R36" s="11">
        <v>0</v>
      </c>
      <c r="S36" s="11">
        <v>35.5</v>
      </c>
      <c r="T36" s="11">
        <v>0</v>
      </c>
      <c r="U36" s="11">
        <v>0</v>
      </c>
      <c r="V36" s="68">
        <v>3040328.17</v>
      </c>
      <c r="W36" s="11">
        <v>186436.88</v>
      </c>
      <c r="X36" s="42">
        <v>122035.04</v>
      </c>
      <c r="Y36" s="71">
        <v>1093349.55</v>
      </c>
    </row>
    <row r="37" spans="1:25" ht="12.75">
      <c r="A37" s="244">
        <v>2</v>
      </c>
      <c r="B37" s="245">
        <v>24</v>
      </c>
      <c r="C37" s="245">
        <v>0</v>
      </c>
      <c r="D37" s="16">
        <v>0</v>
      </c>
      <c r="E37" s="16">
        <v>1</v>
      </c>
      <c r="F37" s="23"/>
      <c r="G37" s="21" t="s">
        <v>310</v>
      </c>
      <c r="H37" s="68">
        <v>15037477.64</v>
      </c>
      <c r="I37" s="11">
        <v>5536790</v>
      </c>
      <c r="J37" s="11">
        <v>165038.36</v>
      </c>
      <c r="K37" s="11">
        <v>6552746.2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1009645.48</v>
      </c>
      <c r="R37" s="11">
        <v>0</v>
      </c>
      <c r="S37" s="11">
        <v>17607.95</v>
      </c>
      <c r="T37" s="11">
        <v>0</v>
      </c>
      <c r="U37" s="11">
        <v>0</v>
      </c>
      <c r="V37" s="68">
        <v>5525492.77</v>
      </c>
      <c r="W37" s="11">
        <v>698038.11</v>
      </c>
      <c r="X37" s="42">
        <v>466512.79</v>
      </c>
      <c r="Y37" s="71">
        <v>2084864.97</v>
      </c>
    </row>
    <row r="38" spans="1:25" ht="12.75">
      <c r="A38" s="244">
        <v>2</v>
      </c>
      <c r="B38" s="245">
        <v>25</v>
      </c>
      <c r="C38" s="245">
        <v>0</v>
      </c>
      <c r="D38" s="16">
        <v>0</v>
      </c>
      <c r="E38" s="16">
        <v>1</v>
      </c>
      <c r="F38" s="23"/>
      <c r="G38" s="21" t="s">
        <v>311</v>
      </c>
      <c r="H38" s="68">
        <v>26462604.2</v>
      </c>
      <c r="I38" s="11">
        <v>11194502</v>
      </c>
      <c r="J38" s="11">
        <v>1027945.63</v>
      </c>
      <c r="K38" s="11">
        <v>4817790.52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1349937.9</v>
      </c>
      <c r="R38" s="11">
        <v>0</v>
      </c>
      <c r="S38" s="11">
        <v>7546.76</v>
      </c>
      <c r="T38" s="11">
        <v>0</v>
      </c>
      <c r="U38" s="11">
        <v>0</v>
      </c>
      <c r="V38" s="68">
        <v>3460305.86</v>
      </c>
      <c r="W38" s="11">
        <v>635691.2</v>
      </c>
      <c r="X38" s="42">
        <v>10238.85</v>
      </c>
      <c r="Y38" s="71">
        <v>8786674.85</v>
      </c>
    </row>
    <row r="39" spans="1:25" ht="12.75">
      <c r="A39" s="244">
        <v>2</v>
      </c>
      <c r="B39" s="245">
        <v>26</v>
      </c>
      <c r="C39" s="245">
        <v>0</v>
      </c>
      <c r="D39" s="16">
        <v>0</v>
      </c>
      <c r="E39" s="16">
        <v>1</v>
      </c>
      <c r="F39" s="23"/>
      <c r="G39" s="21" t="s">
        <v>312</v>
      </c>
      <c r="H39" s="68">
        <v>5845177.36</v>
      </c>
      <c r="I39" s="11">
        <v>3706117</v>
      </c>
      <c r="J39" s="11">
        <v>118609.58</v>
      </c>
      <c r="K39" s="11">
        <v>1131582.56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693693.1</v>
      </c>
      <c r="R39" s="11">
        <v>0</v>
      </c>
      <c r="S39" s="11">
        <v>5581.4</v>
      </c>
      <c r="T39" s="11">
        <v>0</v>
      </c>
      <c r="U39" s="11">
        <v>0</v>
      </c>
      <c r="V39" s="68">
        <v>432308.06</v>
      </c>
      <c r="W39" s="11">
        <v>211070.03</v>
      </c>
      <c r="X39" s="42">
        <v>73991.88</v>
      </c>
      <c r="Y39" s="71">
        <v>677798.19</v>
      </c>
    </row>
    <row r="40" spans="1:25" s="105" customFormat="1" ht="15">
      <c r="A40" s="248"/>
      <c r="B40" s="249"/>
      <c r="C40" s="249"/>
      <c r="D40" s="112"/>
      <c r="E40" s="112"/>
      <c r="F40" s="113" t="s">
        <v>313</v>
      </c>
      <c r="G40" s="114"/>
      <c r="H40" s="116">
        <v>2120079654.62</v>
      </c>
      <c r="I40" s="115">
        <v>653942367</v>
      </c>
      <c r="J40" s="115">
        <v>72895325.85</v>
      </c>
      <c r="K40" s="115">
        <v>541082668.55</v>
      </c>
      <c r="L40" s="115">
        <v>335826477.85</v>
      </c>
      <c r="M40" s="115">
        <v>1476885.13</v>
      </c>
      <c r="N40" s="115">
        <v>15936289.629999999</v>
      </c>
      <c r="O40" s="115">
        <v>7008058.47</v>
      </c>
      <c r="P40" s="115">
        <v>12695618.55</v>
      </c>
      <c r="Q40" s="115">
        <v>11678675.139999999</v>
      </c>
      <c r="R40" s="115">
        <v>32093</v>
      </c>
      <c r="S40" s="115">
        <v>54036792.6</v>
      </c>
      <c r="T40" s="115">
        <v>17469199.5</v>
      </c>
      <c r="U40" s="115">
        <v>38460614.68</v>
      </c>
      <c r="V40" s="116">
        <v>46461964</v>
      </c>
      <c r="W40" s="115">
        <v>355012793.03</v>
      </c>
      <c r="X40" s="272">
        <v>223937782.89</v>
      </c>
      <c r="Y40" s="117">
        <v>497146500.19</v>
      </c>
    </row>
    <row r="41" spans="1:25" ht="12.75">
      <c r="A41" s="244">
        <v>2</v>
      </c>
      <c r="B41" s="245">
        <v>61</v>
      </c>
      <c r="C41" s="245">
        <v>0</v>
      </c>
      <c r="D41" s="16">
        <v>0</v>
      </c>
      <c r="E41" s="16">
        <v>2</v>
      </c>
      <c r="F41" s="23"/>
      <c r="G41" s="21" t="s">
        <v>314</v>
      </c>
      <c r="H41" s="68">
        <v>126187069</v>
      </c>
      <c r="I41" s="11">
        <v>46297748</v>
      </c>
      <c r="J41" s="11">
        <v>3284244.25</v>
      </c>
      <c r="K41" s="11">
        <v>44848728.52</v>
      </c>
      <c r="L41" s="11">
        <v>28128755.22</v>
      </c>
      <c r="M41" s="11">
        <v>108315.29</v>
      </c>
      <c r="N41" s="11">
        <v>1148144.14</v>
      </c>
      <c r="O41" s="11">
        <v>506385.19</v>
      </c>
      <c r="P41" s="11">
        <v>1072152.61</v>
      </c>
      <c r="Q41" s="11">
        <v>1054441.83</v>
      </c>
      <c r="R41" s="11">
        <v>32093</v>
      </c>
      <c r="S41" s="11">
        <v>4263663.56</v>
      </c>
      <c r="T41" s="11">
        <v>1925597.95</v>
      </c>
      <c r="U41" s="11">
        <v>2508896</v>
      </c>
      <c r="V41" s="68">
        <v>4100283.73</v>
      </c>
      <c r="W41" s="11">
        <v>11358746.78</v>
      </c>
      <c r="X41" s="42">
        <v>8469006.33</v>
      </c>
      <c r="Y41" s="71">
        <v>20397601.45</v>
      </c>
    </row>
    <row r="42" spans="1:25" ht="12.75">
      <c r="A42" s="244">
        <v>2</v>
      </c>
      <c r="B42" s="245">
        <v>62</v>
      </c>
      <c r="C42" s="245">
        <v>0</v>
      </c>
      <c r="D42" s="16">
        <v>0</v>
      </c>
      <c r="E42" s="16">
        <v>2</v>
      </c>
      <c r="F42" s="23"/>
      <c r="G42" s="21" t="s">
        <v>315</v>
      </c>
      <c r="H42" s="68">
        <v>156366138.67</v>
      </c>
      <c r="I42" s="11">
        <v>60409794</v>
      </c>
      <c r="J42" s="11">
        <v>12863003.98</v>
      </c>
      <c r="K42" s="11">
        <v>62058792.35</v>
      </c>
      <c r="L42" s="11">
        <v>44345442.63</v>
      </c>
      <c r="M42" s="11">
        <v>217843.89</v>
      </c>
      <c r="N42" s="11">
        <v>1707008.04</v>
      </c>
      <c r="O42" s="11">
        <v>617323.24</v>
      </c>
      <c r="P42" s="11">
        <v>1497278.62</v>
      </c>
      <c r="Q42" s="11">
        <v>1518460.94</v>
      </c>
      <c r="R42" s="11">
        <v>0</v>
      </c>
      <c r="S42" s="11">
        <v>3084506.11</v>
      </c>
      <c r="T42" s="11">
        <v>2106995.58</v>
      </c>
      <c r="U42" s="11">
        <v>2689243.03</v>
      </c>
      <c r="V42" s="68">
        <v>4274690.27</v>
      </c>
      <c r="W42" s="11">
        <v>11206311.69</v>
      </c>
      <c r="X42" s="42">
        <v>9400612.08</v>
      </c>
      <c r="Y42" s="71">
        <v>9828236.65</v>
      </c>
    </row>
    <row r="43" spans="1:25" ht="12.75">
      <c r="A43" s="244">
        <v>2</v>
      </c>
      <c r="B43" s="245">
        <v>64</v>
      </c>
      <c r="C43" s="245">
        <v>0</v>
      </c>
      <c r="D43" s="16">
        <v>0</v>
      </c>
      <c r="E43" s="16">
        <v>2</v>
      </c>
      <c r="F43" s="23"/>
      <c r="G43" s="21" t="s">
        <v>316</v>
      </c>
      <c r="H43" s="68">
        <v>1837526446.95</v>
      </c>
      <c r="I43" s="11">
        <v>547234825</v>
      </c>
      <c r="J43" s="11">
        <v>56748077.62</v>
      </c>
      <c r="K43" s="11">
        <v>434175147.68</v>
      </c>
      <c r="L43" s="11">
        <v>263352280</v>
      </c>
      <c r="M43" s="11">
        <v>1150725.95</v>
      </c>
      <c r="N43" s="11">
        <v>13081137.45</v>
      </c>
      <c r="O43" s="11">
        <v>5884350.04</v>
      </c>
      <c r="P43" s="11">
        <v>10126187.32</v>
      </c>
      <c r="Q43" s="11">
        <v>9105772.37</v>
      </c>
      <c r="R43" s="11">
        <v>0</v>
      </c>
      <c r="S43" s="11">
        <v>46688622.93</v>
      </c>
      <c r="T43" s="11">
        <v>13436605.97</v>
      </c>
      <c r="U43" s="11">
        <v>33262475.65</v>
      </c>
      <c r="V43" s="68">
        <v>38086990</v>
      </c>
      <c r="W43" s="11">
        <v>332447734.56</v>
      </c>
      <c r="X43" s="42">
        <v>206068164.48</v>
      </c>
      <c r="Y43" s="71">
        <v>466920662.09</v>
      </c>
    </row>
    <row r="44" spans="1:25" s="105" customFormat="1" ht="15">
      <c r="A44" s="248"/>
      <c r="B44" s="249"/>
      <c r="C44" s="249"/>
      <c r="D44" s="112"/>
      <c r="E44" s="112"/>
      <c r="F44" s="113" t="s">
        <v>317</v>
      </c>
      <c r="G44" s="114"/>
      <c r="H44" s="116">
        <v>2813984943.88</v>
      </c>
      <c r="I44" s="115">
        <v>779089094</v>
      </c>
      <c r="J44" s="115">
        <v>200490810.91000003</v>
      </c>
      <c r="K44" s="115">
        <v>1306599084.0199997</v>
      </c>
      <c r="L44" s="115">
        <v>854664109.9199998</v>
      </c>
      <c r="M44" s="115">
        <v>102538053.42</v>
      </c>
      <c r="N44" s="115">
        <v>31830621.619999997</v>
      </c>
      <c r="O44" s="115">
        <v>5946603.649999999</v>
      </c>
      <c r="P44" s="115">
        <v>15023197.989999998</v>
      </c>
      <c r="Q44" s="115">
        <v>0</v>
      </c>
      <c r="R44" s="115">
        <v>67381219.1</v>
      </c>
      <c r="S44" s="115">
        <v>21879531.68</v>
      </c>
      <c r="T44" s="115">
        <v>39611107.17999999</v>
      </c>
      <c r="U44" s="115">
        <v>49977651.58</v>
      </c>
      <c r="V44" s="116">
        <v>117746987.88</v>
      </c>
      <c r="W44" s="115">
        <v>258092792.41000003</v>
      </c>
      <c r="X44" s="272">
        <v>124994376.76000002</v>
      </c>
      <c r="Y44" s="117">
        <v>269713162.53999996</v>
      </c>
    </row>
    <row r="45" spans="1:25" s="105" customFormat="1" ht="15">
      <c r="A45" s="248"/>
      <c r="B45" s="249"/>
      <c r="C45" s="249"/>
      <c r="D45" s="112"/>
      <c r="E45" s="112"/>
      <c r="F45" s="113" t="s">
        <v>318</v>
      </c>
      <c r="G45" s="114"/>
      <c r="H45" s="116">
        <v>1114733583.38</v>
      </c>
      <c r="I45" s="115">
        <v>356467446</v>
      </c>
      <c r="J45" s="115">
        <v>76140394.69000001</v>
      </c>
      <c r="K45" s="115">
        <v>409463238.9599999</v>
      </c>
      <c r="L45" s="115">
        <v>291109189.3799999</v>
      </c>
      <c r="M45" s="115">
        <v>3029092.1499999994</v>
      </c>
      <c r="N45" s="115">
        <v>10331754.150000002</v>
      </c>
      <c r="O45" s="115">
        <v>2414362.1599999997</v>
      </c>
      <c r="P45" s="115">
        <v>9427774.99</v>
      </c>
      <c r="Q45" s="115">
        <v>0</v>
      </c>
      <c r="R45" s="115">
        <v>3502904.31</v>
      </c>
      <c r="S45" s="115">
        <v>14912480.54</v>
      </c>
      <c r="T45" s="115">
        <v>17956520.679999996</v>
      </c>
      <c r="U45" s="115">
        <v>19118732.77</v>
      </c>
      <c r="V45" s="116">
        <v>37660427.82999998</v>
      </c>
      <c r="W45" s="115">
        <v>163169996.62</v>
      </c>
      <c r="X45" s="272">
        <v>70069089.16000001</v>
      </c>
      <c r="Y45" s="117">
        <v>109492507.10999997</v>
      </c>
    </row>
    <row r="46" spans="1:25" ht="12.75">
      <c r="A46" s="244">
        <v>2</v>
      </c>
      <c r="B46" s="245">
        <v>2</v>
      </c>
      <c r="C46" s="245">
        <v>1</v>
      </c>
      <c r="D46" s="16">
        <v>1</v>
      </c>
      <c r="E46" s="16">
        <v>0</v>
      </c>
      <c r="F46" s="23"/>
      <c r="G46" s="21" t="s">
        <v>319</v>
      </c>
      <c r="H46" s="68">
        <v>31764869.58</v>
      </c>
      <c r="I46" s="11">
        <v>9782983</v>
      </c>
      <c r="J46" s="11">
        <v>117710.21</v>
      </c>
      <c r="K46" s="11">
        <v>7241183.85</v>
      </c>
      <c r="L46" s="11">
        <v>5199820.92</v>
      </c>
      <c r="M46" s="11">
        <v>186837.3</v>
      </c>
      <c r="N46" s="11">
        <v>140994.38</v>
      </c>
      <c r="O46" s="11">
        <v>113783.68</v>
      </c>
      <c r="P46" s="11">
        <v>70422</v>
      </c>
      <c r="Q46" s="11">
        <v>0</v>
      </c>
      <c r="R46" s="11">
        <v>0</v>
      </c>
      <c r="S46" s="11">
        <v>239373.23</v>
      </c>
      <c r="T46" s="11">
        <v>415828.99</v>
      </c>
      <c r="U46" s="11">
        <v>385437.44</v>
      </c>
      <c r="V46" s="68">
        <v>488685.91</v>
      </c>
      <c r="W46" s="11">
        <v>8620013.44</v>
      </c>
      <c r="X46" s="42">
        <v>2291848.48</v>
      </c>
      <c r="Y46" s="71">
        <v>6002979.08</v>
      </c>
    </row>
    <row r="47" spans="1:25" ht="12.75">
      <c r="A47" s="244">
        <v>2</v>
      </c>
      <c r="B47" s="245">
        <v>21</v>
      </c>
      <c r="C47" s="245">
        <v>1</v>
      </c>
      <c r="D47" s="16">
        <v>1</v>
      </c>
      <c r="E47" s="16">
        <v>0</v>
      </c>
      <c r="F47" s="23"/>
      <c r="G47" s="21" t="s">
        <v>320</v>
      </c>
      <c r="H47" s="68">
        <v>14764175.06</v>
      </c>
      <c r="I47" s="11">
        <v>5368698</v>
      </c>
      <c r="J47" s="11">
        <v>45954.13</v>
      </c>
      <c r="K47" s="11">
        <v>3415339.9</v>
      </c>
      <c r="L47" s="11">
        <v>2256617.51</v>
      </c>
      <c r="M47" s="11">
        <v>31821.55</v>
      </c>
      <c r="N47" s="11">
        <v>188572.36</v>
      </c>
      <c r="O47" s="11">
        <v>85026.4</v>
      </c>
      <c r="P47" s="11">
        <v>27024.67</v>
      </c>
      <c r="Q47" s="11">
        <v>0</v>
      </c>
      <c r="R47" s="11">
        <v>3751.85</v>
      </c>
      <c r="S47" s="11">
        <v>79606.11</v>
      </c>
      <c r="T47" s="11">
        <v>281590.66</v>
      </c>
      <c r="U47" s="11">
        <v>169307.67</v>
      </c>
      <c r="V47" s="68">
        <v>292021.12</v>
      </c>
      <c r="W47" s="11">
        <v>4706861.28</v>
      </c>
      <c r="X47" s="42">
        <v>548040.4</v>
      </c>
      <c r="Y47" s="71">
        <v>1227321.75</v>
      </c>
    </row>
    <row r="48" spans="1:25" ht="12.75">
      <c r="A48" s="244">
        <v>2</v>
      </c>
      <c r="B48" s="245">
        <v>1</v>
      </c>
      <c r="C48" s="245">
        <v>1</v>
      </c>
      <c r="D48" s="16">
        <v>1</v>
      </c>
      <c r="E48" s="16">
        <v>0</v>
      </c>
      <c r="F48" s="23"/>
      <c r="G48" s="21" t="s">
        <v>321</v>
      </c>
      <c r="H48" s="68">
        <v>58885130.61</v>
      </c>
      <c r="I48" s="11">
        <v>16717011</v>
      </c>
      <c r="J48" s="11">
        <v>765376.82</v>
      </c>
      <c r="K48" s="11">
        <v>22665593.94</v>
      </c>
      <c r="L48" s="11">
        <v>16583077.79</v>
      </c>
      <c r="M48" s="11">
        <v>25241</v>
      </c>
      <c r="N48" s="11">
        <v>1010572.56</v>
      </c>
      <c r="O48" s="11">
        <v>192605.82</v>
      </c>
      <c r="P48" s="11">
        <v>810975.38</v>
      </c>
      <c r="Q48" s="11">
        <v>0</v>
      </c>
      <c r="R48" s="11">
        <v>0</v>
      </c>
      <c r="S48" s="11">
        <v>1415180.99</v>
      </c>
      <c r="T48" s="11">
        <v>1037265.56</v>
      </c>
      <c r="U48" s="11">
        <v>840898.4</v>
      </c>
      <c r="V48" s="68">
        <v>749776.44</v>
      </c>
      <c r="W48" s="11">
        <v>13981933.2</v>
      </c>
      <c r="X48" s="42">
        <v>6125890.49</v>
      </c>
      <c r="Y48" s="71">
        <v>4755215.65</v>
      </c>
    </row>
    <row r="49" spans="1:25" ht="12.75">
      <c r="A49" s="244">
        <v>2</v>
      </c>
      <c r="B49" s="245">
        <v>9</v>
      </c>
      <c r="C49" s="245">
        <v>1</v>
      </c>
      <c r="D49" s="16">
        <v>1</v>
      </c>
      <c r="E49" s="16">
        <v>0</v>
      </c>
      <c r="F49" s="23"/>
      <c r="G49" s="21" t="s">
        <v>322</v>
      </c>
      <c r="H49" s="68">
        <v>12475578.31</v>
      </c>
      <c r="I49" s="11">
        <v>4813475</v>
      </c>
      <c r="J49" s="11">
        <v>264183.83</v>
      </c>
      <c r="K49" s="11">
        <v>5162953.69</v>
      </c>
      <c r="L49" s="11">
        <v>3856494.51</v>
      </c>
      <c r="M49" s="11">
        <v>27018</v>
      </c>
      <c r="N49" s="11">
        <v>202341.91</v>
      </c>
      <c r="O49" s="11">
        <v>41585.5</v>
      </c>
      <c r="P49" s="11">
        <v>32794.48</v>
      </c>
      <c r="Q49" s="11">
        <v>0</v>
      </c>
      <c r="R49" s="11">
        <v>0</v>
      </c>
      <c r="S49" s="11">
        <v>79633.55</v>
      </c>
      <c r="T49" s="11">
        <v>275850.43</v>
      </c>
      <c r="U49" s="11">
        <v>156467.32</v>
      </c>
      <c r="V49" s="68">
        <v>490767.99</v>
      </c>
      <c r="W49" s="11">
        <v>1060050.09</v>
      </c>
      <c r="X49" s="42">
        <v>874665.81</v>
      </c>
      <c r="Y49" s="71">
        <v>1174915.7</v>
      </c>
    </row>
    <row r="50" spans="1:25" ht="12.75">
      <c r="A50" s="244">
        <v>2</v>
      </c>
      <c r="B50" s="245">
        <v>8</v>
      </c>
      <c r="C50" s="245">
        <v>1</v>
      </c>
      <c r="D50" s="16">
        <v>1</v>
      </c>
      <c r="E50" s="16">
        <v>0</v>
      </c>
      <c r="F50" s="23"/>
      <c r="G50" s="21" t="s">
        <v>323</v>
      </c>
      <c r="H50" s="68">
        <v>8947151.77</v>
      </c>
      <c r="I50" s="11">
        <v>1426113</v>
      </c>
      <c r="J50" s="11">
        <v>51994.77</v>
      </c>
      <c r="K50" s="11">
        <v>3573144.33</v>
      </c>
      <c r="L50" s="11">
        <v>2512919.45</v>
      </c>
      <c r="M50" s="11">
        <v>1064</v>
      </c>
      <c r="N50" s="11">
        <v>11877.14</v>
      </c>
      <c r="O50" s="11">
        <v>2006.12</v>
      </c>
      <c r="P50" s="11">
        <v>26295.25</v>
      </c>
      <c r="Q50" s="11">
        <v>0</v>
      </c>
      <c r="R50" s="11">
        <v>2707.8</v>
      </c>
      <c r="S50" s="11">
        <v>117040.71</v>
      </c>
      <c r="T50" s="11">
        <v>219355.34</v>
      </c>
      <c r="U50" s="11">
        <v>168702.25</v>
      </c>
      <c r="V50" s="68">
        <v>511176.27</v>
      </c>
      <c r="W50" s="11">
        <v>555349.55</v>
      </c>
      <c r="X50" s="42">
        <v>422199.45</v>
      </c>
      <c r="Y50" s="71">
        <v>3340550.12</v>
      </c>
    </row>
    <row r="51" spans="1:25" ht="12.75">
      <c r="A51" s="244">
        <v>2</v>
      </c>
      <c r="B51" s="245">
        <v>2</v>
      </c>
      <c r="C51" s="245">
        <v>2</v>
      </c>
      <c r="D51" s="16">
        <v>1</v>
      </c>
      <c r="E51" s="16">
        <v>0</v>
      </c>
      <c r="F51" s="23"/>
      <c r="G51" s="21" t="s">
        <v>324</v>
      </c>
      <c r="H51" s="68">
        <v>45014336.38</v>
      </c>
      <c r="I51" s="11">
        <v>12554071</v>
      </c>
      <c r="J51" s="11">
        <v>832766.15</v>
      </c>
      <c r="K51" s="11">
        <v>16527326.8</v>
      </c>
      <c r="L51" s="11">
        <v>11243979.26</v>
      </c>
      <c r="M51" s="11">
        <v>158050.11</v>
      </c>
      <c r="N51" s="11">
        <v>437682.3</v>
      </c>
      <c r="O51" s="11">
        <v>163709.33</v>
      </c>
      <c r="P51" s="11">
        <v>633658.73</v>
      </c>
      <c r="Q51" s="11">
        <v>0</v>
      </c>
      <c r="R51" s="11">
        <v>0</v>
      </c>
      <c r="S51" s="11">
        <v>1020017.33</v>
      </c>
      <c r="T51" s="11">
        <v>729386.42</v>
      </c>
      <c r="U51" s="11">
        <v>816556.9</v>
      </c>
      <c r="V51" s="68">
        <v>1324286.42</v>
      </c>
      <c r="W51" s="11">
        <v>12845008.78</v>
      </c>
      <c r="X51" s="42">
        <v>9850540.96</v>
      </c>
      <c r="Y51" s="71">
        <v>2255163.65</v>
      </c>
    </row>
    <row r="52" spans="1:25" ht="12.75">
      <c r="A52" s="244">
        <v>2</v>
      </c>
      <c r="B52" s="245">
        <v>3</v>
      </c>
      <c r="C52" s="245">
        <v>1</v>
      </c>
      <c r="D52" s="16">
        <v>1</v>
      </c>
      <c r="E52" s="16">
        <v>0</v>
      </c>
      <c r="F52" s="23"/>
      <c r="G52" s="21" t="s">
        <v>325</v>
      </c>
      <c r="H52" s="68">
        <v>131512040.23</v>
      </c>
      <c r="I52" s="11">
        <v>37692325</v>
      </c>
      <c r="J52" s="11">
        <v>23918416.98</v>
      </c>
      <c r="K52" s="11">
        <v>56053184.5</v>
      </c>
      <c r="L52" s="11">
        <v>40852293.48</v>
      </c>
      <c r="M52" s="11">
        <v>57372.68</v>
      </c>
      <c r="N52" s="11">
        <v>650973.6</v>
      </c>
      <c r="O52" s="11">
        <v>128905.55</v>
      </c>
      <c r="P52" s="11">
        <v>548193.01</v>
      </c>
      <c r="Q52" s="11">
        <v>0</v>
      </c>
      <c r="R52" s="11">
        <v>0</v>
      </c>
      <c r="S52" s="11">
        <v>1141598.35</v>
      </c>
      <c r="T52" s="11">
        <v>1200814.16</v>
      </c>
      <c r="U52" s="11">
        <v>1466129.53</v>
      </c>
      <c r="V52" s="68">
        <v>10006904.14</v>
      </c>
      <c r="W52" s="11">
        <v>8258222.56</v>
      </c>
      <c r="X52" s="42">
        <v>4728120.61</v>
      </c>
      <c r="Y52" s="71">
        <v>5589891.19</v>
      </c>
    </row>
    <row r="53" spans="1:25" ht="12.75">
      <c r="A53" s="244">
        <v>2</v>
      </c>
      <c r="B53" s="245">
        <v>5</v>
      </c>
      <c r="C53" s="245">
        <v>1</v>
      </c>
      <c r="D53" s="16">
        <v>1</v>
      </c>
      <c r="E53" s="16">
        <v>0</v>
      </c>
      <c r="F53" s="23"/>
      <c r="G53" s="21" t="s">
        <v>326</v>
      </c>
      <c r="H53" s="68">
        <v>27875339.95</v>
      </c>
      <c r="I53" s="11">
        <v>8825995</v>
      </c>
      <c r="J53" s="11">
        <v>396506.92</v>
      </c>
      <c r="K53" s="11">
        <v>10867756.48</v>
      </c>
      <c r="L53" s="11">
        <v>7914456.94</v>
      </c>
      <c r="M53" s="11">
        <v>295380.88</v>
      </c>
      <c r="N53" s="11">
        <v>170770.42</v>
      </c>
      <c r="O53" s="11">
        <v>24909.88</v>
      </c>
      <c r="P53" s="11">
        <v>345146.44</v>
      </c>
      <c r="Q53" s="11">
        <v>0</v>
      </c>
      <c r="R53" s="11">
        <v>0</v>
      </c>
      <c r="S53" s="11">
        <v>262384.68</v>
      </c>
      <c r="T53" s="11">
        <v>510702.35</v>
      </c>
      <c r="U53" s="11">
        <v>410397.4</v>
      </c>
      <c r="V53" s="68">
        <v>933607.49</v>
      </c>
      <c r="W53" s="11">
        <v>1342453.8</v>
      </c>
      <c r="X53" s="42">
        <v>974413.19</v>
      </c>
      <c r="Y53" s="71">
        <v>6442627.75</v>
      </c>
    </row>
    <row r="54" spans="1:25" ht="12.75">
      <c r="A54" s="244">
        <v>2</v>
      </c>
      <c r="B54" s="245">
        <v>21</v>
      </c>
      <c r="C54" s="245">
        <v>2</v>
      </c>
      <c r="D54" s="16">
        <v>1</v>
      </c>
      <c r="E54" s="16">
        <v>0</v>
      </c>
      <c r="F54" s="23"/>
      <c r="G54" s="21" t="s">
        <v>327</v>
      </c>
      <c r="H54" s="68">
        <v>5521065.6</v>
      </c>
      <c r="I54" s="11">
        <v>1747689</v>
      </c>
      <c r="J54" s="11">
        <v>43901.86</v>
      </c>
      <c r="K54" s="11">
        <v>1770985.71</v>
      </c>
      <c r="L54" s="11">
        <v>1385531.77</v>
      </c>
      <c r="M54" s="11">
        <v>6242.9</v>
      </c>
      <c r="N54" s="11">
        <v>40776.87</v>
      </c>
      <c r="O54" s="11">
        <v>14022.12</v>
      </c>
      <c r="P54" s="11">
        <v>14884</v>
      </c>
      <c r="Q54" s="11">
        <v>0</v>
      </c>
      <c r="R54" s="11">
        <v>5355.16</v>
      </c>
      <c r="S54" s="11">
        <v>70833.11</v>
      </c>
      <c r="T54" s="11">
        <v>85112.11</v>
      </c>
      <c r="U54" s="11">
        <v>53132.3</v>
      </c>
      <c r="V54" s="68">
        <v>95095.37</v>
      </c>
      <c r="W54" s="11">
        <v>1101697.37</v>
      </c>
      <c r="X54" s="42">
        <v>571209.93</v>
      </c>
      <c r="Y54" s="71">
        <v>856791.66</v>
      </c>
    </row>
    <row r="55" spans="1:25" ht="12.75">
      <c r="A55" s="244">
        <v>2</v>
      </c>
      <c r="B55" s="245">
        <v>7</v>
      </c>
      <c r="C55" s="245">
        <v>1</v>
      </c>
      <c r="D55" s="16">
        <v>1</v>
      </c>
      <c r="E55" s="16">
        <v>0</v>
      </c>
      <c r="F55" s="23"/>
      <c r="G55" s="21" t="s">
        <v>328</v>
      </c>
      <c r="H55" s="68">
        <v>20720529.39</v>
      </c>
      <c r="I55" s="11">
        <v>6367366</v>
      </c>
      <c r="J55" s="11">
        <v>262592.72</v>
      </c>
      <c r="K55" s="11">
        <v>7021937.25</v>
      </c>
      <c r="L55" s="11">
        <v>5242001.31</v>
      </c>
      <c r="M55" s="11">
        <v>84955.4</v>
      </c>
      <c r="N55" s="11">
        <v>323452.2</v>
      </c>
      <c r="O55" s="11">
        <v>78298.88</v>
      </c>
      <c r="P55" s="11">
        <v>267627.44</v>
      </c>
      <c r="Q55" s="11">
        <v>0</v>
      </c>
      <c r="R55" s="11">
        <v>0</v>
      </c>
      <c r="S55" s="11">
        <v>132019.59</v>
      </c>
      <c r="T55" s="11">
        <v>408111.78</v>
      </c>
      <c r="U55" s="11">
        <v>338265.54</v>
      </c>
      <c r="V55" s="68">
        <v>147205.11</v>
      </c>
      <c r="W55" s="11">
        <v>4864636</v>
      </c>
      <c r="X55" s="42">
        <v>1299566.66</v>
      </c>
      <c r="Y55" s="71">
        <v>2203997.42</v>
      </c>
    </row>
    <row r="56" spans="1:25" ht="12.75">
      <c r="A56" s="244">
        <v>2</v>
      </c>
      <c r="B56" s="245">
        <v>6</v>
      </c>
      <c r="C56" s="245">
        <v>1</v>
      </c>
      <c r="D56" s="16">
        <v>1</v>
      </c>
      <c r="E56" s="16">
        <v>0</v>
      </c>
      <c r="F56" s="23"/>
      <c r="G56" s="21" t="s">
        <v>329</v>
      </c>
      <c r="H56" s="68">
        <v>18465492.39</v>
      </c>
      <c r="I56" s="11">
        <v>1845896</v>
      </c>
      <c r="J56" s="11">
        <v>53216.41</v>
      </c>
      <c r="K56" s="11">
        <v>10118933.67</v>
      </c>
      <c r="L56" s="11">
        <v>7023053.35</v>
      </c>
      <c r="M56" s="11">
        <v>2132.23</v>
      </c>
      <c r="N56" s="11">
        <v>26935.13</v>
      </c>
      <c r="O56" s="11">
        <v>9206</v>
      </c>
      <c r="P56" s="11">
        <v>18948.93</v>
      </c>
      <c r="Q56" s="11">
        <v>0</v>
      </c>
      <c r="R56" s="11">
        <v>0</v>
      </c>
      <c r="S56" s="11">
        <v>587260.18</v>
      </c>
      <c r="T56" s="11">
        <v>545376.16</v>
      </c>
      <c r="U56" s="11">
        <v>323156.47</v>
      </c>
      <c r="V56" s="68">
        <v>1582865.22</v>
      </c>
      <c r="W56" s="11">
        <v>1569402.54</v>
      </c>
      <c r="X56" s="42">
        <v>671479.84</v>
      </c>
      <c r="Y56" s="71">
        <v>4878043.77</v>
      </c>
    </row>
    <row r="57" spans="1:25" ht="12.75">
      <c r="A57" s="244">
        <v>2</v>
      </c>
      <c r="B57" s="245">
        <v>8</v>
      </c>
      <c r="C57" s="245">
        <v>2</v>
      </c>
      <c r="D57" s="16">
        <v>1</v>
      </c>
      <c r="E57" s="16">
        <v>0</v>
      </c>
      <c r="F57" s="23"/>
      <c r="G57" s="21" t="s">
        <v>330</v>
      </c>
      <c r="H57" s="68">
        <v>33434845.58</v>
      </c>
      <c r="I57" s="11">
        <v>11959652</v>
      </c>
      <c r="J57" s="11">
        <v>683932.64</v>
      </c>
      <c r="K57" s="11">
        <v>12819372.03</v>
      </c>
      <c r="L57" s="11">
        <v>9432445.9</v>
      </c>
      <c r="M57" s="11">
        <v>160123.24</v>
      </c>
      <c r="N57" s="11">
        <v>342362.16</v>
      </c>
      <c r="O57" s="11">
        <v>133361.1</v>
      </c>
      <c r="P57" s="11">
        <v>641452.26</v>
      </c>
      <c r="Q57" s="11">
        <v>0</v>
      </c>
      <c r="R57" s="11">
        <v>1132</v>
      </c>
      <c r="S57" s="11">
        <v>333740.68</v>
      </c>
      <c r="T57" s="11">
        <v>780082.73</v>
      </c>
      <c r="U57" s="11">
        <v>691637.83</v>
      </c>
      <c r="V57" s="68">
        <v>303034.13</v>
      </c>
      <c r="W57" s="11">
        <v>6054022.72</v>
      </c>
      <c r="X57" s="42">
        <v>1866153.71</v>
      </c>
      <c r="Y57" s="71">
        <v>1917866.19</v>
      </c>
    </row>
    <row r="58" spans="1:25" ht="12.75">
      <c r="A58" s="244">
        <v>2</v>
      </c>
      <c r="B58" s="245">
        <v>6</v>
      </c>
      <c r="C58" s="245">
        <v>2</v>
      </c>
      <c r="D58" s="16">
        <v>1</v>
      </c>
      <c r="E58" s="16">
        <v>0</v>
      </c>
      <c r="F58" s="23"/>
      <c r="G58" s="21" t="s">
        <v>331</v>
      </c>
      <c r="H58" s="68">
        <v>10603085.15</v>
      </c>
      <c r="I58" s="11">
        <v>3268771</v>
      </c>
      <c r="J58" s="11">
        <v>71052.15</v>
      </c>
      <c r="K58" s="11">
        <v>5750499.04</v>
      </c>
      <c r="L58" s="11">
        <v>4875029.95</v>
      </c>
      <c r="M58" s="11">
        <v>10636.36</v>
      </c>
      <c r="N58" s="11">
        <v>145549.08</v>
      </c>
      <c r="O58" s="11">
        <v>18379.22</v>
      </c>
      <c r="P58" s="11">
        <v>39521</v>
      </c>
      <c r="Q58" s="11">
        <v>0</v>
      </c>
      <c r="R58" s="11">
        <v>0</v>
      </c>
      <c r="S58" s="11">
        <v>187637.4</v>
      </c>
      <c r="T58" s="11">
        <v>213546.02</v>
      </c>
      <c r="U58" s="11">
        <v>126928.06</v>
      </c>
      <c r="V58" s="68">
        <v>133271.95</v>
      </c>
      <c r="W58" s="11">
        <v>936861.99</v>
      </c>
      <c r="X58" s="42">
        <v>809465.34</v>
      </c>
      <c r="Y58" s="71">
        <v>575900.97</v>
      </c>
    </row>
    <row r="59" spans="1:25" ht="12.75">
      <c r="A59" s="244">
        <v>2</v>
      </c>
      <c r="B59" s="245">
        <v>8</v>
      </c>
      <c r="C59" s="245">
        <v>3</v>
      </c>
      <c r="D59" s="16">
        <v>1</v>
      </c>
      <c r="E59" s="16">
        <v>0</v>
      </c>
      <c r="F59" s="23"/>
      <c r="G59" s="21" t="s">
        <v>332</v>
      </c>
      <c r="H59" s="68">
        <v>12525227.06</v>
      </c>
      <c r="I59" s="11">
        <v>2772006</v>
      </c>
      <c r="J59" s="11">
        <v>97881.37</v>
      </c>
      <c r="K59" s="11">
        <v>6211801.24</v>
      </c>
      <c r="L59" s="11">
        <v>4449431.17</v>
      </c>
      <c r="M59" s="11">
        <v>31380.86</v>
      </c>
      <c r="N59" s="11">
        <v>71206.1</v>
      </c>
      <c r="O59" s="11">
        <v>28947</v>
      </c>
      <c r="P59" s="11">
        <v>20629.56</v>
      </c>
      <c r="Q59" s="11">
        <v>0</v>
      </c>
      <c r="R59" s="11">
        <v>5662.8</v>
      </c>
      <c r="S59" s="11">
        <v>139136.49</v>
      </c>
      <c r="T59" s="11">
        <v>332697.37</v>
      </c>
      <c r="U59" s="11">
        <v>286437.12</v>
      </c>
      <c r="V59" s="68">
        <v>846272.77</v>
      </c>
      <c r="W59" s="11">
        <v>1772096.45</v>
      </c>
      <c r="X59" s="42">
        <v>530166.01</v>
      </c>
      <c r="Y59" s="71">
        <v>1671442</v>
      </c>
    </row>
    <row r="60" spans="1:25" ht="12.75">
      <c r="A60" s="244">
        <v>2</v>
      </c>
      <c r="B60" s="245">
        <v>10</v>
      </c>
      <c r="C60" s="245">
        <v>1</v>
      </c>
      <c r="D60" s="16">
        <v>1</v>
      </c>
      <c r="E60" s="16">
        <v>0</v>
      </c>
      <c r="F60" s="23"/>
      <c r="G60" s="21" t="s">
        <v>333</v>
      </c>
      <c r="H60" s="68">
        <v>26528756.86</v>
      </c>
      <c r="I60" s="11">
        <v>8922182</v>
      </c>
      <c r="J60" s="11">
        <v>343582.84</v>
      </c>
      <c r="K60" s="11">
        <v>11008865.89</v>
      </c>
      <c r="L60" s="11">
        <v>7346032.03</v>
      </c>
      <c r="M60" s="11">
        <v>106981.52</v>
      </c>
      <c r="N60" s="11">
        <v>191506.8</v>
      </c>
      <c r="O60" s="11">
        <v>58210.06</v>
      </c>
      <c r="P60" s="11">
        <v>373928.55</v>
      </c>
      <c r="Q60" s="11">
        <v>0</v>
      </c>
      <c r="R60" s="11">
        <v>260487.65</v>
      </c>
      <c r="S60" s="11">
        <v>208598.87</v>
      </c>
      <c r="T60" s="11">
        <v>524009.12</v>
      </c>
      <c r="U60" s="11">
        <v>470840.57</v>
      </c>
      <c r="V60" s="68">
        <v>1468270.72</v>
      </c>
      <c r="W60" s="11">
        <v>2993321.26</v>
      </c>
      <c r="X60" s="42">
        <v>1136718.97</v>
      </c>
      <c r="Y60" s="71">
        <v>3260804.87</v>
      </c>
    </row>
    <row r="61" spans="1:25" ht="12.75">
      <c r="A61" s="244">
        <v>2</v>
      </c>
      <c r="B61" s="245">
        <v>11</v>
      </c>
      <c r="C61" s="245">
        <v>1</v>
      </c>
      <c r="D61" s="16">
        <v>1</v>
      </c>
      <c r="E61" s="16">
        <v>0</v>
      </c>
      <c r="F61" s="23"/>
      <c r="G61" s="21" t="s">
        <v>334</v>
      </c>
      <c r="H61" s="68">
        <v>153439620.66</v>
      </c>
      <c r="I61" s="11">
        <v>52379202</v>
      </c>
      <c r="J61" s="11">
        <v>37548993.31</v>
      </c>
      <c r="K61" s="11">
        <v>40541470.5</v>
      </c>
      <c r="L61" s="11">
        <v>25104308.09</v>
      </c>
      <c r="M61" s="11">
        <v>37322.24</v>
      </c>
      <c r="N61" s="11">
        <v>920946.47</v>
      </c>
      <c r="O61" s="11">
        <v>182629.25</v>
      </c>
      <c r="P61" s="11">
        <v>728506.48</v>
      </c>
      <c r="Q61" s="11">
        <v>0</v>
      </c>
      <c r="R61" s="11">
        <v>3036714.28</v>
      </c>
      <c r="S61" s="11">
        <v>2666948.18</v>
      </c>
      <c r="T61" s="11">
        <v>1790919.36</v>
      </c>
      <c r="U61" s="11">
        <v>2670937.26</v>
      </c>
      <c r="V61" s="68">
        <v>3402238.89</v>
      </c>
      <c r="W61" s="11">
        <v>4122868.52</v>
      </c>
      <c r="X61" s="42">
        <v>750954.51</v>
      </c>
      <c r="Y61" s="71">
        <v>18847086.33</v>
      </c>
    </row>
    <row r="62" spans="1:25" ht="12.75">
      <c r="A62" s="244">
        <v>2</v>
      </c>
      <c r="B62" s="245">
        <v>8</v>
      </c>
      <c r="C62" s="245">
        <v>4</v>
      </c>
      <c r="D62" s="16">
        <v>1</v>
      </c>
      <c r="E62" s="16">
        <v>0</v>
      </c>
      <c r="F62" s="23"/>
      <c r="G62" s="21" t="s">
        <v>335</v>
      </c>
      <c r="H62" s="68">
        <v>19700893.01</v>
      </c>
      <c r="I62" s="11">
        <v>8443078</v>
      </c>
      <c r="J62" s="11">
        <v>93711.33</v>
      </c>
      <c r="K62" s="11">
        <v>7445057.46</v>
      </c>
      <c r="L62" s="11">
        <v>4618068.46</v>
      </c>
      <c r="M62" s="11">
        <v>84248.81</v>
      </c>
      <c r="N62" s="11">
        <v>130902.05</v>
      </c>
      <c r="O62" s="11">
        <v>40945.3</v>
      </c>
      <c r="P62" s="11">
        <v>201558.49</v>
      </c>
      <c r="Q62" s="11">
        <v>0</v>
      </c>
      <c r="R62" s="11">
        <v>397.8</v>
      </c>
      <c r="S62" s="11">
        <v>123117.51</v>
      </c>
      <c r="T62" s="11">
        <v>444267.68</v>
      </c>
      <c r="U62" s="11">
        <v>332191.3</v>
      </c>
      <c r="V62" s="68">
        <v>1469360.06</v>
      </c>
      <c r="W62" s="11">
        <v>1923757.37</v>
      </c>
      <c r="X62" s="42">
        <v>1470341.54</v>
      </c>
      <c r="Y62" s="71">
        <v>1795288.85</v>
      </c>
    </row>
    <row r="63" spans="1:25" ht="12.75">
      <c r="A63" s="244">
        <v>2</v>
      </c>
      <c r="B63" s="245">
        <v>14</v>
      </c>
      <c r="C63" s="245">
        <v>1</v>
      </c>
      <c r="D63" s="16">
        <v>1</v>
      </c>
      <c r="E63" s="16">
        <v>0</v>
      </c>
      <c r="F63" s="23"/>
      <c r="G63" s="21" t="s">
        <v>336</v>
      </c>
      <c r="H63" s="68">
        <v>45703086.51</v>
      </c>
      <c r="I63" s="11">
        <v>16373641</v>
      </c>
      <c r="J63" s="11">
        <v>1514620.33</v>
      </c>
      <c r="K63" s="11">
        <v>16722083.03</v>
      </c>
      <c r="L63" s="11">
        <v>11429157.87</v>
      </c>
      <c r="M63" s="11">
        <v>205074.69</v>
      </c>
      <c r="N63" s="11">
        <v>487689.7</v>
      </c>
      <c r="O63" s="11">
        <v>134558.32</v>
      </c>
      <c r="P63" s="11">
        <v>614116.7</v>
      </c>
      <c r="Q63" s="11">
        <v>0</v>
      </c>
      <c r="R63" s="11">
        <v>0</v>
      </c>
      <c r="S63" s="11">
        <v>1346745.29</v>
      </c>
      <c r="T63" s="11">
        <v>754964.29</v>
      </c>
      <c r="U63" s="11">
        <v>731462.97</v>
      </c>
      <c r="V63" s="68">
        <v>1018313.2</v>
      </c>
      <c r="W63" s="11">
        <v>10186066.39</v>
      </c>
      <c r="X63" s="42">
        <v>2297798.71</v>
      </c>
      <c r="Y63" s="71">
        <v>906675.76</v>
      </c>
    </row>
    <row r="64" spans="1:25" ht="12.75">
      <c r="A64" s="244">
        <v>2</v>
      </c>
      <c r="B64" s="245">
        <v>15</v>
      </c>
      <c r="C64" s="245">
        <v>1</v>
      </c>
      <c r="D64" s="16">
        <v>1</v>
      </c>
      <c r="E64" s="16">
        <v>0</v>
      </c>
      <c r="F64" s="23"/>
      <c r="G64" s="21" t="s">
        <v>337</v>
      </c>
      <c r="H64" s="68">
        <v>42089664.09</v>
      </c>
      <c r="I64" s="11">
        <v>15868228</v>
      </c>
      <c r="J64" s="11">
        <v>1250187.36</v>
      </c>
      <c r="K64" s="11">
        <v>17447503.93</v>
      </c>
      <c r="L64" s="11">
        <v>12058157.01</v>
      </c>
      <c r="M64" s="11">
        <v>193011.11</v>
      </c>
      <c r="N64" s="11">
        <v>1023292.03</v>
      </c>
      <c r="O64" s="11">
        <v>73685.8</v>
      </c>
      <c r="P64" s="11">
        <v>526186.06</v>
      </c>
      <c r="Q64" s="11">
        <v>0</v>
      </c>
      <c r="R64" s="11">
        <v>0</v>
      </c>
      <c r="S64" s="11">
        <v>1231594.14</v>
      </c>
      <c r="T64" s="11">
        <v>694286.46</v>
      </c>
      <c r="U64" s="11">
        <v>890226.44</v>
      </c>
      <c r="V64" s="68">
        <v>757064.88</v>
      </c>
      <c r="W64" s="11">
        <v>6053656.78</v>
      </c>
      <c r="X64" s="42">
        <v>1463373.29</v>
      </c>
      <c r="Y64" s="71">
        <v>1470088.02</v>
      </c>
    </row>
    <row r="65" spans="1:25" ht="12.75">
      <c r="A65" s="244">
        <v>2</v>
      </c>
      <c r="B65" s="245">
        <v>6</v>
      </c>
      <c r="C65" s="245">
        <v>3</v>
      </c>
      <c r="D65" s="16">
        <v>1</v>
      </c>
      <c r="E65" s="16">
        <v>0</v>
      </c>
      <c r="F65" s="23"/>
      <c r="G65" s="21" t="s">
        <v>338</v>
      </c>
      <c r="H65" s="68">
        <v>8258604.94</v>
      </c>
      <c r="I65" s="11">
        <v>2309420</v>
      </c>
      <c r="J65" s="11">
        <v>83293.08</v>
      </c>
      <c r="K65" s="11">
        <v>5048116.32</v>
      </c>
      <c r="L65" s="11">
        <v>4567250.16</v>
      </c>
      <c r="M65" s="11">
        <v>21821.63</v>
      </c>
      <c r="N65" s="11">
        <v>21685.58</v>
      </c>
      <c r="O65" s="11">
        <v>9646</v>
      </c>
      <c r="P65" s="11">
        <v>12660</v>
      </c>
      <c r="Q65" s="11">
        <v>0</v>
      </c>
      <c r="R65" s="11">
        <v>0</v>
      </c>
      <c r="S65" s="11">
        <v>24608.2</v>
      </c>
      <c r="T65" s="11">
        <v>127038.58</v>
      </c>
      <c r="U65" s="11">
        <v>150782.7</v>
      </c>
      <c r="V65" s="68">
        <v>112623.47</v>
      </c>
      <c r="W65" s="11">
        <v>418587.13</v>
      </c>
      <c r="X65" s="42">
        <v>316589.26</v>
      </c>
      <c r="Y65" s="71">
        <v>399188.41</v>
      </c>
    </row>
    <row r="66" spans="1:25" ht="12.75">
      <c r="A66" s="244">
        <v>2</v>
      </c>
      <c r="B66" s="245">
        <v>2</v>
      </c>
      <c r="C66" s="245">
        <v>3</v>
      </c>
      <c r="D66" s="16">
        <v>1</v>
      </c>
      <c r="E66" s="16">
        <v>0</v>
      </c>
      <c r="F66" s="23"/>
      <c r="G66" s="21" t="s">
        <v>339</v>
      </c>
      <c r="H66" s="68">
        <v>6436826.32</v>
      </c>
      <c r="I66" s="11">
        <v>2524705</v>
      </c>
      <c r="J66" s="11">
        <v>29694.03</v>
      </c>
      <c r="K66" s="11">
        <v>3004365.75</v>
      </c>
      <c r="L66" s="11">
        <v>2189160.16</v>
      </c>
      <c r="M66" s="11">
        <v>296519.12</v>
      </c>
      <c r="N66" s="11">
        <v>44649</v>
      </c>
      <c r="O66" s="11">
        <v>44033.57</v>
      </c>
      <c r="P66" s="11">
        <v>14121</v>
      </c>
      <c r="Q66" s="11">
        <v>0</v>
      </c>
      <c r="R66" s="11">
        <v>0</v>
      </c>
      <c r="S66" s="11">
        <v>20792.07</v>
      </c>
      <c r="T66" s="11">
        <v>146968.42</v>
      </c>
      <c r="U66" s="11">
        <v>116338.68</v>
      </c>
      <c r="V66" s="68">
        <v>131783.73</v>
      </c>
      <c r="W66" s="11">
        <v>649417.66</v>
      </c>
      <c r="X66" s="42">
        <v>607990.46</v>
      </c>
      <c r="Y66" s="71">
        <v>228643.88</v>
      </c>
    </row>
    <row r="67" spans="1:25" ht="12.75">
      <c r="A67" s="244">
        <v>2</v>
      </c>
      <c r="B67" s="245">
        <v>2</v>
      </c>
      <c r="C67" s="245">
        <v>4</v>
      </c>
      <c r="D67" s="16">
        <v>1</v>
      </c>
      <c r="E67" s="16">
        <v>0</v>
      </c>
      <c r="F67" s="23"/>
      <c r="G67" s="21" t="s">
        <v>340</v>
      </c>
      <c r="H67" s="68">
        <v>5172310.73</v>
      </c>
      <c r="I67" s="11">
        <v>1430945</v>
      </c>
      <c r="J67" s="11">
        <v>13045.37</v>
      </c>
      <c r="K67" s="11">
        <v>2778719.97</v>
      </c>
      <c r="L67" s="11">
        <v>2122922.19</v>
      </c>
      <c r="M67" s="11">
        <v>252243.85</v>
      </c>
      <c r="N67" s="11">
        <v>60697.07</v>
      </c>
      <c r="O67" s="11">
        <v>36573.01</v>
      </c>
      <c r="P67" s="11">
        <v>10247.83</v>
      </c>
      <c r="Q67" s="11">
        <v>0</v>
      </c>
      <c r="R67" s="11">
        <v>0</v>
      </c>
      <c r="S67" s="11">
        <v>66180.31</v>
      </c>
      <c r="T67" s="11">
        <v>90629.35</v>
      </c>
      <c r="U67" s="11">
        <v>76766.6</v>
      </c>
      <c r="V67" s="68">
        <v>62459.76</v>
      </c>
      <c r="W67" s="11">
        <v>846265.06</v>
      </c>
      <c r="X67" s="42">
        <v>36420.45</v>
      </c>
      <c r="Y67" s="71">
        <v>103335.33</v>
      </c>
    </row>
    <row r="68" spans="1:25" ht="12.75">
      <c r="A68" s="244">
        <v>2</v>
      </c>
      <c r="B68" s="245">
        <v>8</v>
      </c>
      <c r="C68" s="245">
        <v>5</v>
      </c>
      <c r="D68" s="16">
        <v>1</v>
      </c>
      <c r="E68" s="16">
        <v>0</v>
      </c>
      <c r="F68" s="23"/>
      <c r="G68" s="21" t="s">
        <v>341</v>
      </c>
      <c r="H68" s="68">
        <v>10197469.31</v>
      </c>
      <c r="I68" s="11">
        <v>2372124</v>
      </c>
      <c r="J68" s="11">
        <v>80678.17</v>
      </c>
      <c r="K68" s="11">
        <v>4765716.69</v>
      </c>
      <c r="L68" s="11">
        <v>3484983.89</v>
      </c>
      <c r="M68" s="11">
        <v>15920.4</v>
      </c>
      <c r="N68" s="11">
        <v>48239.9</v>
      </c>
      <c r="O68" s="11">
        <v>92509.84</v>
      </c>
      <c r="P68" s="11">
        <v>22255</v>
      </c>
      <c r="Q68" s="11">
        <v>0</v>
      </c>
      <c r="R68" s="11">
        <v>31424.8</v>
      </c>
      <c r="S68" s="11">
        <v>66249.36</v>
      </c>
      <c r="T68" s="11">
        <v>257123.42</v>
      </c>
      <c r="U68" s="11">
        <v>190297.39</v>
      </c>
      <c r="V68" s="68">
        <v>556712.69</v>
      </c>
      <c r="W68" s="11">
        <v>1067060.18</v>
      </c>
      <c r="X68" s="42">
        <v>266994.65</v>
      </c>
      <c r="Y68" s="71">
        <v>1911890.27</v>
      </c>
    </row>
    <row r="69" spans="1:25" ht="12.75">
      <c r="A69" s="244">
        <v>2</v>
      </c>
      <c r="B69" s="245">
        <v>21</v>
      </c>
      <c r="C69" s="245">
        <v>3</v>
      </c>
      <c r="D69" s="16">
        <v>1</v>
      </c>
      <c r="E69" s="16">
        <v>0</v>
      </c>
      <c r="F69" s="23"/>
      <c r="G69" s="21" t="s">
        <v>342</v>
      </c>
      <c r="H69" s="68">
        <v>11085991.09</v>
      </c>
      <c r="I69" s="11">
        <v>4303155</v>
      </c>
      <c r="J69" s="11">
        <v>185690.33</v>
      </c>
      <c r="K69" s="11">
        <v>4342464.21</v>
      </c>
      <c r="L69" s="11">
        <v>2967803.89</v>
      </c>
      <c r="M69" s="11">
        <v>17962.85</v>
      </c>
      <c r="N69" s="11">
        <v>37324.5</v>
      </c>
      <c r="O69" s="11">
        <v>16936.66</v>
      </c>
      <c r="P69" s="11">
        <v>20047.62</v>
      </c>
      <c r="Q69" s="11">
        <v>0</v>
      </c>
      <c r="R69" s="11">
        <v>2331.47</v>
      </c>
      <c r="S69" s="11">
        <v>72230.52</v>
      </c>
      <c r="T69" s="11">
        <v>385509.57</v>
      </c>
      <c r="U69" s="11">
        <v>188183</v>
      </c>
      <c r="V69" s="68">
        <v>634134.13</v>
      </c>
      <c r="W69" s="11">
        <v>1657709.31</v>
      </c>
      <c r="X69" s="42">
        <v>1004592.37</v>
      </c>
      <c r="Y69" s="71">
        <v>596972.24</v>
      </c>
    </row>
    <row r="70" spans="1:25" ht="12.75">
      <c r="A70" s="244">
        <v>2</v>
      </c>
      <c r="B70" s="245">
        <v>6</v>
      </c>
      <c r="C70" s="245">
        <v>4</v>
      </c>
      <c r="D70" s="16">
        <v>1</v>
      </c>
      <c r="E70" s="16">
        <v>0</v>
      </c>
      <c r="F70" s="23"/>
      <c r="G70" s="21" t="s">
        <v>343</v>
      </c>
      <c r="H70" s="68">
        <v>16297324.48</v>
      </c>
      <c r="I70" s="11">
        <v>2161081</v>
      </c>
      <c r="J70" s="11">
        <v>100261.83</v>
      </c>
      <c r="K70" s="11">
        <v>9032187.84</v>
      </c>
      <c r="L70" s="11">
        <v>7073876.82</v>
      </c>
      <c r="M70" s="11">
        <v>1095.51</v>
      </c>
      <c r="N70" s="11">
        <v>34763.76</v>
      </c>
      <c r="O70" s="11">
        <v>7606.13</v>
      </c>
      <c r="P70" s="11">
        <v>26334.88</v>
      </c>
      <c r="Q70" s="11">
        <v>0</v>
      </c>
      <c r="R70" s="11">
        <v>0</v>
      </c>
      <c r="S70" s="11">
        <v>258864.07</v>
      </c>
      <c r="T70" s="11">
        <v>352827.9</v>
      </c>
      <c r="U70" s="11">
        <v>227967.13</v>
      </c>
      <c r="V70" s="68">
        <v>1048851.64</v>
      </c>
      <c r="W70" s="11">
        <v>4160245.7</v>
      </c>
      <c r="X70" s="42">
        <v>3384329.75</v>
      </c>
      <c r="Y70" s="71">
        <v>843548.11</v>
      </c>
    </row>
    <row r="71" spans="1:25" ht="12.75">
      <c r="A71" s="244">
        <v>2</v>
      </c>
      <c r="B71" s="245">
        <v>19</v>
      </c>
      <c r="C71" s="245">
        <v>1</v>
      </c>
      <c r="D71" s="16">
        <v>1</v>
      </c>
      <c r="E71" s="16">
        <v>0</v>
      </c>
      <c r="F71" s="23"/>
      <c r="G71" s="21" t="s">
        <v>344</v>
      </c>
      <c r="H71" s="68">
        <v>73724482.63</v>
      </c>
      <c r="I71" s="11">
        <v>27539490</v>
      </c>
      <c r="J71" s="11">
        <v>2039599.29</v>
      </c>
      <c r="K71" s="11">
        <v>28125090.82</v>
      </c>
      <c r="L71" s="11">
        <v>19845085.88</v>
      </c>
      <c r="M71" s="11">
        <v>61672.13</v>
      </c>
      <c r="N71" s="11">
        <v>745720.99</v>
      </c>
      <c r="O71" s="11">
        <v>157143</v>
      </c>
      <c r="P71" s="11">
        <v>975660.46</v>
      </c>
      <c r="Q71" s="11">
        <v>0</v>
      </c>
      <c r="R71" s="11">
        <v>0</v>
      </c>
      <c r="S71" s="11">
        <v>1130688.94</v>
      </c>
      <c r="T71" s="11">
        <v>1234908.6</v>
      </c>
      <c r="U71" s="11">
        <v>1892417.92</v>
      </c>
      <c r="V71" s="68">
        <v>2081792.9</v>
      </c>
      <c r="W71" s="11">
        <v>6327006.68</v>
      </c>
      <c r="X71" s="42">
        <v>5912899.57</v>
      </c>
      <c r="Y71" s="71">
        <v>9693295.84</v>
      </c>
    </row>
    <row r="72" spans="1:25" ht="12.75">
      <c r="A72" s="244">
        <v>2</v>
      </c>
      <c r="B72" s="245">
        <v>19</v>
      </c>
      <c r="C72" s="245">
        <v>2</v>
      </c>
      <c r="D72" s="16">
        <v>1</v>
      </c>
      <c r="E72" s="16">
        <v>0</v>
      </c>
      <c r="F72" s="23"/>
      <c r="G72" s="21" t="s">
        <v>345</v>
      </c>
      <c r="H72" s="68">
        <v>38106573.74</v>
      </c>
      <c r="I72" s="11">
        <v>10328900</v>
      </c>
      <c r="J72" s="11">
        <v>583543.4</v>
      </c>
      <c r="K72" s="11">
        <v>10762731.15</v>
      </c>
      <c r="L72" s="11">
        <v>8958709.58</v>
      </c>
      <c r="M72" s="11">
        <v>254906.61</v>
      </c>
      <c r="N72" s="11">
        <v>189040.5</v>
      </c>
      <c r="O72" s="11">
        <v>81938.1</v>
      </c>
      <c r="P72" s="11">
        <v>56567.79</v>
      </c>
      <c r="Q72" s="11">
        <v>0</v>
      </c>
      <c r="R72" s="11">
        <v>0</v>
      </c>
      <c r="S72" s="11">
        <v>219753.97</v>
      </c>
      <c r="T72" s="11">
        <v>389273.95</v>
      </c>
      <c r="U72" s="11">
        <v>436133.25</v>
      </c>
      <c r="V72" s="68">
        <v>176407.4</v>
      </c>
      <c r="W72" s="11">
        <v>11377536.8</v>
      </c>
      <c r="X72" s="42">
        <v>8396069.43</v>
      </c>
      <c r="Y72" s="71">
        <v>5053862.39</v>
      </c>
    </row>
    <row r="73" spans="1:25" ht="12.75">
      <c r="A73" s="244">
        <v>2</v>
      </c>
      <c r="B73" s="245">
        <v>10</v>
      </c>
      <c r="C73" s="245">
        <v>2</v>
      </c>
      <c r="D73" s="16">
        <v>1</v>
      </c>
      <c r="E73" s="16">
        <v>0</v>
      </c>
      <c r="F73" s="23"/>
      <c r="G73" s="21" t="s">
        <v>346</v>
      </c>
      <c r="H73" s="68">
        <v>10008624.85</v>
      </c>
      <c r="I73" s="11">
        <v>1499232</v>
      </c>
      <c r="J73" s="11">
        <v>30768.86</v>
      </c>
      <c r="K73" s="11">
        <v>4332339.79</v>
      </c>
      <c r="L73" s="11">
        <v>2877333.48</v>
      </c>
      <c r="M73" s="11">
        <v>24789.18</v>
      </c>
      <c r="N73" s="11">
        <v>52133.9</v>
      </c>
      <c r="O73" s="11">
        <v>33659.38</v>
      </c>
      <c r="P73" s="11">
        <v>9782</v>
      </c>
      <c r="Q73" s="11">
        <v>0</v>
      </c>
      <c r="R73" s="11">
        <v>5523</v>
      </c>
      <c r="S73" s="11">
        <v>128909.78</v>
      </c>
      <c r="T73" s="11">
        <v>258197.23</v>
      </c>
      <c r="U73" s="11">
        <v>139772.94</v>
      </c>
      <c r="V73" s="68">
        <v>802238.9</v>
      </c>
      <c r="W73" s="11">
        <v>2052653.31</v>
      </c>
      <c r="X73" s="42">
        <v>1595007.93</v>
      </c>
      <c r="Y73" s="71">
        <v>2093630.89</v>
      </c>
    </row>
    <row r="74" spans="1:25" ht="12.75">
      <c r="A74" s="244">
        <v>2</v>
      </c>
      <c r="B74" s="245">
        <v>21</v>
      </c>
      <c r="C74" s="245">
        <v>9</v>
      </c>
      <c r="D74" s="16">
        <v>1</v>
      </c>
      <c r="E74" s="16">
        <v>0</v>
      </c>
      <c r="F74" s="23"/>
      <c r="G74" s="21" t="s">
        <v>347</v>
      </c>
      <c r="H74" s="68">
        <v>149832671.88</v>
      </c>
      <c r="I74" s="11">
        <v>48156058</v>
      </c>
      <c r="J74" s="11">
        <v>3689763.12</v>
      </c>
      <c r="K74" s="11">
        <v>51699909.4</v>
      </c>
      <c r="L74" s="11">
        <v>37274393.36</v>
      </c>
      <c r="M74" s="11">
        <v>92868.92</v>
      </c>
      <c r="N74" s="11">
        <v>2018179.02</v>
      </c>
      <c r="O74" s="11">
        <v>199793.15</v>
      </c>
      <c r="P74" s="11">
        <v>1428384.23</v>
      </c>
      <c r="Q74" s="11">
        <v>0</v>
      </c>
      <c r="R74" s="11">
        <v>0</v>
      </c>
      <c r="S74" s="11">
        <v>888977.66</v>
      </c>
      <c r="T74" s="11">
        <v>2122483.7</v>
      </c>
      <c r="U74" s="11">
        <v>2979018.3</v>
      </c>
      <c r="V74" s="68">
        <v>4695811.06</v>
      </c>
      <c r="W74" s="11">
        <v>31632929.17</v>
      </c>
      <c r="X74" s="42">
        <v>3245471.86</v>
      </c>
      <c r="Y74" s="71">
        <v>14654012.19</v>
      </c>
    </row>
    <row r="75" spans="1:25" ht="12.75">
      <c r="A75" s="244">
        <v>2</v>
      </c>
      <c r="B75" s="245">
        <v>26</v>
      </c>
      <c r="C75" s="245">
        <v>1</v>
      </c>
      <c r="D75" s="16">
        <v>1</v>
      </c>
      <c r="E75" s="16">
        <v>0</v>
      </c>
      <c r="F75" s="23"/>
      <c r="G75" s="21" t="s">
        <v>348</v>
      </c>
      <c r="H75" s="68">
        <v>4175027.26</v>
      </c>
      <c r="I75" s="11">
        <v>846166</v>
      </c>
      <c r="J75" s="11">
        <v>96822.5</v>
      </c>
      <c r="K75" s="11">
        <v>1733651.97</v>
      </c>
      <c r="L75" s="11">
        <v>1334752.14</v>
      </c>
      <c r="M75" s="11">
        <v>50693.66</v>
      </c>
      <c r="N75" s="11">
        <v>28873.5</v>
      </c>
      <c r="O75" s="11">
        <v>5535</v>
      </c>
      <c r="P75" s="11">
        <v>5792</v>
      </c>
      <c r="Q75" s="11">
        <v>0</v>
      </c>
      <c r="R75" s="11">
        <v>147415.7</v>
      </c>
      <c r="S75" s="11">
        <v>24682.75</v>
      </c>
      <c r="T75" s="11">
        <v>32985.8</v>
      </c>
      <c r="U75" s="11">
        <v>33199.17</v>
      </c>
      <c r="V75" s="68">
        <v>69722.25</v>
      </c>
      <c r="W75" s="11">
        <v>100194.38</v>
      </c>
      <c r="X75" s="42">
        <v>59718.81</v>
      </c>
      <c r="Y75" s="71">
        <v>1398192.41</v>
      </c>
    </row>
    <row r="76" spans="1:25" ht="12.75">
      <c r="A76" s="244">
        <v>2</v>
      </c>
      <c r="B76" s="245">
        <v>25</v>
      </c>
      <c r="C76" s="245">
        <v>1</v>
      </c>
      <c r="D76" s="16">
        <v>1</v>
      </c>
      <c r="E76" s="16">
        <v>0</v>
      </c>
      <c r="F76" s="23"/>
      <c r="G76" s="21" t="s">
        <v>349</v>
      </c>
      <c r="H76" s="68">
        <v>3675506.98</v>
      </c>
      <c r="I76" s="11">
        <v>1728349</v>
      </c>
      <c r="J76" s="11">
        <v>11415.97</v>
      </c>
      <c r="K76" s="11">
        <v>1532475.71</v>
      </c>
      <c r="L76" s="11">
        <v>1190770.53</v>
      </c>
      <c r="M76" s="11">
        <v>51777.87</v>
      </c>
      <c r="N76" s="11">
        <v>83242.66</v>
      </c>
      <c r="O76" s="11">
        <v>4207</v>
      </c>
      <c r="P76" s="11">
        <v>7594</v>
      </c>
      <c r="Q76" s="11">
        <v>0</v>
      </c>
      <c r="R76" s="11">
        <v>0</v>
      </c>
      <c r="S76" s="11">
        <v>26865.36</v>
      </c>
      <c r="T76" s="11">
        <v>86628.6</v>
      </c>
      <c r="U76" s="11">
        <v>52849.96</v>
      </c>
      <c r="V76" s="68">
        <v>28539.73</v>
      </c>
      <c r="W76" s="11">
        <v>224152.15</v>
      </c>
      <c r="X76" s="42">
        <v>93533.31</v>
      </c>
      <c r="Y76" s="71">
        <v>179114.15</v>
      </c>
    </row>
    <row r="77" spans="1:25" ht="12.75">
      <c r="A77" s="244">
        <v>2</v>
      </c>
      <c r="B77" s="245">
        <v>25</v>
      </c>
      <c r="C77" s="245">
        <v>2</v>
      </c>
      <c r="D77" s="16">
        <v>1</v>
      </c>
      <c r="E77" s="16">
        <v>0</v>
      </c>
      <c r="F77" s="23"/>
      <c r="G77" s="21" t="s">
        <v>350</v>
      </c>
      <c r="H77" s="68">
        <v>38063874.35</v>
      </c>
      <c r="I77" s="11">
        <v>17226122</v>
      </c>
      <c r="J77" s="11">
        <v>658906.2</v>
      </c>
      <c r="K77" s="11">
        <v>13442491.39</v>
      </c>
      <c r="L77" s="11">
        <v>9325165.7</v>
      </c>
      <c r="M77" s="11">
        <v>70425.53</v>
      </c>
      <c r="N77" s="11">
        <v>234411.41</v>
      </c>
      <c r="O77" s="11">
        <v>151632.71</v>
      </c>
      <c r="P77" s="11">
        <v>579893.94</v>
      </c>
      <c r="Q77" s="11">
        <v>0</v>
      </c>
      <c r="R77" s="11">
        <v>0</v>
      </c>
      <c r="S77" s="11">
        <v>359077.53</v>
      </c>
      <c r="T77" s="11">
        <v>867034.17</v>
      </c>
      <c r="U77" s="11">
        <v>1008819.74</v>
      </c>
      <c r="V77" s="68">
        <v>846030.66</v>
      </c>
      <c r="W77" s="11">
        <v>4763469.84</v>
      </c>
      <c r="X77" s="42">
        <v>4344451.99</v>
      </c>
      <c r="Y77" s="71">
        <v>1972884.92</v>
      </c>
    </row>
    <row r="78" spans="1:25" ht="12.75">
      <c r="A78" s="244">
        <v>2</v>
      </c>
      <c r="B78" s="245">
        <v>26</v>
      </c>
      <c r="C78" s="245">
        <v>2</v>
      </c>
      <c r="D78" s="16">
        <v>1</v>
      </c>
      <c r="E78" s="16">
        <v>0</v>
      </c>
      <c r="F78" s="23"/>
      <c r="G78" s="21" t="s">
        <v>351</v>
      </c>
      <c r="H78" s="68">
        <v>19727406.63</v>
      </c>
      <c r="I78" s="11">
        <v>6913317</v>
      </c>
      <c r="J78" s="11">
        <v>180330.41</v>
      </c>
      <c r="K78" s="11">
        <v>6497984.71</v>
      </c>
      <c r="L78" s="11">
        <v>4514104.83</v>
      </c>
      <c r="M78" s="11">
        <v>111500.01</v>
      </c>
      <c r="N78" s="11">
        <v>214389.1</v>
      </c>
      <c r="O78" s="11">
        <v>48373.28</v>
      </c>
      <c r="P78" s="11">
        <v>316564.81</v>
      </c>
      <c r="Q78" s="11">
        <v>0</v>
      </c>
      <c r="R78" s="11">
        <v>0</v>
      </c>
      <c r="S78" s="11">
        <v>242133.63</v>
      </c>
      <c r="T78" s="11">
        <v>360744.4</v>
      </c>
      <c r="U78" s="11">
        <v>297073.22</v>
      </c>
      <c r="V78" s="68">
        <v>393101.43</v>
      </c>
      <c r="W78" s="11">
        <v>4944489.16</v>
      </c>
      <c r="X78" s="42">
        <v>2122071.42</v>
      </c>
      <c r="Y78" s="71">
        <v>1191285.35</v>
      </c>
    </row>
    <row r="79" spans="1:25" s="105" customFormat="1" ht="15">
      <c r="A79" s="248"/>
      <c r="B79" s="249"/>
      <c r="C79" s="249"/>
      <c r="D79" s="112"/>
      <c r="E79" s="112"/>
      <c r="F79" s="113" t="s">
        <v>352</v>
      </c>
      <c r="G79" s="114"/>
      <c r="H79" s="116">
        <v>701018981.58</v>
      </c>
      <c r="I79" s="115">
        <v>183222452</v>
      </c>
      <c r="J79" s="115">
        <v>17107708.749999996</v>
      </c>
      <c r="K79" s="115">
        <v>399581971.8399999</v>
      </c>
      <c r="L79" s="115">
        <v>244312240.76</v>
      </c>
      <c r="M79" s="115">
        <v>60358907.650000006</v>
      </c>
      <c r="N79" s="115">
        <v>10951341.799999995</v>
      </c>
      <c r="O79" s="115">
        <v>1702105.8499999999</v>
      </c>
      <c r="P79" s="115">
        <v>1062001.67</v>
      </c>
      <c r="Q79" s="115">
        <v>0</v>
      </c>
      <c r="R79" s="115">
        <v>27177954.28</v>
      </c>
      <c r="S79" s="115">
        <v>1619421.5000000005</v>
      </c>
      <c r="T79" s="115">
        <v>9009076.309999999</v>
      </c>
      <c r="U79" s="115">
        <v>16150097.780000001</v>
      </c>
      <c r="V79" s="116">
        <v>27238824.240000002</v>
      </c>
      <c r="W79" s="115">
        <v>27331851.51000001</v>
      </c>
      <c r="X79" s="272">
        <v>17034856.66</v>
      </c>
      <c r="Y79" s="117">
        <v>73774997.48</v>
      </c>
    </row>
    <row r="80" spans="1:25" s="148" customFormat="1" ht="14.25">
      <c r="A80" s="266">
        <v>2</v>
      </c>
      <c r="B80" s="267">
        <v>1</v>
      </c>
      <c r="C80" s="267">
        <v>2</v>
      </c>
      <c r="D80" s="160">
        <v>2</v>
      </c>
      <c r="E80" s="160">
        <v>0</v>
      </c>
      <c r="F80" s="156"/>
      <c r="G80" s="157" t="s">
        <v>321</v>
      </c>
      <c r="H80" s="159">
        <v>16216921.65</v>
      </c>
      <c r="I80" s="158">
        <v>4499669</v>
      </c>
      <c r="J80" s="158">
        <v>96717.37</v>
      </c>
      <c r="K80" s="158">
        <v>10758061.39</v>
      </c>
      <c r="L80" s="158">
        <v>8297762.65</v>
      </c>
      <c r="M80" s="158">
        <v>660869.23</v>
      </c>
      <c r="N80" s="158">
        <v>331055.63</v>
      </c>
      <c r="O80" s="158">
        <v>11375.76</v>
      </c>
      <c r="P80" s="158">
        <v>18179.33</v>
      </c>
      <c r="Q80" s="158">
        <v>0</v>
      </c>
      <c r="R80" s="158">
        <v>202269.31</v>
      </c>
      <c r="S80" s="158">
        <v>6680.08</v>
      </c>
      <c r="T80" s="158">
        <v>178227.22</v>
      </c>
      <c r="U80" s="158">
        <v>259469.65</v>
      </c>
      <c r="V80" s="159">
        <v>792172.53</v>
      </c>
      <c r="W80" s="158">
        <v>432234.22</v>
      </c>
      <c r="X80" s="275">
        <v>326329.31</v>
      </c>
      <c r="Y80" s="165">
        <v>430239.67</v>
      </c>
    </row>
    <row r="81" spans="1:25" ht="12.75">
      <c r="A81" s="244">
        <v>2</v>
      </c>
      <c r="B81" s="245">
        <v>17</v>
      </c>
      <c r="C81" s="245">
        <v>1</v>
      </c>
      <c r="D81" s="16">
        <v>2</v>
      </c>
      <c r="E81" s="16">
        <v>0</v>
      </c>
      <c r="F81" s="23"/>
      <c r="G81" s="21" t="s">
        <v>353</v>
      </c>
      <c r="H81" s="68">
        <v>4475541.19</v>
      </c>
      <c r="I81" s="11">
        <v>1401182</v>
      </c>
      <c r="J81" s="11">
        <v>3685.11</v>
      </c>
      <c r="K81" s="11">
        <v>2774227.43</v>
      </c>
      <c r="L81" s="11">
        <v>790454.2</v>
      </c>
      <c r="M81" s="11">
        <v>1538792.6</v>
      </c>
      <c r="N81" s="11">
        <v>41807.4</v>
      </c>
      <c r="O81" s="11">
        <v>11489</v>
      </c>
      <c r="P81" s="11">
        <v>15381</v>
      </c>
      <c r="Q81" s="11">
        <v>0</v>
      </c>
      <c r="R81" s="11">
        <v>306</v>
      </c>
      <c r="S81" s="11">
        <v>19537.38</v>
      </c>
      <c r="T81" s="11">
        <v>66440.26</v>
      </c>
      <c r="U81" s="11">
        <v>68741</v>
      </c>
      <c r="V81" s="68">
        <v>221278.59</v>
      </c>
      <c r="W81" s="11">
        <v>41232.28</v>
      </c>
      <c r="X81" s="42">
        <v>800</v>
      </c>
      <c r="Y81" s="71">
        <v>255214.37</v>
      </c>
    </row>
    <row r="82" spans="1:25" ht="12.75">
      <c r="A82" s="244">
        <v>2</v>
      </c>
      <c r="B82" s="245">
        <v>9</v>
      </c>
      <c r="C82" s="245">
        <v>2</v>
      </c>
      <c r="D82" s="16">
        <v>2</v>
      </c>
      <c r="E82" s="16">
        <v>0</v>
      </c>
      <c r="F82" s="23"/>
      <c r="G82" s="21" t="s">
        <v>322</v>
      </c>
      <c r="H82" s="68">
        <v>9535338.27</v>
      </c>
      <c r="I82" s="11">
        <v>2304665</v>
      </c>
      <c r="J82" s="11">
        <v>19874.76</v>
      </c>
      <c r="K82" s="11">
        <v>5806708.18</v>
      </c>
      <c r="L82" s="11">
        <v>3552665.78</v>
      </c>
      <c r="M82" s="11">
        <v>1111778.46</v>
      </c>
      <c r="N82" s="11">
        <v>213028.01</v>
      </c>
      <c r="O82" s="11">
        <v>18182</v>
      </c>
      <c r="P82" s="11">
        <v>13460</v>
      </c>
      <c r="Q82" s="11">
        <v>0</v>
      </c>
      <c r="R82" s="11">
        <v>298778.63</v>
      </c>
      <c r="S82" s="11">
        <v>6142.56</v>
      </c>
      <c r="T82" s="11">
        <v>127333.31</v>
      </c>
      <c r="U82" s="11">
        <v>152571.91</v>
      </c>
      <c r="V82" s="68">
        <v>312767.52</v>
      </c>
      <c r="W82" s="11">
        <v>1113637.49</v>
      </c>
      <c r="X82" s="42">
        <v>1038163.96</v>
      </c>
      <c r="Y82" s="71">
        <v>290452.84</v>
      </c>
    </row>
    <row r="83" spans="1:25" ht="12.75">
      <c r="A83" s="244">
        <v>2</v>
      </c>
      <c r="B83" s="245">
        <v>24</v>
      </c>
      <c r="C83" s="245">
        <v>2</v>
      </c>
      <c r="D83" s="16">
        <v>2</v>
      </c>
      <c r="E83" s="16">
        <v>0</v>
      </c>
      <c r="F83" s="23"/>
      <c r="G83" s="21" t="s">
        <v>354</v>
      </c>
      <c r="H83" s="68">
        <v>3278130.1</v>
      </c>
      <c r="I83" s="11">
        <v>743979</v>
      </c>
      <c r="J83" s="11">
        <v>10144.19</v>
      </c>
      <c r="K83" s="11">
        <v>2234802.09</v>
      </c>
      <c r="L83" s="11">
        <v>839311</v>
      </c>
      <c r="M83" s="11">
        <v>1072833.65</v>
      </c>
      <c r="N83" s="11">
        <v>21145</v>
      </c>
      <c r="O83" s="11">
        <v>8206</v>
      </c>
      <c r="P83" s="11">
        <v>8845</v>
      </c>
      <c r="Q83" s="11">
        <v>0</v>
      </c>
      <c r="R83" s="11">
        <v>157053</v>
      </c>
      <c r="S83" s="11">
        <v>9519</v>
      </c>
      <c r="T83" s="11">
        <v>32405.48</v>
      </c>
      <c r="U83" s="11">
        <v>56459.8</v>
      </c>
      <c r="V83" s="68">
        <v>29024.16</v>
      </c>
      <c r="W83" s="11">
        <v>232490.36</v>
      </c>
      <c r="X83" s="42">
        <v>175344.76</v>
      </c>
      <c r="Y83" s="71">
        <v>56714.46</v>
      </c>
    </row>
    <row r="84" spans="1:25" ht="12.75">
      <c r="A84" s="244">
        <v>2</v>
      </c>
      <c r="B84" s="245">
        <v>13</v>
      </c>
      <c r="C84" s="245">
        <v>1</v>
      </c>
      <c r="D84" s="16">
        <v>2</v>
      </c>
      <c r="E84" s="16">
        <v>0</v>
      </c>
      <c r="F84" s="23"/>
      <c r="G84" s="21" t="s">
        <v>355</v>
      </c>
      <c r="H84" s="68">
        <v>2951063.36</v>
      </c>
      <c r="I84" s="11">
        <v>902599</v>
      </c>
      <c r="J84" s="11">
        <v>43894.11</v>
      </c>
      <c r="K84" s="11">
        <v>1492463.62</v>
      </c>
      <c r="L84" s="11">
        <v>741989.2</v>
      </c>
      <c r="M84" s="11">
        <v>363332.01</v>
      </c>
      <c r="N84" s="11">
        <v>40226.5</v>
      </c>
      <c r="O84" s="11">
        <v>10799</v>
      </c>
      <c r="P84" s="11">
        <v>13282</v>
      </c>
      <c r="Q84" s="11">
        <v>0</v>
      </c>
      <c r="R84" s="11">
        <v>297.63</v>
      </c>
      <c r="S84" s="11">
        <v>4645.96</v>
      </c>
      <c r="T84" s="11">
        <v>52835.25</v>
      </c>
      <c r="U84" s="11">
        <v>36568</v>
      </c>
      <c r="V84" s="68">
        <v>228488.07</v>
      </c>
      <c r="W84" s="11">
        <v>38127.46</v>
      </c>
      <c r="X84" s="42">
        <v>9419.51</v>
      </c>
      <c r="Y84" s="71">
        <v>473979.17</v>
      </c>
    </row>
    <row r="85" spans="1:25" ht="12.75">
      <c r="A85" s="244">
        <v>2</v>
      </c>
      <c r="B85" s="245">
        <v>21</v>
      </c>
      <c r="C85" s="245">
        <v>4</v>
      </c>
      <c r="D85" s="16">
        <v>2</v>
      </c>
      <c r="E85" s="16">
        <v>0</v>
      </c>
      <c r="F85" s="23"/>
      <c r="G85" s="21" t="s">
        <v>356</v>
      </c>
      <c r="H85" s="68">
        <v>8495149.46</v>
      </c>
      <c r="I85" s="11">
        <v>1592144</v>
      </c>
      <c r="J85" s="11">
        <v>130612.02</v>
      </c>
      <c r="K85" s="11">
        <v>3274114.51</v>
      </c>
      <c r="L85" s="11">
        <v>1561319.46</v>
      </c>
      <c r="M85" s="11">
        <v>103398.18</v>
      </c>
      <c r="N85" s="11">
        <v>210270.23</v>
      </c>
      <c r="O85" s="11">
        <v>9150.3</v>
      </c>
      <c r="P85" s="11">
        <v>3775</v>
      </c>
      <c r="Q85" s="11">
        <v>0</v>
      </c>
      <c r="R85" s="11">
        <v>824561.4</v>
      </c>
      <c r="S85" s="11">
        <v>113212.61</v>
      </c>
      <c r="T85" s="11">
        <v>63068.32</v>
      </c>
      <c r="U85" s="11">
        <v>56142.5</v>
      </c>
      <c r="V85" s="68">
        <v>329216.51</v>
      </c>
      <c r="W85" s="11">
        <v>1126928.89</v>
      </c>
      <c r="X85" s="42">
        <v>67778</v>
      </c>
      <c r="Y85" s="71">
        <v>2371350.04</v>
      </c>
    </row>
    <row r="86" spans="1:25" ht="12.75">
      <c r="A86" s="244">
        <v>2</v>
      </c>
      <c r="B86" s="245">
        <v>23</v>
      </c>
      <c r="C86" s="245">
        <v>1</v>
      </c>
      <c r="D86" s="16">
        <v>2</v>
      </c>
      <c r="E86" s="16">
        <v>0</v>
      </c>
      <c r="F86" s="23"/>
      <c r="G86" s="21" t="s">
        <v>357</v>
      </c>
      <c r="H86" s="68">
        <v>15030673.32</v>
      </c>
      <c r="I86" s="11">
        <v>6790535</v>
      </c>
      <c r="J86" s="11">
        <v>15781.79</v>
      </c>
      <c r="K86" s="11">
        <v>6691054.67</v>
      </c>
      <c r="L86" s="11">
        <v>4736300.23</v>
      </c>
      <c r="M86" s="11">
        <v>455160.06</v>
      </c>
      <c r="N86" s="11">
        <v>67575.15</v>
      </c>
      <c r="O86" s="11">
        <v>60322.6</v>
      </c>
      <c r="P86" s="11">
        <v>37165.63</v>
      </c>
      <c r="Q86" s="11">
        <v>0</v>
      </c>
      <c r="R86" s="11">
        <v>12118.4</v>
      </c>
      <c r="S86" s="11">
        <v>2269.36</v>
      </c>
      <c r="T86" s="11">
        <v>184159.68</v>
      </c>
      <c r="U86" s="11">
        <v>461327.27</v>
      </c>
      <c r="V86" s="68">
        <v>674656.29</v>
      </c>
      <c r="W86" s="11">
        <v>751597</v>
      </c>
      <c r="X86" s="42">
        <v>644074.05</v>
      </c>
      <c r="Y86" s="71">
        <v>781704.86</v>
      </c>
    </row>
    <row r="87" spans="1:25" ht="12.75">
      <c r="A87" s="244">
        <v>2</v>
      </c>
      <c r="B87" s="245">
        <v>23</v>
      </c>
      <c r="C87" s="245">
        <v>2</v>
      </c>
      <c r="D87" s="16">
        <v>2</v>
      </c>
      <c r="E87" s="16">
        <v>0</v>
      </c>
      <c r="F87" s="23"/>
      <c r="G87" s="21" t="s">
        <v>358</v>
      </c>
      <c r="H87" s="68">
        <v>44025447.91</v>
      </c>
      <c r="I87" s="11">
        <v>13668464</v>
      </c>
      <c r="J87" s="11">
        <v>2991486.79</v>
      </c>
      <c r="K87" s="11">
        <v>22200176.42</v>
      </c>
      <c r="L87" s="11">
        <v>13393684.84</v>
      </c>
      <c r="M87" s="11">
        <v>1304814.34</v>
      </c>
      <c r="N87" s="11">
        <v>582291.7</v>
      </c>
      <c r="O87" s="11">
        <v>113033.07</v>
      </c>
      <c r="P87" s="11">
        <v>50216</v>
      </c>
      <c r="Q87" s="11">
        <v>0</v>
      </c>
      <c r="R87" s="11">
        <v>0</v>
      </c>
      <c r="S87" s="11">
        <v>35956.84</v>
      </c>
      <c r="T87" s="11">
        <v>639858.9</v>
      </c>
      <c r="U87" s="11">
        <v>5356732.61</v>
      </c>
      <c r="V87" s="68">
        <v>723588.12</v>
      </c>
      <c r="W87" s="11">
        <v>1055935.56</v>
      </c>
      <c r="X87" s="42">
        <v>817207.05</v>
      </c>
      <c r="Y87" s="71">
        <v>4109385.14</v>
      </c>
    </row>
    <row r="88" spans="1:25" ht="12.75">
      <c r="A88" s="244">
        <v>2</v>
      </c>
      <c r="B88" s="245">
        <v>19</v>
      </c>
      <c r="C88" s="245">
        <v>3</v>
      </c>
      <c r="D88" s="16">
        <v>2</v>
      </c>
      <c r="E88" s="16">
        <v>0</v>
      </c>
      <c r="F88" s="23"/>
      <c r="G88" s="21" t="s">
        <v>359</v>
      </c>
      <c r="H88" s="68">
        <v>6307355.5</v>
      </c>
      <c r="I88" s="11">
        <v>1422090</v>
      </c>
      <c r="J88" s="11">
        <v>126170.64</v>
      </c>
      <c r="K88" s="11">
        <v>3322089.01</v>
      </c>
      <c r="L88" s="11">
        <v>1891892.79</v>
      </c>
      <c r="M88" s="11">
        <v>703802.98</v>
      </c>
      <c r="N88" s="11">
        <v>80878.2</v>
      </c>
      <c r="O88" s="11">
        <v>990.92</v>
      </c>
      <c r="P88" s="11">
        <v>8367</v>
      </c>
      <c r="Q88" s="11">
        <v>0</v>
      </c>
      <c r="R88" s="11">
        <v>431844.82</v>
      </c>
      <c r="S88" s="11">
        <v>9428.7</v>
      </c>
      <c r="T88" s="11">
        <v>90320.78</v>
      </c>
      <c r="U88" s="11">
        <v>36064.89</v>
      </c>
      <c r="V88" s="68">
        <v>68497.93</v>
      </c>
      <c r="W88" s="11">
        <v>1032344.76</v>
      </c>
      <c r="X88" s="42">
        <v>725947.71</v>
      </c>
      <c r="Y88" s="71">
        <v>404661.09</v>
      </c>
    </row>
    <row r="89" spans="1:25" ht="12.75">
      <c r="A89" s="244">
        <v>2</v>
      </c>
      <c r="B89" s="245">
        <v>14</v>
      </c>
      <c r="C89" s="245">
        <v>3</v>
      </c>
      <c r="D89" s="16">
        <v>2</v>
      </c>
      <c r="E89" s="16">
        <v>0</v>
      </c>
      <c r="F89" s="23"/>
      <c r="G89" s="21" t="s">
        <v>360</v>
      </c>
      <c r="H89" s="68">
        <v>5947930.6</v>
      </c>
      <c r="I89" s="11">
        <v>1853863</v>
      </c>
      <c r="J89" s="11">
        <v>-8622.36</v>
      </c>
      <c r="K89" s="11">
        <v>3708848.58</v>
      </c>
      <c r="L89" s="11">
        <v>2198516.84</v>
      </c>
      <c r="M89" s="11">
        <v>609962.77</v>
      </c>
      <c r="N89" s="11">
        <v>44684.4</v>
      </c>
      <c r="O89" s="11">
        <v>5380.72</v>
      </c>
      <c r="P89" s="11">
        <v>11606</v>
      </c>
      <c r="Q89" s="11">
        <v>0</v>
      </c>
      <c r="R89" s="11">
        <v>407139.78</v>
      </c>
      <c r="S89" s="11">
        <v>2375.82</v>
      </c>
      <c r="T89" s="11">
        <v>92999.14</v>
      </c>
      <c r="U89" s="11">
        <v>132064.96</v>
      </c>
      <c r="V89" s="68">
        <v>204118.15</v>
      </c>
      <c r="W89" s="11">
        <v>204956.59</v>
      </c>
      <c r="X89" s="42">
        <v>160081.82</v>
      </c>
      <c r="Y89" s="71">
        <v>188884.79</v>
      </c>
    </row>
    <row r="90" spans="1:25" ht="12.75">
      <c r="A90" s="244">
        <v>2</v>
      </c>
      <c r="B90" s="245">
        <v>15</v>
      </c>
      <c r="C90" s="245">
        <v>2</v>
      </c>
      <c r="D90" s="16">
        <v>2</v>
      </c>
      <c r="E90" s="16">
        <v>0</v>
      </c>
      <c r="F90" s="23"/>
      <c r="G90" s="21" t="s">
        <v>361</v>
      </c>
      <c r="H90" s="68">
        <v>4413172.4</v>
      </c>
      <c r="I90" s="11">
        <v>1212307</v>
      </c>
      <c r="J90" s="11">
        <v>76340.45</v>
      </c>
      <c r="K90" s="11">
        <v>2545703.66</v>
      </c>
      <c r="L90" s="11">
        <v>822424.68</v>
      </c>
      <c r="M90" s="11">
        <v>1411459.09</v>
      </c>
      <c r="N90" s="11">
        <v>93372.16</v>
      </c>
      <c r="O90" s="11">
        <v>1493</v>
      </c>
      <c r="P90" s="11">
        <v>15510</v>
      </c>
      <c r="Q90" s="11">
        <v>0</v>
      </c>
      <c r="R90" s="11">
        <v>0</v>
      </c>
      <c r="S90" s="11">
        <v>1457</v>
      </c>
      <c r="T90" s="11">
        <v>86931.03</v>
      </c>
      <c r="U90" s="11">
        <v>80378.7</v>
      </c>
      <c r="V90" s="68">
        <v>32678</v>
      </c>
      <c r="W90" s="11">
        <v>52311.22</v>
      </c>
      <c r="X90" s="42">
        <v>400</v>
      </c>
      <c r="Y90" s="71">
        <v>526510.07</v>
      </c>
    </row>
    <row r="91" spans="1:25" ht="12.75">
      <c r="A91" s="244">
        <v>2</v>
      </c>
      <c r="B91" s="245">
        <v>14</v>
      </c>
      <c r="C91" s="245">
        <v>4</v>
      </c>
      <c r="D91" s="16">
        <v>2</v>
      </c>
      <c r="E91" s="16">
        <v>0</v>
      </c>
      <c r="F91" s="23"/>
      <c r="G91" s="21" t="s">
        <v>362</v>
      </c>
      <c r="H91" s="68">
        <v>2924640.44</v>
      </c>
      <c r="I91" s="11">
        <v>642140</v>
      </c>
      <c r="J91" s="11">
        <v>9002.29</v>
      </c>
      <c r="K91" s="11">
        <v>1542257.81</v>
      </c>
      <c r="L91" s="11">
        <v>617775.08</v>
      </c>
      <c r="M91" s="11">
        <v>717706.98</v>
      </c>
      <c r="N91" s="11">
        <v>51358.2</v>
      </c>
      <c r="O91" s="11">
        <v>495</v>
      </c>
      <c r="P91" s="11">
        <v>5647</v>
      </c>
      <c r="Q91" s="11">
        <v>0</v>
      </c>
      <c r="R91" s="11">
        <v>0</v>
      </c>
      <c r="S91" s="11">
        <v>10630.37</v>
      </c>
      <c r="T91" s="11">
        <v>47713.04</v>
      </c>
      <c r="U91" s="11">
        <v>42722.6</v>
      </c>
      <c r="V91" s="68">
        <v>48209.54</v>
      </c>
      <c r="W91" s="11">
        <v>82178.2</v>
      </c>
      <c r="X91" s="42">
        <v>49773.09</v>
      </c>
      <c r="Y91" s="71">
        <v>649062.14</v>
      </c>
    </row>
    <row r="92" spans="1:25" ht="12.75">
      <c r="A92" s="244">
        <v>2</v>
      </c>
      <c r="B92" s="245">
        <v>2</v>
      </c>
      <c r="C92" s="245">
        <v>5</v>
      </c>
      <c r="D92" s="16">
        <v>2</v>
      </c>
      <c r="E92" s="16">
        <v>0</v>
      </c>
      <c r="F92" s="23"/>
      <c r="G92" s="21" t="s">
        <v>324</v>
      </c>
      <c r="H92" s="68">
        <v>8008276.18</v>
      </c>
      <c r="I92" s="11">
        <v>2185217</v>
      </c>
      <c r="J92" s="11">
        <v>-883.44</v>
      </c>
      <c r="K92" s="11">
        <v>4521987.12</v>
      </c>
      <c r="L92" s="11">
        <v>1623306.92</v>
      </c>
      <c r="M92" s="11">
        <v>1602095.12</v>
      </c>
      <c r="N92" s="11">
        <v>21205.5</v>
      </c>
      <c r="O92" s="11">
        <v>15451.81</v>
      </c>
      <c r="P92" s="11">
        <v>12346.65</v>
      </c>
      <c r="Q92" s="11">
        <v>0</v>
      </c>
      <c r="R92" s="11">
        <v>347510.8</v>
      </c>
      <c r="S92" s="11">
        <v>9605.46</v>
      </c>
      <c r="T92" s="11">
        <v>101432.49</v>
      </c>
      <c r="U92" s="11">
        <v>107306</v>
      </c>
      <c r="V92" s="68">
        <v>681726.37</v>
      </c>
      <c r="W92" s="11">
        <v>492922.57</v>
      </c>
      <c r="X92" s="42">
        <v>188369.34</v>
      </c>
      <c r="Y92" s="71">
        <v>809032.93</v>
      </c>
    </row>
    <row r="93" spans="1:25" ht="12.75">
      <c r="A93" s="244">
        <v>2</v>
      </c>
      <c r="B93" s="245">
        <v>16</v>
      </c>
      <c r="C93" s="245">
        <v>2</v>
      </c>
      <c r="D93" s="16">
        <v>2</v>
      </c>
      <c r="E93" s="16">
        <v>0</v>
      </c>
      <c r="F93" s="23"/>
      <c r="G93" s="21" t="s">
        <v>363</v>
      </c>
      <c r="H93" s="68">
        <v>3217993.71</v>
      </c>
      <c r="I93" s="11">
        <v>1173447</v>
      </c>
      <c r="J93" s="11">
        <v>1607.55</v>
      </c>
      <c r="K93" s="11">
        <v>1330903.68</v>
      </c>
      <c r="L93" s="11">
        <v>666198.3</v>
      </c>
      <c r="M93" s="11">
        <v>449295.05</v>
      </c>
      <c r="N93" s="11">
        <v>12210.41</v>
      </c>
      <c r="O93" s="11">
        <v>4270.22</v>
      </c>
      <c r="P93" s="11">
        <v>6647</v>
      </c>
      <c r="Q93" s="11">
        <v>0</v>
      </c>
      <c r="R93" s="11">
        <v>0</v>
      </c>
      <c r="S93" s="11">
        <v>5277.41</v>
      </c>
      <c r="T93" s="11">
        <v>59480.5</v>
      </c>
      <c r="U93" s="11">
        <v>41421.39</v>
      </c>
      <c r="V93" s="68">
        <v>86103.4</v>
      </c>
      <c r="W93" s="11">
        <v>182201.43</v>
      </c>
      <c r="X93" s="42">
        <v>155429</v>
      </c>
      <c r="Y93" s="71">
        <v>529834.05</v>
      </c>
    </row>
    <row r="94" spans="1:25" ht="12.75">
      <c r="A94" s="244">
        <v>2</v>
      </c>
      <c r="B94" s="245">
        <v>3</v>
      </c>
      <c r="C94" s="245">
        <v>2</v>
      </c>
      <c r="D94" s="16">
        <v>2</v>
      </c>
      <c r="E94" s="16">
        <v>0</v>
      </c>
      <c r="F94" s="23"/>
      <c r="G94" s="21" t="s">
        <v>325</v>
      </c>
      <c r="H94" s="68">
        <v>8519506.28</v>
      </c>
      <c r="I94" s="11">
        <v>2988009</v>
      </c>
      <c r="J94" s="11">
        <v>29339.61</v>
      </c>
      <c r="K94" s="11">
        <v>4442212.65</v>
      </c>
      <c r="L94" s="11">
        <v>2958108.7</v>
      </c>
      <c r="M94" s="11">
        <v>354289.57</v>
      </c>
      <c r="N94" s="11">
        <v>121364.5</v>
      </c>
      <c r="O94" s="11">
        <v>1554</v>
      </c>
      <c r="P94" s="11">
        <v>9839.7</v>
      </c>
      <c r="Q94" s="11">
        <v>0</v>
      </c>
      <c r="R94" s="11">
        <v>3241.76</v>
      </c>
      <c r="S94" s="11">
        <v>73948.9</v>
      </c>
      <c r="T94" s="11">
        <v>370249.54</v>
      </c>
      <c r="U94" s="11">
        <v>206088.3</v>
      </c>
      <c r="V94" s="68">
        <v>343527.68</v>
      </c>
      <c r="W94" s="11">
        <v>71371.52</v>
      </c>
      <c r="X94" s="42">
        <v>17263.4</v>
      </c>
      <c r="Y94" s="71">
        <v>988573.5</v>
      </c>
    </row>
    <row r="95" spans="1:25" ht="12.75">
      <c r="A95" s="244">
        <v>2</v>
      </c>
      <c r="B95" s="245">
        <v>16</v>
      </c>
      <c r="C95" s="245">
        <v>3</v>
      </c>
      <c r="D95" s="16">
        <v>2</v>
      </c>
      <c r="E95" s="16">
        <v>0</v>
      </c>
      <c r="F95" s="23"/>
      <c r="G95" s="21" t="s">
        <v>364</v>
      </c>
      <c r="H95" s="68">
        <v>16692540.86</v>
      </c>
      <c r="I95" s="11">
        <v>1474047</v>
      </c>
      <c r="J95" s="11">
        <v>26329.57</v>
      </c>
      <c r="K95" s="11">
        <v>7622984.93</v>
      </c>
      <c r="L95" s="11">
        <v>3889725.06</v>
      </c>
      <c r="M95" s="11">
        <v>577093.04</v>
      </c>
      <c r="N95" s="11">
        <v>41647.73</v>
      </c>
      <c r="O95" s="11">
        <v>2050.72</v>
      </c>
      <c r="P95" s="11">
        <v>15682.17</v>
      </c>
      <c r="Q95" s="11">
        <v>0</v>
      </c>
      <c r="R95" s="11">
        <v>1814290.43</v>
      </c>
      <c r="S95" s="11">
        <v>27723.44</v>
      </c>
      <c r="T95" s="11">
        <v>49390.79</v>
      </c>
      <c r="U95" s="11">
        <v>61509.17</v>
      </c>
      <c r="V95" s="68">
        <v>1143872.38</v>
      </c>
      <c r="W95" s="11">
        <v>64348.51</v>
      </c>
      <c r="X95" s="42">
        <v>14875.1</v>
      </c>
      <c r="Y95" s="71">
        <v>7504830.85</v>
      </c>
    </row>
    <row r="96" spans="1:25" ht="12.75">
      <c r="A96" s="244">
        <v>2</v>
      </c>
      <c r="B96" s="245">
        <v>1</v>
      </c>
      <c r="C96" s="245">
        <v>3</v>
      </c>
      <c r="D96" s="16">
        <v>2</v>
      </c>
      <c r="E96" s="16">
        <v>0</v>
      </c>
      <c r="F96" s="23"/>
      <c r="G96" s="21" t="s">
        <v>365</v>
      </c>
      <c r="H96" s="68">
        <v>6615683.79</v>
      </c>
      <c r="I96" s="11">
        <v>1172305</v>
      </c>
      <c r="J96" s="11">
        <v>16040.69</v>
      </c>
      <c r="K96" s="11">
        <v>4712472.27</v>
      </c>
      <c r="L96" s="11">
        <v>3791393.27</v>
      </c>
      <c r="M96" s="11">
        <v>190763.57</v>
      </c>
      <c r="N96" s="11">
        <v>149504</v>
      </c>
      <c r="O96" s="11">
        <v>4492</v>
      </c>
      <c r="P96" s="11">
        <v>13979.82</v>
      </c>
      <c r="Q96" s="11">
        <v>0</v>
      </c>
      <c r="R96" s="11">
        <v>0</v>
      </c>
      <c r="S96" s="11">
        <v>27600.03</v>
      </c>
      <c r="T96" s="11">
        <v>105349.23</v>
      </c>
      <c r="U96" s="11">
        <v>52684.58</v>
      </c>
      <c r="V96" s="68">
        <v>376705.77</v>
      </c>
      <c r="W96" s="11">
        <v>264714.96</v>
      </c>
      <c r="X96" s="42">
        <v>224545.53</v>
      </c>
      <c r="Y96" s="71">
        <v>450150.87</v>
      </c>
    </row>
    <row r="97" spans="1:25" ht="12.75">
      <c r="A97" s="244">
        <v>2</v>
      </c>
      <c r="B97" s="245">
        <v>6</v>
      </c>
      <c r="C97" s="245">
        <v>5</v>
      </c>
      <c r="D97" s="16">
        <v>2</v>
      </c>
      <c r="E97" s="16">
        <v>0</v>
      </c>
      <c r="F97" s="23"/>
      <c r="G97" s="21" t="s">
        <v>366</v>
      </c>
      <c r="H97" s="68">
        <v>6043755.79</v>
      </c>
      <c r="I97" s="11">
        <v>1145099</v>
      </c>
      <c r="J97" s="11">
        <v>24809.38</v>
      </c>
      <c r="K97" s="11">
        <v>1438842.17</v>
      </c>
      <c r="L97" s="11">
        <v>1146818.09</v>
      </c>
      <c r="M97" s="11">
        <v>70992.24</v>
      </c>
      <c r="N97" s="11">
        <v>51132.1</v>
      </c>
      <c r="O97" s="11">
        <v>9673.87</v>
      </c>
      <c r="P97" s="11">
        <v>8881.3</v>
      </c>
      <c r="Q97" s="11">
        <v>0</v>
      </c>
      <c r="R97" s="11">
        <v>624</v>
      </c>
      <c r="S97" s="11">
        <v>2304.77</v>
      </c>
      <c r="T97" s="11">
        <v>49677.93</v>
      </c>
      <c r="U97" s="11">
        <v>48090.7</v>
      </c>
      <c r="V97" s="68">
        <v>50647.17</v>
      </c>
      <c r="W97" s="11">
        <v>404455.62</v>
      </c>
      <c r="X97" s="42">
        <v>200476.61</v>
      </c>
      <c r="Y97" s="71">
        <v>3030549.62</v>
      </c>
    </row>
    <row r="98" spans="1:25" ht="12.75">
      <c r="A98" s="244">
        <v>2</v>
      </c>
      <c r="B98" s="245">
        <v>4</v>
      </c>
      <c r="C98" s="245">
        <v>2</v>
      </c>
      <c r="D98" s="16">
        <v>2</v>
      </c>
      <c r="E98" s="16">
        <v>0</v>
      </c>
      <c r="F98" s="23"/>
      <c r="G98" s="21" t="s">
        <v>367</v>
      </c>
      <c r="H98" s="68">
        <v>3237757.16</v>
      </c>
      <c r="I98" s="11">
        <v>467064</v>
      </c>
      <c r="J98" s="11">
        <v>38.25</v>
      </c>
      <c r="K98" s="11">
        <v>1296425.98</v>
      </c>
      <c r="L98" s="11">
        <v>548395.47</v>
      </c>
      <c r="M98" s="11">
        <v>331115.93</v>
      </c>
      <c r="N98" s="11">
        <v>32167.9</v>
      </c>
      <c r="O98" s="11">
        <v>4777</v>
      </c>
      <c r="P98" s="11">
        <v>5964</v>
      </c>
      <c r="Q98" s="11">
        <v>0</v>
      </c>
      <c r="R98" s="11">
        <v>173993.32</v>
      </c>
      <c r="S98" s="11">
        <v>1502.32</v>
      </c>
      <c r="T98" s="11">
        <v>38915.69</v>
      </c>
      <c r="U98" s="11">
        <v>30051</v>
      </c>
      <c r="V98" s="68">
        <v>129543.35</v>
      </c>
      <c r="W98" s="11">
        <v>269137.47</v>
      </c>
      <c r="X98" s="42">
        <v>149941.34</v>
      </c>
      <c r="Y98" s="71">
        <v>1205091.46</v>
      </c>
    </row>
    <row r="99" spans="1:25" ht="12.75">
      <c r="A99" s="244">
        <v>2</v>
      </c>
      <c r="B99" s="245">
        <v>3</v>
      </c>
      <c r="C99" s="245">
        <v>3</v>
      </c>
      <c r="D99" s="16">
        <v>2</v>
      </c>
      <c r="E99" s="16">
        <v>0</v>
      </c>
      <c r="F99" s="23"/>
      <c r="G99" s="21" t="s">
        <v>368</v>
      </c>
      <c r="H99" s="68">
        <v>16649853.39</v>
      </c>
      <c r="I99" s="11">
        <v>2466817</v>
      </c>
      <c r="J99" s="11">
        <v>4014.68</v>
      </c>
      <c r="K99" s="11">
        <v>12931666</v>
      </c>
      <c r="L99" s="11">
        <v>5497848.24</v>
      </c>
      <c r="M99" s="11">
        <v>218570.22</v>
      </c>
      <c r="N99" s="11">
        <v>39495.93</v>
      </c>
      <c r="O99" s="11">
        <v>12434</v>
      </c>
      <c r="P99" s="11">
        <v>12562</v>
      </c>
      <c r="Q99" s="11">
        <v>0</v>
      </c>
      <c r="R99" s="11">
        <v>6781280.24</v>
      </c>
      <c r="S99" s="11">
        <v>1757.53</v>
      </c>
      <c r="T99" s="11">
        <v>77537.96</v>
      </c>
      <c r="U99" s="11">
        <v>124856.1</v>
      </c>
      <c r="V99" s="68">
        <v>165323.78</v>
      </c>
      <c r="W99" s="11">
        <v>78434.48</v>
      </c>
      <c r="X99" s="42">
        <v>9025.23</v>
      </c>
      <c r="Y99" s="71">
        <v>1168921.23</v>
      </c>
    </row>
    <row r="100" spans="1:25" ht="12.75">
      <c r="A100" s="244">
        <v>2</v>
      </c>
      <c r="B100" s="245">
        <v>6</v>
      </c>
      <c r="C100" s="245">
        <v>6</v>
      </c>
      <c r="D100" s="16">
        <v>2</v>
      </c>
      <c r="E100" s="16">
        <v>0</v>
      </c>
      <c r="F100" s="23"/>
      <c r="G100" s="21" t="s">
        <v>369</v>
      </c>
      <c r="H100" s="68">
        <v>6355735.37</v>
      </c>
      <c r="I100" s="11">
        <v>2512251</v>
      </c>
      <c r="J100" s="11">
        <v>47641.19</v>
      </c>
      <c r="K100" s="11">
        <v>2654577.11</v>
      </c>
      <c r="L100" s="11">
        <v>1833662.42</v>
      </c>
      <c r="M100" s="11">
        <v>199397.98</v>
      </c>
      <c r="N100" s="11">
        <v>84073.78</v>
      </c>
      <c r="O100" s="11">
        <v>27167.93</v>
      </c>
      <c r="P100" s="11">
        <v>15937</v>
      </c>
      <c r="Q100" s="11">
        <v>0</v>
      </c>
      <c r="R100" s="11">
        <v>0</v>
      </c>
      <c r="S100" s="11">
        <v>11864.76</v>
      </c>
      <c r="T100" s="11">
        <v>62338.96</v>
      </c>
      <c r="U100" s="11">
        <v>164153.64</v>
      </c>
      <c r="V100" s="68">
        <v>255980.64</v>
      </c>
      <c r="W100" s="11">
        <v>163700.5</v>
      </c>
      <c r="X100" s="42">
        <v>101570.6</v>
      </c>
      <c r="Y100" s="71">
        <v>977565.57</v>
      </c>
    </row>
    <row r="101" spans="1:25" ht="12.75">
      <c r="A101" s="244">
        <v>2</v>
      </c>
      <c r="B101" s="245">
        <v>23</v>
      </c>
      <c r="C101" s="245">
        <v>3</v>
      </c>
      <c r="D101" s="16">
        <v>2</v>
      </c>
      <c r="E101" s="16">
        <v>0</v>
      </c>
      <c r="F101" s="23"/>
      <c r="G101" s="21" t="s">
        <v>370</v>
      </c>
      <c r="H101" s="68">
        <v>2675853.53</v>
      </c>
      <c r="I101" s="11">
        <v>699775</v>
      </c>
      <c r="J101" s="11">
        <v>40648.85</v>
      </c>
      <c r="K101" s="11">
        <v>1634891.7</v>
      </c>
      <c r="L101" s="11">
        <v>635903.43</v>
      </c>
      <c r="M101" s="11">
        <v>750934.82</v>
      </c>
      <c r="N101" s="11">
        <v>93629</v>
      </c>
      <c r="O101" s="11">
        <v>2803.9</v>
      </c>
      <c r="P101" s="11">
        <v>9928</v>
      </c>
      <c r="Q101" s="11">
        <v>0</v>
      </c>
      <c r="R101" s="11">
        <v>0</v>
      </c>
      <c r="S101" s="11">
        <v>2629.74</v>
      </c>
      <c r="T101" s="11">
        <v>58896.55</v>
      </c>
      <c r="U101" s="11">
        <v>55564</v>
      </c>
      <c r="V101" s="68">
        <v>24602.26</v>
      </c>
      <c r="W101" s="11">
        <v>37694.17</v>
      </c>
      <c r="X101" s="42">
        <v>0</v>
      </c>
      <c r="Y101" s="71">
        <v>262843.81</v>
      </c>
    </row>
    <row r="102" spans="1:25" ht="12.75">
      <c r="A102" s="244">
        <v>2</v>
      </c>
      <c r="B102" s="245">
        <v>24</v>
      </c>
      <c r="C102" s="245">
        <v>3</v>
      </c>
      <c r="D102" s="16">
        <v>2</v>
      </c>
      <c r="E102" s="16">
        <v>0</v>
      </c>
      <c r="F102" s="23"/>
      <c r="G102" s="21" t="s">
        <v>371</v>
      </c>
      <c r="H102" s="68">
        <v>8194450.05</v>
      </c>
      <c r="I102" s="11">
        <v>2319494</v>
      </c>
      <c r="J102" s="11">
        <v>120330.09</v>
      </c>
      <c r="K102" s="11">
        <v>4580668.77</v>
      </c>
      <c r="L102" s="11">
        <v>3144932.4</v>
      </c>
      <c r="M102" s="11">
        <v>299071.56</v>
      </c>
      <c r="N102" s="11">
        <v>282075.88</v>
      </c>
      <c r="O102" s="11">
        <v>10435.04</v>
      </c>
      <c r="P102" s="11">
        <v>21015</v>
      </c>
      <c r="Q102" s="11">
        <v>0</v>
      </c>
      <c r="R102" s="11">
        <v>403922.46</v>
      </c>
      <c r="S102" s="11">
        <v>9126.98</v>
      </c>
      <c r="T102" s="11">
        <v>101078.32</v>
      </c>
      <c r="U102" s="11">
        <v>265586.8</v>
      </c>
      <c r="V102" s="68">
        <v>43424.33</v>
      </c>
      <c r="W102" s="11">
        <v>798658.61</v>
      </c>
      <c r="X102" s="42">
        <v>749582.36</v>
      </c>
      <c r="Y102" s="71">
        <v>375298.58</v>
      </c>
    </row>
    <row r="103" spans="1:25" ht="12.75">
      <c r="A103" s="244">
        <v>2</v>
      </c>
      <c r="B103" s="245">
        <v>7</v>
      </c>
      <c r="C103" s="245">
        <v>2</v>
      </c>
      <c r="D103" s="16">
        <v>2</v>
      </c>
      <c r="E103" s="16">
        <v>0</v>
      </c>
      <c r="F103" s="23"/>
      <c r="G103" s="21" t="s">
        <v>328</v>
      </c>
      <c r="H103" s="68">
        <v>10194649.93</v>
      </c>
      <c r="I103" s="11">
        <v>2188621</v>
      </c>
      <c r="J103" s="11">
        <v>21299.19</v>
      </c>
      <c r="K103" s="11">
        <v>3272274.86</v>
      </c>
      <c r="L103" s="11">
        <v>2216606.34</v>
      </c>
      <c r="M103" s="11">
        <v>268731.5</v>
      </c>
      <c r="N103" s="11">
        <v>102816</v>
      </c>
      <c r="O103" s="11">
        <v>6934</v>
      </c>
      <c r="P103" s="11">
        <v>8743</v>
      </c>
      <c r="Q103" s="11">
        <v>0</v>
      </c>
      <c r="R103" s="11">
        <v>324752.52</v>
      </c>
      <c r="S103" s="11">
        <v>2106.02</v>
      </c>
      <c r="T103" s="11">
        <v>82039.02</v>
      </c>
      <c r="U103" s="11">
        <v>104580.8</v>
      </c>
      <c r="V103" s="68">
        <v>154965.66</v>
      </c>
      <c r="W103" s="11">
        <v>572465.63</v>
      </c>
      <c r="X103" s="42">
        <v>453046.18</v>
      </c>
      <c r="Y103" s="71">
        <v>4139989.25</v>
      </c>
    </row>
    <row r="104" spans="1:25" ht="12.75">
      <c r="A104" s="244">
        <v>2</v>
      </c>
      <c r="B104" s="245">
        <v>8</v>
      </c>
      <c r="C104" s="245">
        <v>7</v>
      </c>
      <c r="D104" s="16">
        <v>2</v>
      </c>
      <c r="E104" s="16">
        <v>0</v>
      </c>
      <c r="F104" s="23"/>
      <c r="G104" s="21" t="s">
        <v>330</v>
      </c>
      <c r="H104" s="68">
        <v>13109988.06</v>
      </c>
      <c r="I104" s="11">
        <v>4039059</v>
      </c>
      <c r="J104" s="11">
        <v>18414.59</v>
      </c>
      <c r="K104" s="11">
        <v>7076843.57</v>
      </c>
      <c r="L104" s="11">
        <v>4354993.89</v>
      </c>
      <c r="M104" s="11">
        <v>1550791.14</v>
      </c>
      <c r="N104" s="11">
        <v>291909</v>
      </c>
      <c r="O104" s="11">
        <v>36191</v>
      </c>
      <c r="P104" s="11">
        <v>14476</v>
      </c>
      <c r="Q104" s="11">
        <v>0</v>
      </c>
      <c r="R104" s="11">
        <v>203626.97</v>
      </c>
      <c r="S104" s="11">
        <v>23723.04</v>
      </c>
      <c r="T104" s="11">
        <v>142199.5</v>
      </c>
      <c r="U104" s="11">
        <v>196854.43</v>
      </c>
      <c r="V104" s="68">
        <v>262078.6</v>
      </c>
      <c r="W104" s="11">
        <v>1072114.78</v>
      </c>
      <c r="X104" s="42">
        <v>595284.02</v>
      </c>
      <c r="Y104" s="71">
        <v>903556.12</v>
      </c>
    </row>
    <row r="105" spans="1:25" ht="12.75">
      <c r="A105" s="244">
        <v>2</v>
      </c>
      <c r="B105" s="245">
        <v>23</v>
      </c>
      <c r="C105" s="245">
        <v>5</v>
      </c>
      <c r="D105" s="16">
        <v>2</v>
      </c>
      <c r="E105" s="16">
        <v>0</v>
      </c>
      <c r="F105" s="23"/>
      <c r="G105" s="21" t="s">
        <v>372</v>
      </c>
      <c r="H105" s="68">
        <v>66619734.31</v>
      </c>
      <c r="I105" s="11">
        <v>15370486</v>
      </c>
      <c r="J105" s="11">
        <v>4938679.76</v>
      </c>
      <c r="K105" s="11">
        <v>41011192.6</v>
      </c>
      <c r="L105" s="11">
        <v>33028798.96</v>
      </c>
      <c r="M105" s="11">
        <v>1686718.61</v>
      </c>
      <c r="N105" s="11">
        <v>558666.29</v>
      </c>
      <c r="O105" s="11">
        <v>24048.42</v>
      </c>
      <c r="P105" s="11">
        <v>45990.5</v>
      </c>
      <c r="Q105" s="11">
        <v>0</v>
      </c>
      <c r="R105" s="11">
        <v>34038.17</v>
      </c>
      <c r="S105" s="11">
        <v>546410.2</v>
      </c>
      <c r="T105" s="11">
        <v>1226681.09</v>
      </c>
      <c r="U105" s="11">
        <v>1294784.09</v>
      </c>
      <c r="V105" s="68">
        <v>2565056.27</v>
      </c>
      <c r="W105" s="11">
        <v>604739.03</v>
      </c>
      <c r="X105" s="42">
        <v>65714.45</v>
      </c>
      <c r="Y105" s="71">
        <v>4694636.92</v>
      </c>
    </row>
    <row r="106" spans="1:25" ht="12.75">
      <c r="A106" s="244">
        <v>2</v>
      </c>
      <c r="B106" s="245">
        <v>17</v>
      </c>
      <c r="C106" s="245">
        <v>2</v>
      </c>
      <c r="D106" s="16">
        <v>2</v>
      </c>
      <c r="E106" s="16">
        <v>0</v>
      </c>
      <c r="F106" s="23"/>
      <c r="G106" s="21" t="s">
        <v>373</v>
      </c>
      <c r="H106" s="68">
        <v>4709359.85</v>
      </c>
      <c r="I106" s="11">
        <v>874842</v>
      </c>
      <c r="J106" s="11">
        <v>156597.99</v>
      </c>
      <c r="K106" s="11">
        <v>3496963.02</v>
      </c>
      <c r="L106" s="11">
        <v>1141170.34</v>
      </c>
      <c r="M106" s="11">
        <v>1660615.08</v>
      </c>
      <c r="N106" s="11">
        <v>22039.9</v>
      </c>
      <c r="O106" s="11">
        <v>5290</v>
      </c>
      <c r="P106" s="11">
        <v>5318</v>
      </c>
      <c r="Q106" s="11">
        <v>0</v>
      </c>
      <c r="R106" s="11">
        <v>390174.1</v>
      </c>
      <c r="S106" s="11">
        <v>1655.36</v>
      </c>
      <c r="T106" s="11">
        <v>60969.58</v>
      </c>
      <c r="U106" s="11">
        <v>99303</v>
      </c>
      <c r="V106" s="68">
        <v>110427.66</v>
      </c>
      <c r="W106" s="11">
        <v>71319.41</v>
      </c>
      <c r="X106" s="42">
        <v>52695.09</v>
      </c>
      <c r="Y106" s="71">
        <v>109637.43</v>
      </c>
    </row>
    <row r="107" spans="1:25" ht="12.75">
      <c r="A107" s="244">
        <v>2</v>
      </c>
      <c r="B107" s="245">
        <v>18</v>
      </c>
      <c r="C107" s="245">
        <v>1</v>
      </c>
      <c r="D107" s="16">
        <v>2</v>
      </c>
      <c r="E107" s="16">
        <v>0</v>
      </c>
      <c r="F107" s="23"/>
      <c r="G107" s="21" t="s">
        <v>374</v>
      </c>
      <c r="H107" s="68">
        <v>6422914.18</v>
      </c>
      <c r="I107" s="11">
        <v>1765452</v>
      </c>
      <c r="J107" s="11">
        <v>6134.71</v>
      </c>
      <c r="K107" s="11">
        <v>4329238.84</v>
      </c>
      <c r="L107" s="11">
        <v>1480989.32</v>
      </c>
      <c r="M107" s="11">
        <v>2275098.05</v>
      </c>
      <c r="N107" s="11">
        <v>140808.74</v>
      </c>
      <c r="O107" s="11">
        <v>23624.46</v>
      </c>
      <c r="P107" s="11">
        <v>18085</v>
      </c>
      <c r="Q107" s="11">
        <v>0</v>
      </c>
      <c r="R107" s="11">
        <v>0</v>
      </c>
      <c r="S107" s="11">
        <v>3032.53</v>
      </c>
      <c r="T107" s="11">
        <v>91177.75</v>
      </c>
      <c r="U107" s="11">
        <v>91986.11</v>
      </c>
      <c r="V107" s="68">
        <v>204436.88</v>
      </c>
      <c r="W107" s="11">
        <v>173491.3</v>
      </c>
      <c r="X107" s="42">
        <v>116592.42</v>
      </c>
      <c r="Y107" s="71">
        <v>148597.33</v>
      </c>
    </row>
    <row r="108" spans="1:25" ht="12.75">
      <c r="A108" s="244">
        <v>2</v>
      </c>
      <c r="B108" s="245">
        <v>3</v>
      </c>
      <c r="C108" s="245">
        <v>4</v>
      </c>
      <c r="D108" s="16">
        <v>2</v>
      </c>
      <c r="E108" s="16">
        <v>0</v>
      </c>
      <c r="F108" s="23"/>
      <c r="G108" s="21" t="s">
        <v>375</v>
      </c>
      <c r="H108" s="68">
        <v>4239309.53</v>
      </c>
      <c r="I108" s="11">
        <v>1286896</v>
      </c>
      <c r="J108" s="11">
        <v>12479.66</v>
      </c>
      <c r="K108" s="11">
        <v>2025775.97</v>
      </c>
      <c r="L108" s="11">
        <v>1262614.09</v>
      </c>
      <c r="M108" s="11">
        <v>388665.95</v>
      </c>
      <c r="N108" s="11">
        <v>19222</v>
      </c>
      <c r="O108" s="11">
        <v>3204</v>
      </c>
      <c r="P108" s="11">
        <v>3179.5</v>
      </c>
      <c r="Q108" s="11">
        <v>0</v>
      </c>
      <c r="R108" s="11">
        <v>113142.6</v>
      </c>
      <c r="S108" s="11">
        <v>6615.54</v>
      </c>
      <c r="T108" s="11">
        <v>60030.86</v>
      </c>
      <c r="U108" s="11">
        <v>68767.8</v>
      </c>
      <c r="V108" s="68">
        <v>100333.63</v>
      </c>
      <c r="W108" s="11">
        <v>108090.05</v>
      </c>
      <c r="X108" s="42">
        <v>27802.52</v>
      </c>
      <c r="Y108" s="71">
        <v>806067.85</v>
      </c>
    </row>
    <row r="109" spans="1:25" ht="12.75">
      <c r="A109" s="244">
        <v>2</v>
      </c>
      <c r="B109" s="245">
        <v>13</v>
      </c>
      <c r="C109" s="245">
        <v>2</v>
      </c>
      <c r="D109" s="16">
        <v>2</v>
      </c>
      <c r="E109" s="16">
        <v>0</v>
      </c>
      <c r="F109" s="23"/>
      <c r="G109" s="21" t="s">
        <v>376</v>
      </c>
      <c r="H109" s="68">
        <v>7278538.06</v>
      </c>
      <c r="I109" s="11">
        <v>2320216</v>
      </c>
      <c r="J109" s="11">
        <v>8188.02</v>
      </c>
      <c r="K109" s="11">
        <v>4317546.08</v>
      </c>
      <c r="L109" s="11">
        <v>3053689.49</v>
      </c>
      <c r="M109" s="11">
        <v>383570.05</v>
      </c>
      <c r="N109" s="11">
        <v>262813.5</v>
      </c>
      <c r="O109" s="11">
        <v>6711.5</v>
      </c>
      <c r="P109" s="11">
        <v>11367</v>
      </c>
      <c r="Q109" s="11">
        <v>0</v>
      </c>
      <c r="R109" s="11">
        <v>230678.97</v>
      </c>
      <c r="S109" s="11">
        <v>14748.88</v>
      </c>
      <c r="T109" s="11">
        <v>117323.82</v>
      </c>
      <c r="U109" s="11">
        <v>76317.46</v>
      </c>
      <c r="V109" s="68">
        <v>160325.41</v>
      </c>
      <c r="W109" s="11">
        <v>293299.06</v>
      </c>
      <c r="X109" s="42">
        <v>198878.53</v>
      </c>
      <c r="Y109" s="71">
        <v>339288.9</v>
      </c>
    </row>
    <row r="110" spans="1:25" ht="12.75">
      <c r="A110" s="244">
        <v>2</v>
      </c>
      <c r="B110" s="245">
        <v>9</v>
      </c>
      <c r="C110" s="245">
        <v>3</v>
      </c>
      <c r="D110" s="16">
        <v>2</v>
      </c>
      <c r="E110" s="16">
        <v>0</v>
      </c>
      <c r="F110" s="23"/>
      <c r="G110" s="21" t="s">
        <v>377</v>
      </c>
      <c r="H110" s="68">
        <v>4263888.12</v>
      </c>
      <c r="I110" s="11">
        <v>825034</v>
      </c>
      <c r="J110" s="11">
        <v>31748.75</v>
      </c>
      <c r="K110" s="11">
        <v>2678445.26</v>
      </c>
      <c r="L110" s="11">
        <v>1731647.68</v>
      </c>
      <c r="M110" s="11">
        <v>779452.36</v>
      </c>
      <c r="N110" s="11">
        <v>42747</v>
      </c>
      <c r="O110" s="11">
        <v>3579</v>
      </c>
      <c r="P110" s="11">
        <v>4681</v>
      </c>
      <c r="Q110" s="11">
        <v>0</v>
      </c>
      <c r="R110" s="11">
        <v>301</v>
      </c>
      <c r="S110" s="11">
        <v>4563.16</v>
      </c>
      <c r="T110" s="11">
        <v>38622.08</v>
      </c>
      <c r="U110" s="11">
        <v>28733</v>
      </c>
      <c r="V110" s="68">
        <v>44118.98</v>
      </c>
      <c r="W110" s="11">
        <v>215088.77</v>
      </c>
      <c r="X110" s="42">
        <v>173234.78</v>
      </c>
      <c r="Y110" s="71">
        <v>513571.34</v>
      </c>
    </row>
    <row r="111" spans="1:25" ht="12.75">
      <c r="A111" s="244">
        <v>2</v>
      </c>
      <c r="B111" s="245">
        <v>9</v>
      </c>
      <c r="C111" s="245">
        <v>4</v>
      </c>
      <c r="D111" s="16">
        <v>2</v>
      </c>
      <c r="E111" s="16">
        <v>0</v>
      </c>
      <c r="F111" s="23"/>
      <c r="G111" s="21" t="s">
        <v>378</v>
      </c>
      <c r="H111" s="68">
        <v>8776652.72</v>
      </c>
      <c r="I111" s="11">
        <v>3134009</v>
      </c>
      <c r="J111" s="11">
        <v>17180.9</v>
      </c>
      <c r="K111" s="11">
        <v>4974406.46</v>
      </c>
      <c r="L111" s="11">
        <v>3465763.42</v>
      </c>
      <c r="M111" s="11">
        <v>765122.53</v>
      </c>
      <c r="N111" s="11">
        <v>95342.25</v>
      </c>
      <c r="O111" s="11">
        <v>9712</v>
      </c>
      <c r="P111" s="11">
        <v>9382.3</v>
      </c>
      <c r="Q111" s="11">
        <v>0</v>
      </c>
      <c r="R111" s="11">
        <v>142318.19</v>
      </c>
      <c r="S111" s="11">
        <v>0</v>
      </c>
      <c r="T111" s="11">
        <v>84950.23</v>
      </c>
      <c r="U111" s="11">
        <v>170304.15</v>
      </c>
      <c r="V111" s="68">
        <v>231511.39</v>
      </c>
      <c r="W111" s="11">
        <v>139644.44</v>
      </c>
      <c r="X111" s="42">
        <v>99413.84</v>
      </c>
      <c r="Y111" s="71">
        <v>511411.92</v>
      </c>
    </row>
    <row r="112" spans="1:25" ht="12.75">
      <c r="A112" s="244">
        <v>2</v>
      </c>
      <c r="B112" s="245">
        <v>9</v>
      </c>
      <c r="C112" s="245">
        <v>5</v>
      </c>
      <c r="D112" s="16">
        <v>2</v>
      </c>
      <c r="E112" s="16">
        <v>0</v>
      </c>
      <c r="F112" s="23"/>
      <c r="G112" s="21" t="s">
        <v>379</v>
      </c>
      <c r="H112" s="68">
        <v>9290852.24</v>
      </c>
      <c r="I112" s="11">
        <v>1354904</v>
      </c>
      <c r="J112" s="11">
        <v>73115.34</v>
      </c>
      <c r="K112" s="11">
        <v>6262909.15</v>
      </c>
      <c r="L112" s="11">
        <v>3450910.58</v>
      </c>
      <c r="M112" s="11">
        <v>736816.98</v>
      </c>
      <c r="N112" s="11">
        <v>48031</v>
      </c>
      <c r="O112" s="11">
        <v>21221.1</v>
      </c>
      <c r="P112" s="11">
        <v>10115</v>
      </c>
      <c r="Q112" s="11">
        <v>0</v>
      </c>
      <c r="R112" s="11">
        <v>307155.3</v>
      </c>
      <c r="S112" s="11">
        <v>10408.52</v>
      </c>
      <c r="T112" s="11">
        <v>76366.95</v>
      </c>
      <c r="U112" s="11">
        <v>86544.79</v>
      </c>
      <c r="V112" s="68">
        <v>1515338.93</v>
      </c>
      <c r="W112" s="11">
        <v>145559.6</v>
      </c>
      <c r="X112" s="42">
        <v>125805.8</v>
      </c>
      <c r="Y112" s="71">
        <v>1454364.15</v>
      </c>
    </row>
    <row r="113" spans="1:25" ht="12.75">
      <c r="A113" s="244">
        <v>2</v>
      </c>
      <c r="B113" s="245">
        <v>8</v>
      </c>
      <c r="C113" s="245">
        <v>9</v>
      </c>
      <c r="D113" s="16">
        <v>2</v>
      </c>
      <c r="E113" s="16">
        <v>0</v>
      </c>
      <c r="F113" s="23"/>
      <c r="G113" s="21" t="s">
        <v>380</v>
      </c>
      <c r="H113" s="68">
        <v>1647102.71</v>
      </c>
      <c r="I113" s="11">
        <v>393401</v>
      </c>
      <c r="J113" s="11">
        <v>1960.44</v>
      </c>
      <c r="K113" s="11">
        <v>931617.89</v>
      </c>
      <c r="L113" s="11">
        <v>768647.5</v>
      </c>
      <c r="M113" s="11">
        <v>10043.7</v>
      </c>
      <c r="N113" s="11">
        <v>950</v>
      </c>
      <c r="O113" s="11">
        <v>1482</v>
      </c>
      <c r="P113" s="11">
        <v>1725</v>
      </c>
      <c r="Q113" s="11">
        <v>0</v>
      </c>
      <c r="R113" s="11">
        <v>332.57</v>
      </c>
      <c r="S113" s="11">
        <v>2270.42</v>
      </c>
      <c r="T113" s="11">
        <v>14594</v>
      </c>
      <c r="U113" s="11">
        <v>23026</v>
      </c>
      <c r="V113" s="68">
        <v>108546.7</v>
      </c>
      <c r="W113" s="11">
        <v>137652.69</v>
      </c>
      <c r="X113" s="42">
        <v>98245.72</v>
      </c>
      <c r="Y113" s="71">
        <v>182470.69</v>
      </c>
    </row>
    <row r="114" spans="1:25" ht="12.75">
      <c r="A114" s="244">
        <v>2</v>
      </c>
      <c r="B114" s="245">
        <v>10</v>
      </c>
      <c r="C114" s="245">
        <v>4</v>
      </c>
      <c r="D114" s="16">
        <v>2</v>
      </c>
      <c r="E114" s="16">
        <v>0</v>
      </c>
      <c r="F114" s="23"/>
      <c r="G114" s="21" t="s">
        <v>333</v>
      </c>
      <c r="H114" s="68">
        <v>6279911.08</v>
      </c>
      <c r="I114" s="11">
        <v>1411761</v>
      </c>
      <c r="J114" s="11">
        <v>15020.28</v>
      </c>
      <c r="K114" s="11">
        <v>3218535.62</v>
      </c>
      <c r="L114" s="11">
        <v>1935053.72</v>
      </c>
      <c r="M114" s="11">
        <v>868267.01</v>
      </c>
      <c r="N114" s="11">
        <v>113848.4</v>
      </c>
      <c r="O114" s="11">
        <v>10635.59</v>
      </c>
      <c r="P114" s="11">
        <v>7978</v>
      </c>
      <c r="Q114" s="11">
        <v>0</v>
      </c>
      <c r="R114" s="11">
        <v>3471.69</v>
      </c>
      <c r="S114" s="11">
        <v>5227.81</v>
      </c>
      <c r="T114" s="11">
        <v>56378.62</v>
      </c>
      <c r="U114" s="11">
        <v>99691.06</v>
      </c>
      <c r="V114" s="68">
        <v>117983.72</v>
      </c>
      <c r="W114" s="11">
        <v>94270.99</v>
      </c>
      <c r="X114" s="42">
        <v>49450</v>
      </c>
      <c r="Y114" s="71">
        <v>1540323.19</v>
      </c>
    </row>
    <row r="115" spans="1:25" ht="12.75">
      <c r="A115" s="244">
        <v>2</v>
      </c>
      <c r="B115" s="245">
        <v>11</v>
      </c>
      <c r="C115" s="245">
        <v>2</v>
      </c>
      <c r="D115" s="16">
        <v>2</v>
      </c>
      <c r="E115" s="16">
        <v>0</v>
      </c>
      <c r="F115" s="23"/>
      <c r="G115" s="21" t="s">
        <v>334</v>
      </c>
      <c r="H115" s="68">
        <v>28871176.19</v>
      </c>
      <c r="I115" s="11">
        <v>8884843</v>
      </c>
      <c r="J115" s="11">
        <v>29405.06</v>
      </c>
      <c r="K115" s="11">
        <v>19154667.87</v>
      </c>
      <c r="L115" s="11">
        <v>11122318.62</v>
      </c>
      <c r="M115" s="11">
        <v>925363.94</v>
      </c>
      <c r="N115" s="11">
        <v>252284.4</v>
      </c>
      <c r="O115" s="11">
        <v>120148</v>
      </c>
      <c r="P115" s="11">
        <v>16225</v>
      </c>
      <c r="Q115" s="11">
        <v>0</v>
      </c>
      <c r="R115" s="11">
        <v>5815665.44</v>
      </c>
      <c r="S115" s="11">
        <v>1820.72</v>
      </c>
      <c r="T115" s="11">
        <v>152725.64</v>
      </c>
      <c r="U115" s="11">
        <v>501072.98</v>
      </c>
      <c r="V115" s="68">
        <v>247043.13</v>
      </c>
      <c r="W115" s="11">
        <v>290196.12</v>
      </c>
      <c r="X115" s="42">
        <v>221533.94</v>
      </c>
      <c r="Y115" s="71">
        <v>512064.14</v>
      </c>
    </row>
    <row r="116" spans="1:25" ht="12.75">
      <c r="A116" s="244">
        <v>2</v>
      </c>
      <c r="B116" s="245">
        <v>2</v>
      </c>
      <c r="C116" s="245">
        <v>6</v>
      </c>
      <c r="D116" s="16">
        <v>2</v>
      </c>
      <c r="E116" s="16">
        <v>0</v>
      </c>
      <c r="F116" s="23"/>
      <c r="G116" s="21" t="s">
        <v>381</v>
      </c>
      <c r="H116" s="68">
        <v>5822636.17</v>
      </c>
      <c r="I116" s="11">
        <v>1708629</v>
      </c>
      <c r="J116" s="11">
        <v>34845.57</v>
      </c>
      <c r="K116" s="11">
        <v>3225916.66</v>
      </c>
      <c r="L116" s="11">
        <v>1159791.45</v>
      </c>
      <c r="M116" s="11">
        <v>1615913.42</v>
      </c>
      <c r="N116" s="11">
        <v>78771</v>
      </c>
      <c r="O116" s="11">
        <v>6869.7</v>
      </c>
      <c r="P116" s="11">
        <v>19800</v>
      </c>
      <c r="Q116" s="11">
        <v>0</v>
      </c>
      <c r="R116" s="11">
        <v>7141.39</v>
      </c>
      <c r="S116" s="11">
        <v>30078.18</v>
      </c>
      <c r="T116" s="11">
        <v>133428.42</v>
      </c>
      <c r="U116" s="11">
        <v>92954.4</v>
      </c>
      <c r="V116" s="68">
        <v>81168.7</v>
      </c>
      <c r="W116" s="11">
        <v>200820.78</v>
      </c>
      <c r="X116" s="42">
        <v>163009.84</v>
      </c>
      <c r="Y116" s="71">
        <v>652424.16</v>
      </c>
    </row>
    <row r="117" spans="1:25" ht="12.75">
      <c r="A117" s="244">
        <v>2</v>
      </c>
      <c r="B117" s="245">
        <v>18</v>
      </c>
      <c r="C117" s="245">
        <v>2</v>
      </c>
      <c r="D117" s="16">
        <v>2</v>
      </c>
      <c r="E117" s="16">
        <v>0</v>
      </c>
      <c r="F117" s="23"/>
      <c r="G117" s="21" t="s">
        <v>382</v>
      </c>
      <c r="H117" s="68">
        <v>4514770.76</v>
      </c>
      <c r="I117" s="11">
        <v>1835298</v>
      </c>
      <c r="J117" s="11">
        <v>7621.12</v>
      </c>
      <c r="K117" s="11">
        <v>2113593.8</v>
      </c>
      <c r="L117" s="11">
        <v>1342390.57</v>
      </c>
      <c r="M117" s="11">
        <v>334348.94</v>
      </c>
      <c r="N117" s="11">
        <v>80394.37</v>
      </c>
      <c r="O117" s="11">
        <v>29757.04</v>
      </c>
      <c r="P117" s="11">
        <v>14034</v>
      </c>
      <c r="Q117" s="11">
        <v>0</v>
      </c>
      <c r="R117" s="11">
        <v>4706</v>
      </c>
      <c r="S117" s="11">
        <v>10999.91</v>
      </c>
      <c r="T117" s="11">
        <v>79551.96</v>
      </c>
      <c r="U117" s="11">
        <v>82194.7</v>
      </c>
      <c r="V117" s="68">
        <v>135216.31</v>
      </c>
      <c r="W117" s="11">
        <v>265749.53</v>
      </c>
      <c r="X117" s="42">
        <v>149658</v>
      </c>
      <c r="Y117" s="71">
        <v>292508.31</v>
      </c>
    </row>
    <row r="118" spans="1:25" ht="12.75">
      <c r="A118" s="244">
        <v>2</v>
      </c>
      <c r="B118" s="245">
        <v>19</v>
      </c>
      <c r="C118" s="245">
        <v>5</v>
      </c>
      <c r="D118" s="16">
        <v>2</v>
      </c>
      <c r="E118" s="16">
        <v>0</v>
      </c>
      <c r="F118" s="23"/>
      <c r="G118" s="21" t="s">
        <v>383</v>
      </c>
      <c r="H118" s="68">
        <v>5597187.84</v>
      </c>
      <c r="I118" s="11">
        <v>1455271</v>
      </c>
      <c r="J118" s="11">
        <v>10890.71</v>
      </c>
      <c r="K118" s="11">
        <v>3666201.93</v>
      </c>
      <c r="L118" s="11">
        <v>1374392.47</v>
      </c>
      <c r="M118" s="11">
        <v>1114653.15</v>
      </c>
      <c r="N118" s="11">
        <v>107817.5</v>
      </c>
      <c r="O118" s="11">
        <v>17500</v>
      </c>
      <c r="P118" s="11">
        <v>9175</v>
      </c>
      <c r="Q118" s="11">
        <v>0</v>
      </c>
      <c r="R118" s="11">
        <v>576016.65</v>
      </c>
      <c r="S118" s="11">
        <v>55124.01</v>
      </c>
      <c r="T118" s="11">
        <v>118086.9</v>
      </c>
      <c r="U118" s="11">
        <v>80266.9</v>
      </c>
      <c r="V118" s="68">
        <v>213169.35</v>
      </c>
      <c r="W118" s="11">
        <v>365899.06</v>
      </c>
      <c r="X118" s="42">
        <v>280109.9</v>
      </c>
      <c r="Y118" s="71">
        <v>98925.14</v>
      </c>
    </row>
    <row r="119" spans="1:25" ht="12.75">
      <c r="A119" s="244">
        <v>2</v>
      </c>
      <c r="B119" s="245">
        <v>7</v>
      </c>
      <c r="C119" s="245">
        <v>4</v>
      </c>
      <c r="D119" s="16">
        <v>2</v>
      </c>
      <c r="E119" s="16">
        <v>0</v>
      </c>
      <c r="F119" s="23"/>
      <c r="G119" s="21" t="s">
        <v>384</v>
      </c>
      <c r="H119" s="68">
        <v>5212862.02</v>
      </c>
      <c r="I119" s="11">
        <v>987424</v>
      </c>
      <c r="J119" s="11">
        <v>-9073.4</v>
      </c>
      <c r="K119" s="11">
        <v>1349933.37</v>
      </c>
      <c r="L119" s="11">
        <v>1026679.14</v>
      </c>
      <c r="M119" s="11">
        <v>91387.82</v>
      </c>
      <c r="N119" s="11">
        <v>33576.62</v>
      </c>
      <c r="O119" s="11">
        <v>1836.6</v>
      </c>
      <c r="P119" s="11">
        <v>8203</v>
      </c>
      <c r="Q119" s="11">
        <v>0</v>
      </c>
      <c r="R119" s="11">
        <v>0</v>
      </c>
      <c r="S119" s="11">
        <v>13088.64</v>
      </c>
      <c r="T119" s="11">
        <v>58179.27</v>
      </c>
      <c r="U119" s="11">
        <v>49742.2</v>
      </c>
      <c r="V119" s="68">
        <v>67240.08</v>
      </c>
      <c r="W119" s="11">
        <v>221874.44</v>
      </c>
      <c r="X119" s="42">
        <v>180819.13</v>
      </c>
      <c r="Y119" s="71">
        <v>2662703.61</v>
      </c>
    </row>
    <row r="120" spans="1:25" ht="12.75">
      <c r="A120" s="244">
        <v>2</v>
      </c>
      <c r="B120" s="245">
        <v>5</v>
      </c>
      <c r="C120" s="245">
        <v>3</v>
      </c>
      <c r="D120" s="16">
        <v>2</v>
      </c>
      <c r="E120" s="16">
        <v>0</v>
      </c>
      <c r="F120" s="23"/>
      <c r="G120" s="21" t="s">
        <v>385</v>
      </c>
      <c r="H120" s="68">
        <v>5637470.22</v>
      </c>
      <c r="I120" s="11">
        <v>1088899</v>
      </c>
      <c r="J120" s="11">
        <v>1225.63</v>
      </c>
      <c r="K120" s="11">
        <v>3546246.44</v>
      </c>
      <c r="L120" s="11">
        <v>1587563.39</v>
      </c>
      <c r="M120" s="11">
        <v>974765.51</v>
      </c>
      <c r="N120" s="11">
        <v>142330.47</v>
      </c>
      <c r="O120" s="11">
        <v>32288.57</v>
      </c>
      <c r="P120" s="11">
        <v>10224</v>
      </c>
      <c r="Q120" s="11">
        <v>0</v>
      </c>
      <c r="R120" s="11">
        <v>538803.16</v>
      </c>
      <c r="S120" s="11">
        <v>0</v>
      </c>
      <c r="T120" s="11">
        <v>78356.48</v>
      </c>
      <c r="U120" s="11">
        <v>88149.91</v>
      </c>
      <c r="V120" s="68">
        <v>93764.95</v>
      </c>
      <c r="W120" s="11">
        <v>295422.72</v>
      </c>
      <c r="X120" s="42">
        <v>201305.91</v>
      </c>
      <c r="Y120" s="71">
        <v>705676.43</v>
      </c>
    </row>
    <row r="121" spans="1:25" ht="12.75">
      <c r="A121" s="244">
        <v>2</v>
      </c>
      <c r="B121" s="245">
        <v>23</v>
      </c>
      <c r="C121" s="245">
        <v>6</v>
      </c>
      <c r="D121" s="16">
        <v>2</v>
      </c>
      <c r="E121" s="16">
        <v>0</v>
      </c>
      <c r="F121" s="23"/>
      <c r="G121" s="21" t="s">
        <v>386</v>
      </c>
      <c r="H121" s="68">
        <v>6827325.26</v>
      </c>
      <c r="I121" s="11">
        <v>948526</v>
      </c>
      <c r="J121" s="11">
        <v>99693.74</v>
      </c>
      <c r="K121" s="11">
        <v>5266119.73</v>
      </c>
      <c r="L121" s="11">
        <v>2000759.49</v>
      </c>
      <c r="M121" s="11">
        <v>791373.74</v>
      </c>
      <c r="N121" s="11">
        <v>54525</v>
      </c>
      <c r="O121" s="11">
        <v>397250.6</v>
      </c>
      <c r="P121" s="11">
        <v>5937</v>
      </c>
      <c r="Q121" s="11">
        <v>0</v>
      </c>
      <c r="R121" s="11">
        <v>360363.6</v>
      </c>
      <c r="S121" s="11">
        <v>6771</v>
      </c>
      <c r="T121" s="11">
        <v>67046.37</v>
      </c>
      <c r="U121" s="11">
        <v>41999.2</v>
      </c>
      <c r="V121" s="68">
        <v>1540093.73</v>
      </c>
      <c r="W121" s="11">
        <v>333011.68</v>
      </c>
      <c r="X121" s="42">
        <v>237361</v>
      </c>
      <c r="Y121" s="71">
        <v>179974.11</v>
      </c>
    </row>
    <row r="122" spans="1:25" ht="12.75">
      <c r="A122" s="244">
        <v>2</v>
      </c>
      <c r="B122" s="245">
        <v>18</v>
      </c>
      <c r="C122" s="245">
        <v>3</v>
      </c>
      <c r="D122" s="16">
        <v>2</v>
      </c>
      <c r="E122" s="16">
        <v>0</v>
      </c>
      <c r="F122" s="23"/>
      <c r="G122" s="21" t="s">
        <v>387</v>
      </c>
      <c r="H122" s="68">
        <v>16949429.18</v>
      </c>
      <c r="I122" s="11">
        <v>5278560</v>
      </c>
      <c r="J122" s="11">
        <v>198052.04</v>
      </c>
      <c r="K122" s="11">
        <v>9752721.14</v>
      </c>
      <c r="L122" s="11">
        <v>5262462.11</v>
      </c>
      <c r="M122" s="11">
        <v>1516528.34</v>
      </c>
      <c r="N122" s="11">
        <v>1618705.76</v>
      </c>
      <c r="O122" s="11">
        <v>17174.7</v>
      </c>
      <c r="P122" s="11">
        <v>44740</v>
      </c>
      <c r="Q122" s="11">
        <v>0</v>
      </c>
      <c r="R122" s="11">
        <v>71518.2</v>
      </c>
      <c r="S122" s="11">
        <v>40917.61</v>
      </c>
      <c r="T122" s="11">
        <v>195209.63</v>
      </c>
      <c r="U122" s="11">
        <v>627941.19</v>
      </c>
      <c r="V122" s="68">
        <v>357523.6</v>
      </c>
      <c r="W122" s="11">
        <v>603502.84</v>
      </c>
      <c r="X122" s="42">
        <v>486345.09</v>
      </c>
      <c r="Y122" s="71">
        <v>1116593.16</v>
      </c>
    </row>
    <row r="123" spans="1:25" ht="12.75">
      <c r="A123" s="244">
        <v>2</v>
      </c>
      <c r="B123" s="245">
        <v>9</v>
      </c>
      <c r="C123" s="245">
        <v>6</v>
      </c>
      <c r="D123" s="16">
        <v>2</v>
      </c>
      <c r="E123" s="16">
        <v>0</v>
      </c>
      <c r="F123" s="23"/>
      <c r="G123" s="21" t="s">
        <v>388</v>
      </c>
      <c r="H123" s="68">
        <v>5156197.99</v>
      </c>
      <c r="I123" s="11">
        <v>1874209</v>
      </c>
      <c r="J123" s="11">
        <v>126389.04</v>
      </c>
      <c r="K123" s="11">
        <v>2338249.49</v>
      </c>
      <c r="L123" s="11">
        <v>1292283.66</v>
      </c>
      <c r="M123" s="11">
        <v>660859.66</v>
      </c>
      <c r="N123" s="11">
        <v>130352.4</v>
      </c>
      <c r="O123" s="11">
        <v>14267</v>
      </c>
      <c r="P123" s="11">
        <v>17451</v>
      </c>
      <c r="Q123" s="11">
        <v>0</v>
      </c>
      <c r="R123" s="11">
        <v>0</v>
      </c>
      <c r="S123" s="11">
        <v>8238</v>
      </c>
      <c r="T123" s="11">
        <v>59142.47</v>
      </c>
      <c r="U123" s="11">
        <v>128384.1</v>
      </c>
      <c r="V123" s="68">
        <v>27271.2</v>
      </c>
      <c r="W123" s="11">
        <v>309247.3</v>
      </c>
      <c r="X123" s="42">
        <v>293191.12</v>
      </c>
      <c r="Y123" s="71">
        <v>508103.16</v>
      </c>
    </row>
    <row r="124" spans="1:25" ht="12.75">
      <c r="A124" s="244">
        <v>2</v>
      </c>
      <c r="B124" s="245">
        <v>5</v>
      </c>
      <c r="C124" s="245">
        <v>4</v>
      </c>
      <c r="D124" s="16">
        <v>2</v>
      </c>
      <c r="E124" s="16">
        <v>0</v>
      </c>
      <c r="F124" s="23"/>
      <c r="G124" s="21" t="s">
        <v>389</v>
      </c>
      <c r="H124" s="68">
        <v>4203171.46</v>
      </c>
      <c r="I124" s="11">
        <v>1202613</v>
      </c>
      <c r="J124" s="11">
        <v>-1037.99</v>
      </c>
      <c r="K124" s="11">
        <v>2117980.1</v>
      </c>
      <c r="L124" s="11">
        <v>665142.68</v>
      </c>
      <c r="M124" s="11">
        <v>1209442.35</v>
      </c>
      <c r="N124" s="11">
        <v>48644.19</v>
      </c>
      <c r="O124" s="11">
        <v>542.9</v>
      </c>
      <c r="P124" s="11">
        <v>7790</v>
      </c>
      <c r="Q124" s="11">
        <v>0</v>
      </c>
      <c r="R124" s="11">
        <v>16248.53</v>
      </c>
      <c r="S124" s="11">
        <v>1292.72</v>
      </c>
      <c r="T124" s="11">
        <v>65401.3</v>
      </c>
      <c r="U124" s="11">
        <v>92147.88</v>
      </c>
      <c r="V124" s="68">
        <v>11327.55</v>
      </c>
      <c r="W124" s="11">
        <v>699837.73</v>
      </c>
      <c r="X124" s="42">
        <v>664669.8</v>
      </c>
      <c r="Y124" s="71">
        <v>183778.62</v>
      </c>
    </row>
    <row r="125" spans="1:25" ht="12.75">
      <c r="A125" s="244">
        <v>2</v>
      </c>
      <c r="B125" s="245">
        <v>6</v>
      </c>
      <c r="C125" s="245">
        <v>7</v>
      </c>
      <c r="D125" s="16">
        <v>2</v>
      </c>
      <c r="E125" s="16">
        <v>0</v>
      </c>
      <c r="F125" s="23"/>
      <c r="G125" s="21" t="s">
        <v>390</v>
      </c>
      <c r="H125" s="68">
        <v>12324740.92</v>
      </c>
      <c r="I125" s="11">
        <v>2931594</v>
      </c>
      <c r="J125" s="11">
        <v>59423.8</v>
      </c>
      <c r="K125" s="11">
        <v>8209449.28</v>
      </c>
      <c r="L125" s="11">
        <v>6109347.47</v>
      </c>
      <c r="M125" s="11">
        <v>158766.75</v>
      </c>
      <c r="N125" s="11">
        <v>168236.12</v>
      </c>
      <c r="O125" s="11">
        <v>4678</v>
      </c>
      <c r="P125" s="11">
        <v>25342</v>
      </c>
      <c r="Q125" s="11">
        <v>0</v>
      </c>
      <c r="R125" s="11">
        <v>0</v>
      </c>
      <c r="S125" s="11">
        <v>25558.37</v>
      </c>
      <c r="T125" s="11">
        <v>151252.37</v>
      </c>
      <c r="U125" s="11">
        <v>305516.28</v>
      </c>
      <c r="V125" s="68">
        <v>1260751.92</v>
      </c>
      <c r="W125" s="11">
        <v>790404.3</v>
      </c>
      <c r="X125" s="42">
        <v>273025.78</v>
      </c>
      <c r="Y125" s="71">
        <v>333869.54</v>
      </c>
    </row>
    <row r="126" spans="1:25" ht="12.75">
      <c r="A126" s="244">
        <v>2</v>
      </c>
      <c r="B126" s="245">
        <v>4</v>
      </c>
      <c r="C126" s="245">
        <v>3</v>
      </c>
      <c r="D126" s="16">
        <v>2</v>
      </c>
      <c r="E126" s="16">
        <v>0</v>
      </c>
      <c r="F126" s="23"/>
      <c r="G126" s="21" t="s">
        <v>391</v>
      </c>
      <c r="H126" s="68">
        <v>3349903.1</v>
      </c>
      <c r="I126" s="11">
        <v>940590</v>
      </c>
      <c r="J126" s="11">
        <v>27030.49</v>
      </c>
      <c r="K126" s="11">
        <v>2191994.42</v>
      </c>
      <c r="L126" s="11">
        <v>1142146.5</v>
      </c>
      <c r="M126" s="11">
        <v>543164.54</v>
      </c>
      <c r="N126" s="11">
        <v>19290</v>
      </c>
      <c r="O126" s="11">
        <v>4362</v>
      </c>
      <c r="P126" s="11">
        <v>5249.7</v>
      </c>
      <c r="Q126" s="11">
        <v>0</v>
      </c>
      <c r="R126" s="11">
        <v>125913.34</v>
      </c>
      <c r="S126" s="11">
        <v>0</v>
      </c>
      <c r="T126" s="11">
        <v>59262.12</v>
      </c>
      <c r="U126" s="11">
        <v>58795.8</v>
      </c>
      <c r="V126" s="68">
        <v>233810.42</v>
      </c>
      <c r="W126" s="11">
        <v>58591.92</v>
      </c>
      <c r="X126" s="42">
        <v>11384.62</v>
      </c>
      <c r="Y126" s="71">
        <v>131696.27</v>
      </c>
    </row>
    <row r="127" spans="1:25" ht="12.75">
      <c r="A127" s="244">
        <v>2</v>
      </c>
      <c r="B127" s="245">
        <v>8</v>
      </c>
      <c r="C127" s="245">
        <v>11</v>
      </c>
      <c r="D127" s="16">
        <v>2</v>
      </c>
      <c r="E127" s="16">
        <v>0</v>
      </c>
      <c r="F127" s="23"/>
      <c r="G127" s="21" t="s">
        <v>335</v>
      </c>
      <c r="H127" s="68">
        <v>8962337.6</v>
      </c>
      <c r="I127" s="11">
        <v>3318324</v>
      </c>
      <c r="J127" s="11">
        <v>61217.71</v>
      </c>
      <c r="K127" s="11">
        <v>4173476.9</v>
      </c>
      <c r="L127" s="11">
        <v>2543564.79</v>
      </c>
      <c r="M127" s="11">
        <v>273944.15</v>
      </c>
      <c r="N127" s="11">
        <v>87953.47</v>
      </c>
      <c r="O127" s="11">
        <v>28581.44</v>
      </c>
      <c r="P127" s="11">
        <v>6689.82</v>
      </c>
      <c r="Q127" s="11">
        <v>0</v>
      </c>
      <c r="R127" s="11">
        <v>786231.8</v>
      </c>
      <c r="S127" s="11">
        <v>0</v>
      </c>
      <c r="T127" s="11">
        <v>177080.37</v>
      </c>
      <c r="U127" s="11">
        <v>146901</v>
      </c>
      <c r="V127" s="68">
        <v>122530.06</v>
      </c>
      <c r="W127" s="11">
        <v>975950.09</v>
      </c>
      <c r="X127" s="42">
        <v>768277.53</v>
      </c>
      <c r="Y127" s="71">
        <v>433368.9</v>
      </c>
    </row>
    <row r="128" spans="1:25" ht="12.75">
      <c r="A128" s="244">
        <v>2</v>
      </c>
      <c r="B128" s="245">
        <v>14</v>
      </c>
      <c r="C128" s="245">
        <v>6</v>
      </c>
      <c r="D128" s="16">
        <v>2</v>
      </c>
      <c r="E128" s="16">
        <v>0</v>
      </c>
      <c r="F128" s="23"/>
      <c r="G128" s="21" t="s">
        <v>336</v>
      </c>
      <c r="H128" s="68">
        <v>13278413.53</v>
      </c>
      <c r="I128" s="11">
        <v>3582577</v>
      </c>
      <c r="J128" s="11">
        <v>42150.62</v>
      </c>
      <c r="K128" s="11">
        <v>8354151.29</v>
      </c>
      <c r="L128" s="11">
        <v>4925758.12</v>
      </c>
      <c r="M128" s="11">
        <v>1450766.36</v>
      </c>
      <c r="N128" s="11">
        <v>336259.68</v>
      </c>
      <c r="O128" s="11">
        <v>97328</v>
      </c>
      <c r="P128" s="11">
        <v>29758.5</v>
      </c>
      <c r="Q128" s="11">
        <v>0</v>
      </c>
      <c r="R128" s="11">
        <v>225308.67</v>
      </c>
      <c r="S128" s="11">
        <v>23217.95</v>
      </c>
      <c r="T128" s="11">
        <v>153665.59</v>
      </c>
      <c r="U128" s="11">
        <v>324702.14</v>
      </c>
      <c r="V128" s="68">
        <v>787386.28</v>
      </c>
      <c r="W128" s="11">
        <v>1132700.49</v>
      </c>
      <c r="X128" s="42">
        <v>1030027.45</v>
      </c>
      <c r="Y128" s="71">
        <v>166834.13</v>
      </c>
    </row>
    <row r="129" spans="1:25" ht="12.75">
      <c r="A129" s="244">
        <v>2</v>
      </c>
      <c r="B129" s="245">
        <v>15</v>
      </c>
      <c r="C129" s="245">
        <v>4</v>
      </c>
      <c r="D129" s="16">
        <v>2</v>
      </c>
      <c r="E129" s="16">
        <v>0</v>
      </c>
      <c r="F129" s="23"/>
      <c r="G129" s="21" t="s">
        <v>337</v>
      </c>
      <c r="H129" s="68">
        <v>19224249.62</v>
      </c>
      <c r="I129" s="11">
        <v>5731249</v>
      </c>
      <c r="J129" s="11">
        <v>84776.18</v>
      </c>
      <c r="K129" s="11">
        <v>11249393.7</v>
      </c>
      <c r="L129" s="11">
        <v>6746167.95</v>
      </c>
      <c r="M129" s="11">
        <v>1433401.04</v>
      </c>
      <c r="N129" s="11">
        <v>228641.32</v>
      </c>
      <c r="O129" s="11">
        <v>112202</v>
      </c>
      <c r="P129" s="11">
        <v>20872.9</v>
      </c>
      <c r="Q129" s="11">
        <v>0</v>
      </c>
      <c r="R129" s="11">
        <v>74970</v>
      </c>
      <c r="S129" s="11">
        <v>19695.24</v>
      </c>
      <c r="T129" s="11">
        <v>178798.33</v>
      </c>
      <c r="U129" s="11">
        <v>333681.1</v>
      </c>
      <c r="V129" s="68">
        <v>2100963.82</v>
      </c>
      <c r="W129" s="11">
        <v>533989.79</v>
      </c>
      <c r="X129" s="42">
        <v>195598.36</v>
      </c>
      <c r="Y129" s="71">
        <v>1624840.95</v>
      </c>
    </row>
    <row r="130" spans="1:25" ht="12.75">
      <c r="A130" s="244">
        <v>2</v>
      </c>
      <c r="B130" s="245">
        <v>1</v>
      </c>
      <c r="C130" s="245">
        <v>5</v>
      </c>
      <c r="D130" s="16">
        <v>2</v>
      </c>
      <c r="E130" s="16">
        <v>0</v>
      </c>
      <c r="F130" s="23"/>
      <c r="G130" s="21" t="s">
        <v>392</v>
      </c>
      <c r="H130" s="68">
        <v>12023450.8</v>
      </c>
      <c r="I130" s="11">
        <v>1990397</v>
      </c>
      <c r="J130" s="11">
        <v>34313.52</v>
      </c>
      <c r="K130" s="11">
        <v>7119401.98</v>
      </c>
      <c r="L130" s="11">
        <v>5447858.23</v>
      </c>
      <c r="M130" s="11">
        <v>81896.07</v>
      </c>
      <c r="N130" s="11">
        <v>216018</v>
      </c>
      <c r="O130" s="11">
        <v>16987.11</v>
      </c>
      <c r="P130" s="11">
        <v>14406</v>
      </c>
      <c r="Q130" s="11">
        <v>0</v>
      </c>
      <c r="R130" s="11">
        <v>184273.2</v>
      </c>
      <c r="S130" s="11">
        <v>3349.95</v>
      </c>
      <c r="T130" s="11">
        <v>122644.19</v>
      </c>
      <c r="U130" s="11">
        <v>115627.83</v>
      </c>
      <c r="V130" s="68">
        <v>916341.4</v>
      </c>
      <c r="W130" s="11">
        <v>284053.71</v>
      </c>
      <c r="X130" s="42">
        <v>115006.31</v>
      </c>
      <c r="Y130" s="71">
        <v>2595284.59</v>
      </c>
    </row>
    <row r="131" spans="1:25" ht="12.75">
      <c r="A131" s="244">
        <v>2</v>
      </c>
      <c r="B131" s="245">
        <v>5</v>
      </c>
      <c r="C131" s="245">
        <v>5</v>
      </c>
      <c r="D131" s="16">
        <v>2</v>
      </c>
      <c r="E131" s="16">
        <v>0</v>
      </c>
      <c r="F131" s="23"/>
      <c r="G131" s="21" t="s">
        <v>393</v>
      </c>
      <c r="H131" s="68">
        <v>3204684.42</v>
      </c>
      <c r="I131" s="11">
        <v>747615</v>
      </c>
      <c r="J131" s="11">
        <v>12885.11</v>
      </c>
      <c r="K131" s="11">
        <v>1882704.76</v>
      </c>
      <c r="L131" s="11">
        <v>664187.27</v>
      </c>
      <c r="M131" s="11">
        <v>963986.75</v>
      </c>
      <c r="N131" s="11">
        <v>63189</v>
      </c>
      <c r="O131" s="11">
        <v>9544</v>
      </c>
      <c r="P131" s="11">
        <v>5962</v>
      </c>
      <c r="Q131" s="11">
        <v>0</v>
      </c>
      <c r="R131" s="11">
        <v>918.8</v>
      </c>
      <c r="S131" s="11">
        <v>1108.11</v>
      </c>
      <c r="T131" s="11">
        <v>47054.91</v>
      </c>
      <c r="U131" s="11">
        <v>53413.85</v>
      </c>
      <c r="V131" s="68">
        <v>73340.07</v>
      </c>
      <c r="W131" s="11">
        <v>138803.54</v>
      </c>
      <c r="X131" s="42">
        <v>77853.53</v>
      </c>
      <c r="Y131" s="71">
        <v>422676.01</v>
      </c>
    </row>
    <row r="132" spans="1:25" ht="12.75">
      <c r="A132" s="244">
        <v>2</v>
      </c>
      <c r="B132" s="245">
        <v>3</v>
      </c>
      <c r="C132" s="245">
        <v>5</v>
      </c>
      <c r="D132" s="16">
        <v>2</v>
      </c>
      <c r="E132" s="16">
        <v>0</v>
      </c>
      <c r="F132" s="23"/>
      <c r="G132" s="21" t="s">
        <v>394</v>
      </c>
      <c r="H132" s="68">
        <v>1963776.83</v>
      </c>
      <c r="I132" s="11">
        <v>459137</v>
      </c>
      <c r="J132" s="11">
        <v>71.94</v>
      </c>
      <c r="K132" s="11">
        <v>893255.78</v>
      </c>
      <c r="L132" s="11">
        <v>342461.23</v>
      </c>
      <c r="M132" s="11">
        <v>472011.62</v>
      </c>
      <c r="N132" s="11">
        <v>4450</v>
      </c>
      <c r="O132" s="11">
        <v>0</v>
      </c>
      <c r="P132" s="11">
        <v>6242.5</v>
      </c>
      <c r="Q132" s="11">
        <v>0</v>
      </c>
      <c r="R132" s="11">
        <v>0</v>
      </c>
      <c r="S132" s="11">
        <v>158.86</v>
      </c>
      <c r="T132" s="11">
        <v>29936.14</v>
      </c>
      <c r="U132" s="11">
        <v>24193</v>
      </c>
      <c r="V132" s="68">
        <v>13802.43</v>
      </c>
      <c r="W132" s="11">
        <v>145044.53</v>
      </c>
      <c r="X132" s="42">
        <v>107877</v>
      </c>
      <c r="Y132" s="71">
        <v>466267.58</v>
      </c>
    </row>
    <row r="133" spans="1:25" ht="12.75">
      <c r="A133" s="244">
        <v>2</v>
      </c>
      <c r="B133" s="245">
        <v>26</v>
      </c>
      <c r="C133" s="245">
        <v>3</v>
      </c>
      <c r="D133" s="16">
        <v>2</v>
      </c>
      <c r="E133" s="16">
        <v>0</v>
      </c>
      <c r="F133" s="23"/>
      <c r="G133" s="21" t="s">
        <v>395</v>
      </c>
      <c r="H133" s="68">
        <v>3451908.86</v>
      </c>
      <c r="I133" s="11">
        <v>946879</v>
      </c>
      <c r="J133" s="11">
        <v>3662.82</v>
      </c>
      <c r="K133" s="11">
        <v>2044706.07</v>
      </c>
      <c r="L133" s="11">
        <v>658546.49</v>
      </c>
      <c r="M133" s="11">
        <v>803869.24</v>
      </c>
      <c r="N133" s="11">
        <v>49335.29</v>
      </c>
      <c r="O133" s="11">
        <v>4805.3</v>
      </c>
      <c r="P133" s="11">
        <v>3800.5</v>
      </c>
      <c r="Q133" s="11">
        <v>0</v>
      </c>
      <c r="R133" s="11">
        <v>8568.9</v>
      </c>
      <c r="S133" s="11">
        <v>2671.32</v>
      </c>
      <c r="T133" s="11">
        <v>53643.56</v>
      </c>
      <c r="U133" s="11">
        <v>34643.98</v>
      </c>
      <c r="V133" s="68">
        <v>424821.49</v>
      </c>
      <c r="W133" s="11">
        <v>359009.04</v>
      </c>
      <c r="X133" s="42">
        <v>141759.82</v>
      </c>
      <c r="Y133" s="71">
        <v>97651.93</v>
      </c>
    </row>
    <row r="134" spans="1:25" ht="12.75">
      <c r="A134" s="244">
        <v>2</v>
      </c>
      <c r="B134" s="245">
        <v>10</v>
      </c>
      <c r="C134" s="245">
        <v>6</v>
      </c>
      <c r="D134" s="16">
        <v>2</v>
      </c>
      <c r="E134" s="16">
        <v>0</v>
      </c>
      <c r="F134" s="23"/>
      <c r="G134" s="21" t="s">
        <v>396</v>
      </c>
      <c r="H134" s="68">
        <v>2396088.37</v>
      </c>
      <c r="I134" s="11">
        <v>371821</v>
      </c>
      <c r="J134" s="11">
        <v>54.06</v>
      </c>
      <c r="K134" s="11">
        <v>1522238.79</v>
      </c>
      <c r="L134" s="11">
        <v>813642.96</v>
      </c>
      <c r="M134" s="11">
        <v>273887.03</v>
      </c>
      <c r="N134" s="11">
        <v>5360</v>
      </c>
      <c r="O134" s="11">
        <v>244</v>
      </c>
      <c r="P134" s="11">
        <v>4443</v>
      </c>
      <c r="Q134" s="11">
        <v>0</v>
      </c>
      <c r="R134" s="11">
        <v>358833.34</v>
      </c>
      <c r="S134" s="11">
        <v>2140.83</v>
      </c>
      <c r="T134" s="11">
        <v>20058.99</v>
      </c>
      <c r="U134" s="11">
        <v>15166</v>
      </c>
      <c r="V134" s="68">
        <v>28462.64</v>
      </c>
      <c r="W134" s="11">
        <v>34829.1</v>
      </c>
      <c r="X134" s="42">
        <v>19308.39</v>
      </c>
      <c r="Y134" s="71">
        <v>467145.42</v>
      </c>
    </row>
    <row r="135" spans="1:25" ht="12.75">
      <c r="A135" s="244">
        <v>2</v>
      </c>
      <c r="B135" s="245">
        <v>6</v>
      </c>
      <c r="C135" s="245">
        <v>8</v>
      </c>
      <c r="D135" s="16">
        <v>2</v>
      </c>
      <c r="E135" s="16">
        <v>0</v>
      </c>
      <c r="F135" s="23"/>
      <c r="G135" s="21" t="s">
        <v>397</v>
      </c>
      <c r="H135" s="68">
        <v>8199304.85</v>
      </c>
      <c r="I135" s="11">
        <v>2462227</v>
      </c>
      <c r="J135" s="11">
        <v>15230.47</v>
      </c>
      <c r="K135" s="11">
        <v>5118331.44</v>
      </c>
      <c r="L135" s="11">
        <v>3818492.42</v>
      </c>
      <c r="M135" s="11">
        <v>101764.97</v>
      </c>
      <c r="N135" s="11">
        <v>85591.1</v>
      </c>
      <c r="O135" s="11">
        <v>13459.25</v>
      </c>
      <c r="P135" s="11">
        <v>22336.15</v>
      </c>
      <c r="Q135" s="11">
        <v>0</v>
      </c>
      <c r="R135" s="11">
        <v>0</v>
      </c>
      <c r="S135" s="11">
        <v>60936.83</v>
      </c>
      <c r="T135" s="11">
        <v>153912.36</v>
      </c>
      <c r="U135" s="11">
        <v>180222.98</v>
      </c>
      <c r="V135" s="68">
        <v>681615.38</v>
      </c>
      <c r="W135" s="11">
        <v>363951.12</v>
      </c>
      <c r="X135" s="42">
        <v>242543.58</v>
      </c>
      <c r="Y135" s="71">
        <v>239564.82</v>
      </c>
    </row>
    <row r="136" spans="1:25" ht="12.75">
      <c r="A136" s="244">
        <v>2</v>
      </c>
      <c r="B136" s="245">
        <v>17</v>
      </c>
      <c r="C136" s="245">
        <v>3</v>
      </c>
      <c r="D136" s="16">
        <v>2</v>
      </c>
      <c r="E136" s="16">
        <v>0</v>
      </c>
      <c r="F136" s="23"/>
      <c r="G136" s="21" t="s">
        <v>398</v>
      </c>
      <c r="H136" s="68">
        <v>2920214.81</v>
      </c>
      <c r="I136" s="11">
        <v>967071</v>
      </c>
      <c r="J136" s="11">
        <v>13544.94</v>
      </c>
      <c r="K136" s="11">
        <v>1775503.83</v>
      </c>
      <c r="L136" s="11">
        <v>635282.78</v>
      </c>
      <c r="M136" s="11">
        <v>907302.6</v>
      </c>
      <c r="N136" s="11">
        <v>41977.83</v>
      </c>
      <c r="O136" s="11">
        <v>1776.5</v>
      </c>
      <c r="P136" s="11">
        <v>8915</v>
      </c>
      <c r="Q136" s="11">
        <v>0</v>
      </c>
      <c r="R136" s="11">
        <v>0</v>
      </c>
      <c r="S136" s="11">
        <v>2531.98</v>
      </c>
      <c r="T136" s="11">
        <v>61415.37</v>
      </c>
      <c r="U136" s="11">
        <v>62844.01</v>
      </c>
      <c r="V136" s="68">
        <v>53457.76</v>
      </c>
      <c r="W136" s="11">
        <v>71488.5</v>
      </c>
      <c r="X136" s="42">
        <v>61514</v>
      </c>
      <c r="Y136" s="71">
        <v>92606.54</v>
      </c>
    </row>
    <row r="137" spans="1:25" ht="12.75">
      <c r="A137" s="244">
        <v>2</v>
      </c>
      <c r="B137" s="245">
        <v>16</v>
      </c>
      <c r="C137" s="245">
        <v>6</v>
      </c>
      <c r="D137" s="16">
        <v>2</v>
      </c>
      <c r="E137" s="16">
        <v>0</v>
      </c>
      <c r="F137" s="23"/>
      <c r="G137" s="21" t="s">
        <v>399</v>
      </c>
      <c r="H137" s="68">
        <v>7274398.03</v>
      </c>
      <c r="I137" s="11">
        <v>1824838</v>
      </c>
      <c r="J137" s="11">
        <v>2998.9</v>
      </c>
      <c r="K137" s="11">
        <v>5319288.7</v>
      </c>
      <c r="L137" s="11">
        <v>1309993.5</v>
      </c>
      <c r="M137" s="11">
        <v>246102.8</v>
      </c>
      <c r="N137" s="11">
        <v>644603</v>
      </c>
      <c r="O137" s="11">
        <v>12060.78</v>
      </c>
      <c r="P137" s="11">
        <v>11361</v>
      </c>
      <c r="Q137" s="11">
        <v>0</v>
      </c>
      <c r="R137" s="11">
        <v>2827985.07</v>
      </c>
      <c r="S137" s="11">
        <v>752.85</v>
      </c>
      <c r="T137" s="11">
        <v>75694.5</v>
      </c>
      <c r="U137" s="11">
        <v>66167.87</v>
      </c>
      <c r="V137" s="68">
        <v>124567.33</v>
      </c>
      <c r="W137" s="11">
        <v>56986.6</v>
      </c>
      <c r="X137" s="42">
        <v>1521</v>
      </c>
      <c r="Y137" s="71">
        <v>70285.83</v>
      </c>
    </row>
    <row r="138" spans="1:25" ht="12.75">
      <c r="A138" s="244">
        <v>2</v>
      </c>
      <c r="B138" s="245">
        <v>11</v>
      </c>
      <c r="C138" s="245">
        <v>3</v>
      </c>
      <c r="D138" s="16">
        <v>2</v>
      </c>
      <c r="E138" s="16">
        <v>0</v>
      </c>
      <c r="F138" s="23"/>
      <c r="G138" s="21" t="s">
        <v>400</v>
      </c>
      <c r="H138" s="68">
        <v>29861692.04</v>
      </c>
      <c r="I138" s="11">
        <v>2888588</v>
      </c>
      <c r="J138" s="11">
        <v>5271358.05</v>
      </c>
      <c r="K138" s="11">
        <v>13712310.84</v>
      </c>
      <c r="L138" s="11">
        <v>12384847.58</v>
      </c>
      <c r="M138" s="11">
        <v>511839.84</v>
      </c>
      <c r="N138" s="11">
        <v>121013</v>
      </c>
      <c r="O138" s="11">
        <v>399</v>
      </c>
      <c r="P138" s="11">
        <v>14743</v>
      </c>
      <c r="Q138" s="11">
        <v>0</v>
      </c>
      <c r="R138" s="11">
        <v>1258.8</v>
      </c>
      <c r="S138" s="11">
        <v>28741.54</v>
      </c>
      <c r="T138" s="11">
        <v>105024.11</v>
      </c>
      <c r="U138" s="11">
        <v>95510.9</v>
      </c>
      <c r="V138" s="68">
        <v>448933.07</v>
      </c>
      <c r="W138" s="11">
        <v>868434.84</v>
      </c>
      <c r="X138" s="42">
        <v>773927.68</v>
      </c>
      <c r="Y138" s="71">
        <v>7121000.31</v>
      </c>
    </row>
    <row r="139" spans="1:25" ht="12.75">
      <c r="A139" s="244">
        <v>2</v>
      </c>
      <c r="B139" s="245">
        <v>9</v>
      </c>
      <c r="C139" s="245">
        <v>8</v>
      </c>
      <c r="D139" s="16">
        <v>2</v>
      </c>
      <c r="E139" s="16">
        <v>0</v>
      </c>
      <c r="F139" s="23"/>
      <c r="G139" s="21" t="s">
        <v>401</v>
      </c>
      <c r="H139" s="68">
        <v>2861127.54</v>
      </c>
      <c r="I139" s="11">
        <v>526474</v>
      </c>
      <c r="J139" s="11">
        <v>1024.74</v>
      </c>
      <c r="K139" s="11">
        <v>2196883.84</v>
      </c>
      <c r="L139" s="11">
        <v>1194733.17</v>
      </c>
      <c r="M139" s="11">
        <v>932132.68</v>
      </c>
      <c r="N139" s="11">
        <v>2426</v>
      </c>
      <c r="O139" s="11">
        <v>4121.4</v>
      </c>
      <c r="P139" s="11">
        <v>2730</v>
      </c>
      <c r="Q139" s="11">
        <v>0</v>
      </c>
      <c r="R139" s="11">
        <v>0</v>
      </c>
      <c r="S139" s="11">
        <v>342.42</v>
      </c>
      <c r="T139" s="11">
        <v>26157.43</v>
      </c>
      <c r="U139" s="11">
        <v>25581.97</v>
      </c>
      <c r="V139" s="68">
        <v>8658.77</v>
      </c>
      <c r="W139" s="11">
        <v>40829.45</v>
      </c>
      <c r="X139" s="42">
        <v>1588</v>
      </c>
      <c r="Y139" s="71">
        <v>95915.51</v>
      </c>
    </row>
    <row r="140" spans="1:25" ht="12.75">
      <c r="A140" s="244">
        <v>2</v>
      </c>
      <c r="B140" s="245">
        <v>10</v>
      </c>
      <c r="C140" s="245">
        <v>7</v>
      </c>
      <c r="D140" s="16">
        <v>2</v>
      </c>
      <c r="E140" s="16">
        <v>0</v>
      </c>
      <c r="F140" s="23"/>
      <c r="G140" s="21" t="s">
        <v>402</v>
      </c>
      <c r="H140" s="68">
        <v>5751138.78</v>
      </c>
      <c r="I140" s="11">
        <v>1516633</v>
      </c>
      <c r="J140" s="11">
        <v>1332.04</v>
      </c>
      <c r="K140" s="11">
        <v>1777310.01</v>
      </c>
      <c r="L140" s="11">
        <v>1212103.31</v>
      </c>
      <c r="M140" s="11">
        <v>357411.29</v>
      </c>
      <c r="N140" s="11">
        <v>32619.2</v>
      </c>
      <c r="O140" s="11">
        <v>5563</v>
      </c>
      <c r="P140" s="11">
        <v>8725</v>
      </c>
      <c r="Q140" s="11">
        <v>0</v>
      </c>
      <c r="R140" s="11">
        <v>0</v>
      </c>
      <c r="S140" s="11">
        <v>166.11</v>
      </c>
      <c r="T140" s="11">
        <v>36962.88</v>
      </c>
      <c r="U140" s="11">
        <v>50397.47</v>
      </c>
      <c r="V140" s="68">
        <v>73361.75</v>
      </c>
      <c r="W140" s="11">
        <v>134533.8</v>
      </c>
      <c r="X140" s="42">
        <v>66413.34</v>
      </c>
      <c r="Y140" s="71">
        <v>2321329.93</v>
      </c>
    </row>
    <row r="141" spans="1:25" ht="12.75">
      <c r="A141" s="244">
        <v>2</v>
      </c>
      <c r="B141" s="245">
        <v>6</v>
      </c>
      <c r="C141" s="245">
        <v>9</v>
      </c>
      <c r="D141" s="16">
        <v>2</v>
      </c>
      <c r="E141" s="16">
        <v>0</v>
      </c>
      <c r="F141" s="23"/>
      <c r="G141" s="21" t="s">
        <v>403</v>
      </c>
      <c r="H141" s="68">
        <v>3927438.45</v>
      </c>
      <c r="I141" s="11">
        <v>1250477</v>
      </c>
      <c r="J141" s="11">
        <v>76622.23</v>
      </c>
      <c r="K141" s="11">
        <v>1905394.8</v>
      </c>
      <c r="L141" s="11">
        <v>1438314.41</v>
      </c>
      <c r="M141" s="11">
        <v>151871.46</v>
      </c>
      <c r="N141" s="11">
        <v>67725</v>
      </c>
      <c r="O141" s="11">
        <v>15482.7</v>
      </c>
      <c r="P141" s="11">
        <v>11376</v>
      </c>
      <c r="Q141" s="11">
        <v>0</v>
      </c>
      <c r="R141" s="11">
        <v>0</v>
      </c>
      <c r="S141" s="11">
        <v>3684.88</v>
      </c>
      <c r="T141" s="11">
        <v>66323.87</v>
      </c>
      <c r="U141" s="11">
        <v>75920.27</v>
      </c>
      <c r="V141" s="68">
        <v>74696.21</v>
      </c>
      <c r="W141" s="11">
        <v>103671.1</v>
      </c>
      <c r="X141" s="42">
        <v>83365.91</v>
      </c>
      <c r="Y141" s="71">
        <v>591273.32</v>
      </c>
    </row>
    <row r="142" spans="1:25" ht="12.75">
      <c r="A142" s="244">
        <v>2</v>
      </c>
      <c r="B142" s="245">
        <v>21</v>
      </c>
      <c r="C142" s="245">
        <v>7</v>
      </c>
      <c r="D142" s="16">
        <v>2</v>
      </c>
      <c r="E142" s="16">
        <v>0</v>
      </c>
      <c r="F142" s="23"/>
      <c r="G142" s="21" t="s">
        <v>404</v>
      </c>
      <c r="H142" s="68">
        <v>3582855.19</v>
      </c>
      <c r="I142" s="11">
        <v>1465836</v>
      </c>
      <c r="J142" s="11">
        <v>85833.69</v>
      </c>
      <c r="K142" s="11">
        <v>1231217.02</v>
      </c>
      <c r="L142" s="11">
        <v>801103.48</v>
      </c>
      <c r="M142" s="11">
        <v>118009.46</v>
      </c>
      <c r="N142" s="11">
        <v>112086.29</v>
      </c>
      <c r="O142" s="11">
        <v>5451</v>
      </c>
      <c r="P142" s="11">
        <v>4252</v>
      </c>
      <c r="Q142" s="11">
        <v>0</v>
      </c>
      <c r="R142" s="11">
        <v>0</v>
      </c>
      <c r="S142" s="11">
        <v>17647.27</v>
      </c>
      <c r="T142" s="11">
        <v>34318.42</v>
      </c>
      <c r="U142" s="11">
        <v>79427.21</v>
      </c>
      <c r="V142" s="68">
        <v>58921.89</v>
      </c>
      <c r="W142" s="11">
        <v>378972.36</v>
      </c>
      <c r="X142" s="42">
        <v>110800</v>
      </c>
      <c r="Y142" s="71">
        <v>420996.12</v>
      </c>
    </row>
    <row r="143" spans="1:25" ht="12.75">
      <c r="A143" s="244">
        <v>2</v>
      </c>
      <c r="B143" s="245">
        <v>24</v>
      </c>
      <c r="C143" s="245">
        <v>4</v>
      </c>
      <c r="D143" s="16">
        <v>2</v>
      </c>
      <c r="E143" s="16">
        <v>0</v>
      </c>
      <c r="F143" s="23"/>
      <c r="G143" s="21" t="s">
        <v>405</v>
      </c>
      <c r="H143" s="68">
        <v>4044560.55</v>
      </c>
      <c r="I143" s="11">
        <v>1413617</v>
      </c>
      <c r="J143" s="11">
        <v>13277.28</v>
      </c>
      <c r="K143" s="11">
        <v>2162992.81</v>
      </c>
      <c r="L143" s="11">
        <v>1091272.02</v>
      </c>
      <c r="M143" s="11">
        <v>684146.93</v>
      </c>
      <c r="N143" s="11">
        <v>124419.03</v>
      </c>
      <c r="O143" s="11">
        <v>9993</v>
      </c>
      <c r="P143" s="11">
        <v>5555</v>
      </c>
      <c r="Q143" s="11">
        <v>0</v>
      </c>
      <c r="R143" s="11">
        <v>0</v>
      </c>
      <c r="S143" s="11">
        <v>18538.71</v>
      </c>
      <c r="T143" s="11">
        <v>78929.76</v>
      </c>
      <c r="U143" s="11">
        <v>94064</v>
      </c>
      <c r="V143" s="68">
        <v>56074.36</v>
      </c>
      <c r="W143" s="11">
        <v>329346.42</v>
      </c>
      <c r="X143" s="42">
        <v>289338.64</v>
      </c>
      <c r="Y143" s="71">
        <v>125327.04</v>
      </c>
    </row>
    <row r="144" spans="1:25" ht="12.75">
      <c r="A144" s="244">
        <v>2</v>
      </c>
      <c r="B144" s="245">
        <v>25</v>
      </c>
      <c r="C144" s="245">
        <v>5</v>
      </c>
      <c r="D144" s="16">
        <v>2</v>
      </c>
      <c r="E144" s="16">
        <v>0</v>
      </c>
      <c r="F144" s="23"/>
      <c r="G144" s="21" t="s">
        <v>406</v>
      </c>
      <c r="H144" s="68">
        <v>7535344.48</v>
      </c>
      <c r="I144" s="11">
        <v>1971660</v>
      </c>
      <c r="J144" s="11">
        <v>43013.37</v>
      </c>
      <c r="K144" s="11">
        <v>5033765.74</v>
      </c>
      <c r="L144" s="11">
        <v>3213607.83</v>
      </c>
      <c r="M144" s="11">
        <v>833693.27</v>
      </c>
      <c r="N144" s="11">
        <v>47754.6</v>
      </c>
      <c r="O144" s="11">
        <v>15140</v>
      </c>
      <c r="P144" s="11">
        <v>13864.1</v>
      </c>
      <c r="Q144" s="11">
        <v>0</v>
      </c>
      <c r="R144" s="11">
        <v>674007</v>
      </c>
      <c r="S144" s="11">
        <v>12620.2</v>
      </c>
      <c r="T144" s="11">
        <v>57926.64</v>
      </c>
      <c r="U144" s="11">
        <v>69548.15</v>
      </c>
      <c r="V144" s="68">
        <v>95603.95</v>
      </c>
      <c r="W144" s="11">
        <v>114605.25</v>
      </c>
      <c r="X144" s="42">
        <v>95502.14</v>
      </c>
      <c r="Y144" s="71">
        <v>372300.12</v>
      </c>
    </row>
    <row r="145" spans="1:25" ht="12.75">
      <c r="A145" s="244">
        <v>2</v>
      </c>
      <c r="B145" s="245">
        <v>19</v>
      </c>
      <c r="C145" s="245">
        <v>7</v>
      </c>
      <c r="D145" s="16">
        <v>2</v>
      </c>
      <c r="E145" s="16">
        <v>0</v>
      </c>
      <c r="F145" s="23"/>
      <c r="G145" s="21" t="s">
        <v>344</v>
      </c>
      <c r="H145" s="68">
        <v>17034512.7</v>
      </c>
      <c r="I145" s="11">
        <v>5358673</v>
      </c>
      <c r="J145" s="11">
        <v>906902.86</v>
      </c>
      <c r="K145" s="11">
        <v>9552283.71</v>
      </c>
      <c r="L145" s="11">
        <v>5179991.1</v>
      </c>
      <c r="M145" s="11">
        <v>1611395.69</v>
      </c>
      <c r="N145" s="11">
        <v>371895.09</v>
      </c>
      <c r="O145" s="11">
        <v>36865.8</v>
      </c>
      <c r="P145" s="11">
        <v>19437.8</v>
      </c>
      <c r="Q145" s="11">
        <v>0</v>
      </c>
      <c r="R145" s="11">
        <v>33860</v>
      </c>
      <c r="S145" s="11">
        <v>46681.39</v>
      </c>
      <c r="T145" s="11">
        <v>207454.98</v>
      </c>
      <c r="U145" s="11">
        <v>342225.54</v>
      </c>
      <c r="V145" s="68">
        <v>1702476.32</v>
      </c>
      <c r="W145" s="11">
        <v>640477.35</v>
      </c>
      <c r="X145" s="42">
        <v>348861.57</v>
      </c>
      <c r="Y145" s="71">
        <v>576175.78</v>
      </c>
    </row>
    <row r="146" spans="1:25" ht="12.75">
      <c r="A146" s="244">
        <v>2</v>
      </c>
      <c r="B146" s="245">
        <v>18</v>
      </c>
      <c r="C146" s="245">
        <v>5</v>
      </c>
      <c r="D146" s="16">
        <v>2</v>
      </c>
      <c r="E146" s="16">
        <v>0</v>
      </c>
      <c r="F146" s="23"/>
      <c r="G146" s="21" t="s">
        <v>407</v>
      </c>
      <c r="H146" s="68">
        <v>5245347.74</v>
      </c>
      <c r="I146" s="11">
        <v>1101136</v>
      </c>
      <c r="J146" s="11">
        <v>24700.65</v>
      </c>
      <c r="K146" s="11">
        <v>3103316.79</v>
      </c>
      <c r="L146" s="11">
        <v>1004054.37</v>
      </c>
      <c r="M146" s="11">
        <v>1721267.52</v>
      </c>
      <c r="N146" s="11">
        <v>149747</v>
      </c>
      <c r="O146" s="11">
        <v>11192</v>
      </c>
      <c r="P146" s="11">
        <v>21480</v>
      </c>
      <c r="Q146" s="11">
        <v>0</v>
      </c>
      <c r="R146" s="11">
        <v>0</v>
      </c>
      <c r="S146" s="11">
        <v>4701.56</v>
      </c>
      <c r="T146" s="11">
        <v>67576.64</v>
      </c>
      <c r="U146" s="11">
        <v>61365.57</v>
      </c>
      <c r="V146" s="68">
        <v>61932.13</v>
      </c>
      <c r="W146" s="11">
        <v>303873.3</v>
      </c>
      <c r="X146" s="42">
        <v>149603.44</v>
      </c>
      <c r="Y146" s="71">
        <v>712321</v>
      </c>
    </row>
    <row r="147" spans="1:25" ht="12.75">
      <c r="A147" s="244">
        <v>2</v>
      </c>
      <c r="B147" s="245">
        <v>21</v>
      </c>
      <c r="C147" s="245">
        <v>8</v>
      </c>
      <c r="D147" s="16">
        <v>2</v>
      </c>
      <c r="E147" s="16">
        <v>0</v>
      </c>
      <c r="F147" s="23"/>
      <c r="G147" s="21" t="s">
        <v>408</v>
      </c>
      <c r="H147" s="68">
        <v>5335131.84</v>
      </c>
      <c r="I147" s="11">
        <v>1511312</v>
      </c>
      <c r="J147" s="11">
        <v>11932.78</v>
      </c>
      <c r="K147" s="11">
        <v>2376300.25</v>
      </c>
      <c r="L147" s="11">
        <v>1864205.09</v>
      </c>
      <c r="M147" s="11">
        <v>95350.12</v>
      </c>
      <c r="N147" s="11">
        <v>49827</v>
      </c>
      <c r="O147" s="11">
        <v>13849.3</v>
      </c>
      <c r="P147" s="11">
        <v>4526</v>
      </c>
      <c r="Q147" s="11">
        <v>0</v>
      </c>
      <c r="R147" s="11">
        <v>0</v>
      </c>
      <c r="S147" s="11">
        <v>41205.97</v>
      </c>
      <c r="T147" s="11">
        <v>105210.49</v>
      </c>
      <c r="U147" s="11">
        <v>72640.64</v>
      </c>
      <c r="V147" s="68">
        <v>129485.64</v>
      </c>
      <c r="W147" s="11">
        <v>1070752.41</v>
      </c>
      <c r="X147" s="42">
        <v>139019.02</v>
      </c>
      <c r="Y147" s="71">
        <v>364834.4</v>
      </c>
    </row>
    <row r="148" spans="1:25" ht="12.75">
      <c r="A148" s="244">
        <v>2</v>
      </c>
      <c r="B148" s="245">
        <v>1</v>
      </c>
      <c r="C148" s="245">
        <v>6</v>
      </c>
      <c r="D148" s="16">
        <v>2</v>
      </c>
      <c r="E148" s="16">
        <v>0</v>
      </c>
      <c r="F148" s="23"/>
      <c r="G148" s="21" t="s">
        <v>409</v>
      </c>
      <c r="H148" s="68">
        <v>9928699.96</v>
      </c>
      <c r="I148" s="11">
        <v>2212549</v>
      </c>
      <c r="J148" s="11">
        <v>65303.36</v>
      </c>
      <c r="K148" s="11">
        <v>7219639.21</v>
      </c>
      <c r="L148" s="11">
        <v>5724263.53</v>
      </c>
      <c r="M148" s="11">
        <v>700633.02</v>
      </c>
      <c r="N148" s="11">
        <v>267124</v>
      </c>
      <c r="O148" s="11">
        <v>43554.5</v>
      </c>
      <c r="P148" s="11">
        <v>17005</v>
      </c>
      <c r="Q148" s="11">
        <v>0</v>
      </c>
      <c r="R148" s="11">
        <v>121026.8</v>
      </c>
      <c r="S148" s="11">
        <v>8158.07</v>
      </c>
      <c r="T148" s="11">
        <v>92813.3</v>
      </c>
      <c r="U148" s="11">
        <v>132158.92</v>
      </c>
      <c r="V148" s="68">
        <v>112902.07</v>
      </c>
      <c r="W148" s="11">
        <v>171068.27</v>
      </c>
      <c r="X148" s="42">
        <v>124011.78</v>
      </c>
      <c r="Y148" s="71">
        <v>260140.12</v>
      </c>
    </row>
    <row r="149" spans="1:25" ht="12.75">
      <c r="A149" s="244">
        <v>2</v>
      </c>
      <c r="B149" s="245">
        <v>5</v>
      </c>
      <c r="C149" s="245">
        <v>6</v>
      </c>
      <c r="D149" s="16">
        <v>2</v>
      </c>
      <c r="E149" s="16">
        <v>0</v>
      </c>
      <c r="F149" s="23"/>
      <c r="G149" s="21" t="s">
        <v>410</v>
      </c>
      <c r="H149" s="68">
        <v>3588188.17</v>
      </c>
      <c r="I149" s="11">
        <v>971919</v>
      </c>
      <c r="J149" s="11">
        <v>16900.81</v>
      </c>
      <c r="K149" s="11">
        <v>2403826.26</v>
      </c>
      <c r="L149" s="11">
        <v>992407.38</v>
      </c>
      <c r="M149" s="11">
        <v>1157418.96</v>
      </c>
      <c r="N149" s="11">
        <v>58314.6</v>
      </c>
      <c r="O149" s="11">
        <v>2956.75</v>
      </c>
      <c r="P149" s="11">
        <v>11075</v>
      </c>
      <c r="Q149" s="11">
        <v>0</v>
      </c>
      <c r="R149" s="11">
        <v>34135.29</v>
      </c>
      <c r="S149" s="11">
        <v>1775.43</v>
      </c>
      <c r="T149" s="11">
        <v>55340.49</v>
      </c>
      <c r="U149" s="11">
        <v>44560.63</v>
      </c>
      <c r="V149" s="68">
        <v>45841.73</v>
      </c>
      <c r="W149" s="11">
        <v>101152.53</v>
      </c>
      <c r="X149" s="42">
        <v>12361.5</v>
      </c>
      <c r="Y149" s="71">
        <v>94389.57</v>
      </c>
    </row>
    <row r="150" spans="1:25" ht="12.75">
      <c r="A150" s="244">
        <v>2</v>
      </c>
      <c r="B150" s="245">
        <v>22</v>
      </c>
      <c r="C150" s="245">
        <v>2</v>
      </c>
      <c r="D150" s="16">
        <v>2</v>
      </c>
      <c r="E150" s="16">
        <v>0</v>
      </c>
      <c r="F150" s="23"/>
      <c r="G150" s="21" t="s">
        <v>411</v>
      </c>
      <c r="H150" s="68">
        <v>5950348.56</v>
      </c>
      <c r="I150" s="11">
        <v>2103821</v>
      </c>
      <c r="J150" s="11">
        <v>34948.63</v>
      </c>
      <c r="K150" s="11">
        <v>2665011.82</v>
      </c>
      <c r="L150" s="11">
        <v>1059390.58</v>
      </c>
      <c r="M150" s="11">
        <v>1075883.54</v>
      </c>
      <c r="N150" s="11">
        <v>129016.7</v>
      </c>
      <c r="O150" s="11">
        <v>7927.52</v>
      </c>
      <c r="P150" s="11">
        <v>23792</v>
      </c>
      <c r="Q150" s="11">
        <v>0</v>
      </c>
      <c r="R150" s="11">
        <v>3328.79</v>
      </c>
      <c r="S150" s="11">
        <v>4831.96</v>
      </c>
      <c r="T150" s="11">
        <v>89247.04</v>
      </c>
      <c r="U150" s="11">
        <v>91744.68</v>
      </c>
      <c r="V150" s="68">
        <v>179849.01</v>
      </c>
      <c r="W150" s="11">
        <v>520812.41</v>
      </c>
      <c r="X150" s="42">
        <v>221098.73</v>
      </c>
      <c r="Y150" s="71">
        <v>625754.7</v>
      </c>
    </row>
    <row r="151" spans="1:25" ht="12.75">
      <c r="A151" s="244">
        <v>2</v>
      </c>
      <c r="B151" s="245">
        <v>20</v>
      </c>
      <c r="C151" s="245">
        <v>4</v>
      </c>
      <c r="D151" s="16">
        <v>2</v>
      </c>
      <c r="E151" s="16">
        <v>0</v>
      </c>
      <c r="F151" s="23"/>
      <c r="G151" s="21" t="s">
        <v>412</v>
      </c>
      <c r="H151" s="68">
        <v>11060059.86</v>
      </c>
      <c r="I151" s="11">
        <v>4153276</v>
      </c>
      <c r="J151" s="11">
        <v>43094.25</v>
      </c>
      <c r="K151" s="11">
        <v>6238548.27</v>
      </c>
      <c r="L151" s="11">
        <v>4276211.65</v>
      </c>
      <c r="M151" s="11">
        <v>979152.78</v>
      </c>
      <c r="N151" s="11">
        <v>110721.97</v>
      </c>
      <c r="O151" s="11">
        <v>19686.64</v>
      </c>
      <c r="P151" s="11">
        <v>22683.24</v>
      </c>
      <c r="Q151" s="11">
        <v>0</v>
      </c>
      <c r="R151" s="11">
        <v>26774.79</v>
      </c>
      <c r="S151" s="11">
        <v>51630.73</v>
      </c>
      <c r="T151" s="11">
        <v>179080.24</v>
      </c>
      <c r="U151" s="11">
        <v>355754.03</v>
      </c>
      <c r="V151" s="68">
        <v>216852.2</v>
      </c>
      <c r="W151" s="11">
        <v>165582.5</v>
      </c>
      <c r="X151" s="42">
        <v>67708.43</v>
      </c>
      <c r="Y151" s="71">
        <v>459558.84</v>
      </c>
    </row>
    <row r="152" spans="1:25" ht="12.75">
      <c r="A152" s="244">
        <v>2</v>
      </c>
      <c r="B152" s="245">
        <v>26</v>
      </c>
      <c r="C152" s="245">
        <v>5</v>
      </c>
      <c r="D152" s="16">
        <v>2</v>
      </c>
      <c r="E152" s="16">
        <v>0</v>
      </c>
      <c r="F152" s="23"/>
      <c r="G152" s="21" t="s">
        <v>413</v>
      </c>
      <c r="H152" s="68">
        <v>6123846.82</v>
      </c>
      <c r="I152" s="11">
        <v>1182993</v>
      </c>
      <c r="J152" s="11">
        <v>10625.36</v>
      </c>
      <c r="K152" s="11">
        <v>4429316.18</v>
      </c>
      <c r="L152" s="11">
        <v>2867615.16</v>
      </c>
      <c r="M152" s="11">
        <v>1260441.15</v>
      </c>
      <c r="N152" s="11">
        <v>57076.9</v>
      </c>
      <c r="O152" s="11">
        <v>8607.6</v>
      </c>
      <c r="P152" s="11">
        <v>8631</v>
      </c>
      <c r="Q152" s="11">
        <v>0</v>
      </c>
      <c r="R152" s="11">
        <v>80797.8</v>
      </c>
      <c r="S152" s="11">
        <v>4538.4</v>
      </c>
      <c r="T152" s="11">
        <v>67968.22</v>
      </c>
      <c r="U152" s="11">
        <v>47478.86</v>
      </c>
      <c r="V152" s="68">
        <v>26161.09</v>
      </c>
      <c r="W152" s="11">
        <v>145478.42</v>
      </c>
      <c r="X152" s="42">
        <v>81990</v>
      </c>
      <c r="Y152" s="71">
        <v>355433.86</v>
      </c>
    </row>
    <row r="153" spans="1:25" ht="12.75">
      <c r="A153" s="244">
        <v>2</v>
      </c>
      <c r="B153" s="245">
        <v>20</v>
      </c>
      <c r="C153" s="245">
        <v>5</v>
      </c>
      <c r="D153" s="16">
        <v>2</v>
      </c>
      <c r="E153" s="16">
        <v>0</v>
      </c>
      <c r="F153" s="23"/>
      <c r="G153" s="21" t="s">
        <v>414</v>
      </c>
      <c r="H153" s="68">
        <v>4575329.52</v>
      </c>
      <c r="I153" s="11">
        <v>1660789</v>
      </c>
      <c r="J153" s="11">
        <v>9876.11</v>
      </c>
      <c r="K153" s="11">
        <v>2258668.81</v>
      </c>
      <c r="L153" s="11">
        <v>1348696.81</v>
      </c>
      <c r="M153" s="11">
        <v>485306.31</v>
      </c>
      <c r="N153" s="11">
        <v>78387.2</v>
      </c>
      <c r="O153" s="11">
        <v>1646</v>
      </c>
      <c r="P153" s="11">
        <v>10536</v>
      </c>
      <c r="Q153" s="11">
        <v>0</v>
      </c>
      <c r="R153" s="11">
        <v>9887.05</v>
      </c>
      <c r="S153" s="11">
        <v>443.56</v>
      </c>
      <c r="T153" s="11">
        <v>73340.2</v>
      </c>
      <c r="U153" s="11">
        <v>84694.42</v>
      </c>
      <c r="V153" s="68">
        <v>165731.26</v>
      </c>
      <c r="W153" s="11">
        <v>186881.03</v>
      </c>
      <c r="X153" s="42">
        <v>133619.48</v>
      </c>
      <c r="Y153" s="71">
        <v>459114.57</v>
      </c>
    </row>
    <row r="154" spans="1:25" ht="12.75">
      <c r="A154" s="244">
        <v>2</v>
      </c>
      <c r="B154" s="245">
        <v>25</v>
      </c>
      <c r="C154" s="245">
        <v>7</v>
      </c>
      <c r="D154" s="16">
        <v>2</v>
      </c>
      <c r="E154" s="16">
        <v>0</v>
      </c>
      <c r="F154" s="23"/>
      <c r="G154" s="21" t="s">
        <v>350</v>
      </c>
      <c r="H154" s="68">
        <v>12431918.15</v>
      </c>
      <c r="I154" s="11">
        <v>2698448</v>
      </c>
      <c r="J154" s="11">
        <v>68221.28</v>
      </c>
      <c r="K154" s="11">
        <v>9103156.82</v>
      </c>
      <c r="L154" s="11">
        <v>6534958.98</v>
      </c>
      <c r="M154" s="11">
        <v>851708.29</v>
      </c>
      <c r="N154" s="11">
        <v>44211.37</v>
      </c>
      <c r="O154" s="11">
        <v>14297.54</v>
      </c>
      <c r="P154" s="11">
        <v>28991</v>
      </c>
      <c r="Q154" s="11">
        <v>0</v>
      </c>
      <c r="R154" s="11">
        <v>138889.05</v>
      </c>
      <c r="S154" s="11">
        <v>14726.35</v>
      </c>
      <c r="T154" s="11">
        <v>289370.94</v>
      </c>
      <c r="U154" s="11">
        <v>147044.69</v>
      </c>
      <c r="V154" s="68">
        <v>1038958.61</v>
      </c>
      <c r="W154" s="11">
        <v>283174.35</v>
      </c>
      <c r="X154" s="42">
        <v>184188.73</v>
      </c>
      <c r="Y154" s="71">
        <v>278917.7</v>
      </c>
    </row>
    <row r="155" spans="1:25" ht="12.75">
      <c r="A155" s="244">
        <v>2</v>
      </c>
      <c r="B155" s="245">
        <v>26</v>
      </c>
      <c r="C155" s="245">
        <v>6</v>
      </c>
      <c r="D155" s="16">
        <v>2</v>
      </c>
      <c r="E155" s="16">
        <v>0</v>
      </c>
      <c r="F155" s="23"/>
      <c r="G155" s="21" t="s">
        <v>351</v>
      </c>
      <c r="H155" s="68">
        <v>7690925.78</v>
      </c>
      <c r="I155" s="11">
        <v>2042018</v>
      </c>
      <c r="J155" s="11">
        <v>187122.15</v>
      </c>
      <c r="K155" s="11">
        <v>4748086.84</v>
      </c>
      <c r="L155" s="11">
        <v>2511367.2</v>
      </c>
      <c r="M155" s="11">
        <v>1372066.27</v>
      </c>
      <c r="N155" s="11">
        <v>92395</v>
      </c>
      <c r="O155" s="11">
        <v>6973.17</v>
      </c>
      <c r="P155" s="11">
        <v>3679</v>
      </c>
      <c r="Q155" s="11">
        <v>0</v>
      </c>
      <c r="R155" s="11">
        <v>456847.02</v>
      </c>
      <c r="S155" s="11">
        <v>6059.45</v>
      </c>
      <c r="T155" s="11">
        <v>91041.54</v>
      </c>
      <c r="U155" s="11">
        <v>97696.31</v>
      </c>
      <c r="V155" s="68">
        <v>109961.88</v>
      </c>
      <c r="W155" s="11">
        <v>266232.77</v>
      </c>
      <c r="X155" s="42">
        <v>198829.38</v>
      </c>
      <c r="Y155" s="71">
        <v>447466.02</v>
      </c>
    </row>
    <row r="156" spans="1:25" ht="12.75">
      <c r="A156" s="244">
        <v>2</v>
      </c>
      <c r="B156" s="245">
        <v>23</v>
      </c>
      <c r="C156" s="245">
        <v>9</v>
      </c>
      <c r="D156" s="16">
        <v>2</v>
      </c>
      <c r="E156" s="16">
        <v>0</v>
      </c>
      <c r="F156" s="23"/>
      <c r="G156" s="21" t="s">
        <v>415</v>
      </c>
      <c r="H156" s="68">
        <v>10974922.31</v>
      </c>
      <c r="I156" s="11">
        <v>4267786</v>
      </c>
      <c r="J156" s="11">
        <v>89559.41</v>
      </c>
      <c r="K156" s="11">
        <v>5993960.6</v>
      </c>
      <c r="L156" s="11">
        <v>3369054.74</v>
      </c>
      <c r="M156" s="11">
        <v>1448190.33</v>
      </c>
      <c r="N156" s="11">
        <v>77844.94</v>
      </c>
      <c r="O156" s="11">
        <v>28692.41</v>
      </c>
      <c r="P156" s="11">
        <v>28868.56</v>
      </c>
      <c r="Q156" s="11">
        <v>0</v>
      </c>
      <c r="R156" s="11">
        <v>0</v>
      </c>
      <c r="S156" s="11">
        <v>24613.87</v>
      </c>
      <c r="T156" s="11">
        <v>151830.58</v>
      </c>
      <c r="U156" s="11">
        <v>399556.16</v>
      </c>
      <c r="V156" s="68">
        <v>465309.01</v>
      </c>
      <c r="W156" s="11">
        <v>222701.04</v>
      </c>
      <c r="X156" s="42">
        <v>119414.75</v>
      </c>
      <c r="Y156" s="71">
        <v>400915.26</v>
      </c>
    </row>
    <row r="157" spans="1:25" ht="12.75">
      <c r="A157" s="244">
        <v>2</v>
      </c>
      <c r="B157" s="245">
        <v>3</v>
      </c>
      <c r="C157" s="245">
        <v>6</v>
      </c>
      <c r="D157" s="16">
        <v>2</v>
      </c>
      <c r="E157" s="16">
        <v>0</v>
      </c>
      <c r="F157" s="23"/>
      <c r="G157" s="21" t="s">
        <v>416</v>
      </c>
      <c r="H157" s="68">
        <v>3504223.21</v>
      </c>
      <c r="I157" s="11">
        <v>784013</v>
      </c>
      <c r="J157" s="11">
        <v>164864.41</v>
      </c>
      <c r="K157" s="11">
        <v>1970564.68</v>
      </c>
      <c r="L157" s="11">
        <v>1181534.7</v>
      </c>
      <c r="M157" s="11">
        <v>594065.54</v>
      </c>
      <c r="N157" s="11">
        <v>53037</v>
      </c>
      <c r="O157" s="11">
        <v>7382.1</v>
      </c>
      <c r="P157" s="11">
        <v>5837</v>
      </c>
      <c r="Q157" s="11">
        <v>0</v>
      </c>
      <c r="R157" s="11">
        <v>4451.74</v>
      </c>
      <c r="S157" s="11">
        <v>1902.05</v>
      </c>
      <c r="T157" s="11">
        <v>53637.43</v>
      </c>
      <c r="U157" s="11">
        <v>38549.8</v>
      </c>
      <c r="V157" s="68">
        <v>30167.32</v>
      </c>
      <c r="W157" s="11">
        <v>132557.36</v>
      </c>
      <c r="X157" s="42">
        <v>26951.92</v>
      </c>
      <c r="Y157" s="71">
        <v>452223.76</v>
      </c>
    </row>
    <row r="158" spans="1:25" s="105" customFormat="1" ht="15">
      <c r="A158" s="248"/>
      <c r="B158" s="249"/>
      <c r="C158" s="249"/>
      <c r="D158" s="112"/>
      <c r="E158" s="112"/>
      <c r="F158" s="113" t="s">
        <v>417</v>
      </c>
      <c r="G158" s="114"/>
      <c r="H158" s="116">
        <v>998232378.92</v>
      </c>
      <c r="I158" s="115">
        <v>239399196</v>
      </c>
      <c r="J158" s="115">
        <v>107242707.47</v>
      </c>
      <c r="K158" s="115">
        <v>497553873.21999997</v>
      </c>
      <c r="L158" s="115">
        <v>319242679.78000003</v>
      </c>
      <c r="M158" s="115">
        <v>39150053.62</v>
      </c>
      <c r="N158" s="115">
        <v>10547525.670000002</v>
      </c>
      <c r="O158" s="115">
        <v>1830135.64</v>
      </c>
      <c r="P158" s="115">
        <v>4533421.329999999</v>
      </c>
      <c r="Q158" s="115">
        <v>0</v>
      </c>
      <c r="R158" s="115">
        <v>36700360.50999999</v>
      </c>
      <c r="S158" s="115">
        <v>5347629.64</v>
      </c>
      <c r="T158" s="115">
        <v>12645510.19</v>
      </c>
      <c r="U158" s="115">
        <v>14708821.030000001</v>
      </c>
      <c r="V158" s="116">
        <v>52847735.81000001</v>
      </c>
      <c r="W158" s="115">
        <v>67590944.27999999</v>
      </c>
      <c r="X158" s="272">
        <v>37890430.94000001</v>
      </c>
      <c r="Y158" s="117">
        <v>86445657.95</v>
      </c>
    </row>
    <row r="159" spans="1:25" ht="12.75">
      <c r="A159" s="244">
        <v>2</v>
      </c>
      <c r="B159" s="245">
        <v>24</v>
      </c>
      <c r="C159" s="245">
        <v>1</v>
      </c>
      <c r="D159" s="16">
        <v>3</v>
      </c>
      <c r="E159" s="16">
        <v>0</v>
      </c>
      <c r="F159" s="23"/>
      <c r="G159" s="21" t="s">
        <v>418</v>
      </c>
      <c r="H159" s="68">
        <v>4915330.54</v>
      </c>
      <c r="I159" s="11">
        <v>1564824</v>
      </c>
      <c r="J159" s="11">
        <v>143902.51</v>
      </c>
      <c r="K159" s="11">
        <v>2391507.36</v>
      </c>
      <c r="L159" s="11">
        <v>1663774.22</v>
      </c>
      <c r="M159" s="11">
        <v>243409.39</v>
      </c>
      <c r="N159" s="11">
        <v>67217.6</v>
      </c>
      <c r="O159" s="11">
        <v>2757</v>
      </c>
      <c r="P159" s="11">
        <v>13943</v>
      </c>
      <c r="Q159" s="11">
        <v>0</v>
      </c>
      <c r="R159" s="11">
        <v>169443</v>
      </c>
      <c r="S159" s="11">
        <v>5606.19</v>
      </c>
      <c r="T159" s="11">
        <v>82169.09</v>
      </c>
      <c r="U159" s="11">
        <v>71064.2</v>
      </c>
      <c r="V159" s="68">
        <v>72123.67</v>
      </c>
      <c r="W159" s="11">
        <v>448003.74</v>
      </c>
      <c r="X159" s="42">
        <v>379940.44</v>
      </c>
      <c r="Y159" s="71">
        <v>367092.93</v>
      </c>
    </row>
    <row r="160" spans="1:25" ht="12.75">
      <c r="A160" s="244">
        <v>2</v>
      </c>
      <c r="B160" s="245">
        <v>14</v>
      </c>
      <c r="C160" s="245">
        <v>2</v>
      </c>
      <c r="D160" s="16">
        <v>3</v>
      </c>
      <c r="E160" s="16">
        <v>0</v>
      </c>
      <c r="F160" s="23"/>
      <c r="G160" s="21" t="s">
        <v>419</v>
      </c>
      <c r="H160" s="68">
        <v>8380522.17</v>
      </c>
      <c r="I160" s="11">
        <v>2462148</v>
      </c>
      <c r="J160" s="11">
        <v>33230.44</v>
      </c>
      <c r="K160" s="11">
        <v>3572694.07</v>
      </c>
      <c r="L160" s="11">
        <v>1866121</v>
      </c>
      <c r="M160" s="11">
        <v>994248.58</v>
      </c>
      <c r="N160" s="11">
        <v>134289.68</v>
      </c>
      <c r="O160" s="11">
        <v>22231.87</v>
      </c>
      <c r="P160" s="11">
        <v>21203</v>
      </c>
      <c r="Q160" s="11">
        <v>0</v>
      </c>
      <c r="R160" s="11">
        <v>32226</v>
      </c>
      <c r="S160" s="11">
        <v>48634.98</v>
      </c>
      <c r="T160" s="11">
        <v>156565.43</v>
      </c>
      <c r="U160" s="11">
        <v>105716.5</v>
      </c>
      <c r="V160" s="68">
        <v>191457.03</v>
      </c>
      <c r="W160" s="11">
        <v>582150.84</v>
      </c>
      <c r="X160" s="42">
        <v>450875.51</v>
      </c>
      <c r="Y160" s="71">
        <v>1730298.82</v>
      </c>
    </row>
    <row r="161" spans="1:25" ht="12.75">
      <c r="A161" s="244">
        <v>2</v>
      </c>
      <c r="B161" s="245">
        <v>25</v>
      </c>
      <c r="C161" s="245">
        <v>3</v>
      </c>
      <c r="D161" s="16">
        <v>3</v>
      </c>
      <c r="E161" s="16">
        <v>0</v>
      </c>
      <c r="F161" s="23"/>
      <c r="G161" s="21" t="s">
        <v>420</v>
      </c>
      <c r="H161" s="68">
        <v>80096565.02</v>
      </c>
      <c r="I161" s="11">
        <v>12818702</v>
      </c>
      <c r="J161" s="11">
        <v>4004710.34</v>
      </c>
      <c r="K161" s="11">
        <v>61228543.16</v>
      </c>
      <c r="L161" s="11">
        <v>41915420.77</v>
      </c>
      <c r="M161" s="11">
        <v>350034.1</v>
      </c>
      <c r="N161" s="11">
        <v>706285.5</v>
      </c>
      <c r="O161" s="11">
        <v>165430.2</v>
      </c>
      <c r="P161" s="11">
        <v>54123.4</v>
      </c>
      <c r="Q161" s="11">
        <v>0</v>
      </c>
      <c r="R161" s="11">
        <v>7773704.4</v>
      </c>
      <c r="S161" s="11">
        <v>244834.99</v>
      </c>
      <c r="T161" s="11">
        <v>469673.7</v>
      </c>
      <c r="U161" s="11">
        <v>526527.65</v>
      </c>
      <c r="V161" s="68">
        <v>9022508.45</v>
      </c>
      <c r="W161" s="11">
        <v>736615.88</v>
      </c>
      <c r="X161" s="42">
        <v>467597.67</v>
      </c>
      <c r="Y161" s="71">
        <v>1307993.64</v>
      </c>
    </row>
    <row r="162" spans="1:25" ht="12.75">
      <c r="A162" s="244">
        <v>2</v>
      </c>
      <c r="B162" s="245">
        <v>5</v>
      </c>
      <c r="C162" s="245">
        <v>2</v>
      </c>
      <c r="D162" s="16">
        <v>3</v>
      </c>
      <c r="E162" s="16">
        <v>0</v>
      </c>
      <c r="F162" s="23"/>
      <c r="G162" s="21" t="s">
        <v>421</v>
      </c>
      <c r="H162" s="68">
        <v>6733455.13</v>
      </c>
      <c r="I162" s="11">
        <v>2421705</v>
      </c>
      <c r="J162" s="11">
        <v>36694.87</v>
      </c>
      <c r="K162" s="11">
        <v>3179365.06</v>
      </c>
      <c r="L162" s="11">
        <v>2073362.31</v>
      </c>
      <c r="M162" s="11">
        <v>529736.94</v>
      </c>
      <c r="N162" s="11">
        <v>68818.32</v>
      </c>
      <c r="O162" s="11">
        <v>15254.23</v>
      </c>
      <c r="P162" s="11">
        <v>22089.83</v>
      </c>
      <c r="Q162" s="11">
        <v>0</v>
      </c>
      <c r="R162" s="11">
        <v>12101.03</v>
      </c>
      <c r="S162" s="11">
        <v>13861.62</v>
      </c>
      <c r="T162" s="11">
        <v>207769.04</v>
      </c>
      <c r="U162" s="11">
        <v>67275.59</v>
      </c>
      <c r="V162" s="68">
        <v>169096.15</v>
      </c>
      <c r="W162" s="11">
        <v>875052.63</v>
      </c>
      <c r="X162" s="42">
        <v>832810.95</v>
      </c>
      <c r="Y162" s="71">
        <v>220637.57</v>
      </c>
    </row>
    <row r="163" spans="1:25" ht="12.75">
      <c r="A163" s="244">
        <v>2</v>
      </c>
      <c r="B163" s="245">
        <v>22</v>
      </c>
      <c r="C163" s="245">
        <v>1</v>
      </c>
      <c r="D163" s="16">
        <v>3</v>
      </c>
      <c r="E163" s="16">
        <v>0</v>
      </c>
      <c r="F163" s="23"/>
      <c r="G163" s="21" t="s">
        <v>422</v>
      </c>
      <c r="H163" s="68">
        <v>28253133.28</v>
      </c>
      <c r="I163" s="11">
        <v>5879711</v>
      </c>
      <c r="J163" s="11">
        <v>354909.36</v>
      </c>
      <c r="K163" s="11">
        <v>18295236.89</v>
      </c>
      <c r="L163" s="11">
        <v>13254370.17</v>
      </c>
      <c r="M163" s="11">
        <v>512805.96</v>
      </c>
      <c r="N163" s="11">
        <v>530696.41</v>
      </c>
      <c r="O163" s="11">
        <v>122336.34</v>
      </c>
      <c r="P163" s="11">
        <v>55313.77</v>
      </c>
      <c r="Q163" s="11">
        <v>0</v>
      </c>
      <c r="R163" s="11">
        <v>2168.5</v>
      </c>
      <c r="S163" s="11">
        <v>311850.57</v>
      </c>
      <c r="T163" s="11">
        <v>299231.62</v>
      </c>
      <c r="U163" s="11">
        <v>1768866.6</v>
      </c>
      <c r="V163" s="68">
        <v>1437596.95</v>
      </c>
      <c r="W163" s="11">
        <v>1348665.98</v>
      </c>
      <c r="X163" s="42">
        <v>424398.78</v>
      </c>
      <c r="Y163" s="71">
        <v>2374610.05</v>
      </c>
    </row>
    <row r="164" spans="1:25" ht="12.75">
      <c r="A164" s="244">
        <v>2</v>
      </c>
      <c r="B164" s="245">
        <v>8</v>
      </c>
      <c r="C164" s="245">
        <v>6</v>
      </c>
      <c r="D164" s="16">
        <v>3</v>
      </c>
      <c r="E164" s="16">
        <v>0</v>
      </c>
      <c r="F164" s="23"/>
      <c r="G164" s="21" t="s">
        <v>423</v>
      </c>
      <c r="H164" s="68">
        <v>16902311.9</v>
      </c>
      <c r="I164" s="11">
        <v>4878271</v>
      </c>
      <c r="J164" s="11">
        <v>158054.92</v>
      </c>
      <c r="K164" s="11">
        <v>7679726.44</v>
      </c>
      <c r="L164" s="11">
        <v>5148396.23</v>
      </c>
      <c r="M164" s="11">
        <v>584212.6</v>
      </c>
      <c r="N164" s="11">
        <v>237030.25</v>
      </c>
      <c r="O164" s="11">
        <v>42613.28</v>
      </c>
      <c r="P164" s="11">
        <v>216441</v>
      </c>
      <c r="Q164" s="11">
        <v>0</v>
      </c>
      <c r="R164" s="11">
        <v>15660.6</v>
      </c>
      <c r="S164" s="11">
        <v>160829.97</v>
      </c>
      <c r="T164" s="11">
        <v>361077.55</v>
      </c>
      <c r="U164" s="11">
        <v>335618.2</v>
      </c>
      <c r="V164" s="68">
        <v>577846.76</v>
      </c>
      <c r="W164" s="11">
        <v>2885537.17</v>
      </c>
      <c r="X164" s="42">
        <v>563163.93</v>
      </c>
      <c r="Y164" s="71">
        <v>1300722.37</v>
      </c>
    </row>
    <row r="165" spans="1:25" ht="12.75">
      <c r="A165" s="244">
        <v>2</v>
      </c>
      <c r="B165" s="245">
        <v>16</v>
      </c>
      <c r="C165" s="245">
        <v>1</v>
      </c>
      <c r="D165" s="16">
        <v>3</v>
      </c>
      <c r="E165" s="16">
        <v>0</v>
      </c>
      <c r="F165" s="23"/>
      <c r="G165" s="21" t="s">
        <v>424</v>
      </c>
      <c r="H165" s="68">
        <v>13048732.45</v>
      </c>
      <c r="I165" s="11">
        <v>5823551</v>
      </c>
      <c r="J165" s="11">
        <v>17883.45</v>
      </c>
      <c r="K165" s="11">
        <v>6502429.31</v>
      </c>
      <c r="L165" s="11">
        <v>4820258.94</v>
      </c>
      <c r="M165" s="11">
        <v>378816</v>
      </c>
      <c r="N165" s="11">
        <v>311399.9</v>
      </c>
      <c r="O165" s="11">
        <v>24257.91</v>
      </c>
      <c r="P165" s="11">
        <v>21032</v>
      </c>
      <c r="Q165" s="11">
        <v>0</v>
      </c>
      <c r="R165" s="11">
        <v>147600.06</v>
      </c>
      <c r="S165" s="11">
        <v>44150.03</v>
      </c>
      <c r="T165" s="11">
        <v>202173.44</v>
      </c>
      <c r="U165" s="11">
        <v>205812.93</v>
      </c>
      <c r="V165" s="68">
        <v>346928.1</v>
      </c>
      <c r="W165" s="11">
        <v>503350.24</v>
      </c>
      <c r="X165" s="42">
        <v>401782.39</v>
      </c>
      <c r="Y165" s="71">
        <v>201518.45</v>
      </c>
    </row>
    <row r="166" spans="1:25" ht="12.75">
      <c r="A166" s="244">
        <v>2</v>
      </c>
      <c r="B166" s="245">
        <v>21</v>
      </c>
      <c r="C166" s="245">
        <v>5</v>
      </c>
      <c r="D166" s="16">
        <v>3</v>
      </c>
      <c r="E166" s="16">
        <v>0</v>
      </c>
      <c r="F166" s="23"/>
      <c r="G166" s="21" t="s">
        <v>425</v>
      </c>
      <c r="H166" s="68">
        <v>8387905.99</v>
      </c>
      <c r="I166" s="11">
        <v>2283254</v>
      </c>
      <c r="J166" s="11">
        <v>16983.85</v>
      </c>
      <c r="K166" s="11">
        <v>2043228.79</v>
      </c>
      <c r="L166" s="11">
        <v>1559798.25</v>
      </c>
      <c r="M166" s="11">
        <v>46070.2</v>
      </c>
      <c r="N166" s="11">
        <v>97511.79</v>
      </c>
      <c r="O166" s="11">
        <v>9610.3</v>
      </c>
      <c r="P166" s="11">
        <v>19822</v>
      </c>
      <c r="Q166" s="11">
        <v>0</v>
      </c>
      <c r="R166" s="11">
        <v>0</v>
      </c>
      <c r="S166" s="11">
        <v>16301.19</v>
      </c>
      <c r="T166" s="11">
        <v>118072.38</v>
      </c>
      <c r="U166" s="11">
        <v>98466.5</v>
      </c>
      <c r="V166" s="68">
        <v>77576.18</v>
      </c>
      <c r="W166" s="11">
        <v>1113737.21</v>
      </c>
      <c r="X166" s="42">
        <v>120105.09</v>
      </c>
      <c r="Y166" s="71">
        <v>2930702.14</v>
      </c>
    </row>
    <row r="167" spans="1:25" ht="12.75">
      <c r="A167" s="244">
        <v>2</v>
      </c>
      <c r="B167" s="245">
        <v>4</v>
      </c>
      <c r="C167" s="245">
        <v>1</v>
      </c>
      <c r="D167" s="16">
        <v>3</v>
      </c>
      <c r="E167" s="16">
        <v>0</v>
      </c>
      <c r="F167" s="23"/>
      <c r="G167" s="21" t="s">
        <v>426</v>
      </c>
      <c r="H167" s="68">
        <v>16863221.74</v>
      </c>
      <c r="I167" s="11">
        <v>4930508</v>
      </c>
      <c r="J167" s="11">
        <v>232930.47</v>
      </c>
      <c r="K167" s="11">
        <v>9104950.9</v>
      </c>
      <c r="L167" s="11">
        <v>5358273.78</v>
      </c>
      <c r="M167" s="11">
        <v>1123476.09</v>
      </c>
      <c r="N167" s="11">
        <v>193861.45</v>
      </c>
      <c r="O167" s="11">
        <v>35552.72</v>
      </c>
      <c r="P167" s="11">
        <v>251103.7</v>
      </c>
      <c r="Q167" s="11">
        <v>0</v>
      </c>
      <c r="R167" s="11">
        <v>776569.41</v>
      </c>
      <c r="S167" s="11">
        <v>65952.15</v>
      </c>
      <c r="T167" s="11">
        <v>338086.39</v>
      </c>
      <c r="U167" s="11">
        <v>354953.41</v>
      </c>
      <c r="V167" s="68">
        <v>607121.8</v>
      </c>
      <c r="W167" s="11">
        <v>1629477.87</v>
      </c>
      <c r="X167" s="42">
        <v>295234.71</v>
      </c>
      <c r="Y167" s="71">
        <v>965354.5</v>
      </c>
    </row>
    <row r="168" spans="1:25" ht="12.75">
      <c r="A168" s="244">
        <v>2</v>
      </c>
      <c r="B168" s="245">
        <v>12</v>
      </c>
      <c r="C168" s="245">
        <v>1</v>
      </c>
      <c r="D168" s="16">
        <v>3</v>
      </c>
      <c r="E168" s="16">
        <v>0</v>
      </c>
      <c r="F168" s="23"/>
      <c r="G168" s="21" t="s">
        <v>427</v>
      </c>
      <c r="H168" s="68">
        <v>7285341.88</v>
      </c>
      <c r="I168" s="11">
        <v>2671558</v>
      </c>
      <c r="J168" s="11">
        <v>66327.71</v>
      </c>
      <c r="K168" s="11">
        <v>3377661.15</v>
      </c>
      <c r="L168" s="11">
        <v>2517189</v>
      </c>
      <c r="M168" s="11">
        <v>241607.36</v>
      </c>
      <c r="N168" s="11">
        <v>112291.9</v>
      </c>
      <c r="O168" s="11">
        <v>19749.6</v>
      </c>
      <c r="P168" s="11">
        <v>20906</v>
      </c>
      <c r="Q168" s="11">
        <v>0</v>
      </c>
      <c r="R168" s="11">
        <v>0</v>
      </c>
      <c r="S168" s="11">
        <v>33020.56</v>
      </c>
      <c r="T168" s="11">
        <v>191389.94</v>
      </c>
      <c r="U168" s="11">
        <v>122136.9</v>
      </c>
      <c r="V168" s="68">
        <v>119369.89</v>
      </c>
      <c r="W168" s="11">
        <v>988895.58</v>
      </c>
      <c r="X168" s="42">
        <v>766879.9</v>
      </c>
      <c r="Y168" s="71">
        <v>180899.44</v>
      </c>
    </row>
    <row r="169" spans="1:25" ht="12.75">
      <c r="A169" s="244">
        <v>2</v>
      </c>
      <c r="B169" s="245">
        <v>19</v>
      </c>
      <c r="C169" s="245">
        <v>4</v>
      </c>
      <c r="D169" s="16">
        <v>3</v>
      </c>
      <c r="E169" s="16">
        <v>0</v>
      </c>
      <c r="F169" s="23"/>
      <c r="G169" s="21" t="s">
        <v>428</v>
      </c>
      <c r="H169" s="68">
        <v>8610969.65</v>
      </c>
      <c r="I169" s="11">
        <v>2698453</v>
      </c>
      <c r="J169" s="11">
        <v>53714.94</v>
      </c>
      <c r="K169" s="11">
        <v>4364915.63</v>
      </c>
      <c r="L169" s="11">
        <v>2281148.36</v>
      </c>
      <c r="M169" s="11">
        <v>810386.32</v>
      </c>
      <c r="N169" s="11">
        <v>77875</v>
      </c>
      <c r="O169" s="11">
        <v>16595</v>
      </c>
      <c r="P169" s="11">
        <v>17741</v>
      </c>
      <c r="Q169" s="11">
        <v>0</v>
      </c>
      <c r="R169" s="11">
        <v>30209</v>
      </c>
      <c r="S169" s="11">
        <v>25750.69</v>
      </c>
      <c r="T169" s="11">
        <v>153480.67</v>
      </c>
      <c r="U169" s="11">
        <v>152516</v>
      </c>
      <c r="V169" s="68">
        <v>799213.59</v>
      </c>
      <c r="W169" s="11">
        <v>594574.94</v>
      </c>
      <c r="X169" s="42">
        <v>549746.4</v>
      </c>
      <c r="Y169" s="71">
        <v>899311.14</v>
      </c>
    </row>
    <row r="170" spans="1:25" ht="12.75">
      <c r="A170" s="244">
        <v>2</v>
      </c>
      <c r="B170" s="245">
        <v>15</v>
      </c>
      <c r="C170" s="245">
        <v>3</v>
      </c>
      <c r="D170" s="16">
        <v>3</v>
      </c>
      <c r="E170" s="16">
        <v>0</v>
      </c>
      <c r="F170" s="23"/>
      <c r="G170" s="21" t="s">
        <v>429</v>
      </c>
      <c r="H170" s="68">
        <v>28743155.1</v>
      </c>
      <c r="I170" s="11">
        <v>8893284</v>
      </c>
      <c r="J170" s="11">
        <v>1291979.97</v>
      </c>
      <c r="K170" s="11">
        <v>16318528.17</v>
      </c>
      <c r="L170" s="11">
        <v>13471137.54</v>
      </c>
      <c r="M170" s="11">
        <v>627830.73</v>
      </c>
      <c r="N170" s="11">
        <v>311154.32</v>
      </c>
      <c r="O170" s="11">
        <v>45827.92</v>
      </c>
      <c r="P170" s="11">
        <v>56382.65</v>
      </c>
      <c r="Q170" s="11">
        <v>0</v>
      </c>
      <c r="R170" s="11">
        <v>70531.16</v>
      </c>
      <c r="S170" s="11">
        <v>285495.21</v>
      </c>
      <c r="T170" s="11">
        <v>365868.21</v>
      </c>
      <c r="U170" s="11">
        <v>466522.69</v>
      </c>
      <c r="V170" s="68">
        <v>617777.74</v>
      </c>
      <c r="W170" s="11">
        <v>1726112.61</v>
      </c>
      <c r="X170" s="42">
        <v>704874.3</v>
      </c>
      <c r="Y170" s="71">
        <v>513250.35</v>
      </c>
    </row>
    <row r="171" spans="1:25" ht="12.75">
      <c r="A171" s="244">
        <v>2</v>
      </c>
      <c r="B171" s="245">
        <v>23</v>
      </c>
      <c r="C171" s="245">
        <v>4</v>
      </c>
      <c r="D171" s="16">
        <v>3</v>
      </c>
      <c r="E171" s="16">
        <v>0</v>
      </c>
      <c r="F171" s="23"/>
      <c r="G171" s="21" t="s">
        <v>430</v>
      </c>
      <c r="H171" s="68">
        <v>38566738.48</v>
      </c>
      <c r="I171" s="11">
        <v>11085856</v>
      </c>
      <c r="J171" s="11">
        <v>1041600.1</v>
      </c>
      <c r="K171" s="11">
        <v>21139117.1</v>
      </c>
      <c r="L171" s="11">
        <v>13821057.74</v>
      </c>
      <c r="M171" s="11">
        <v>2606020.62</v>
      </c>
      <c r="N171" s="11">
        <v>521983.91</v>
      </c>
      <c r="O171" s="11">
        <v>114258.1</v>
      </c>
      <c r="P171" s="11">
        <v>66263</v>
      </c>
      <c r="Q171" s="11">
        <v>0</v>
      </c>
      <c r="R171" s="11">
        <v>186785.77</v>
      </c>
      <c r="S171" s="11">
        <v>108109.78</v>
      </c>
      <c r="T171" s="11">
        <v>418349.25</v>
      </c>
      <c r="U171" s="11">
        <v>492417.05</v>
      </c>
      <c r="V171" s="68">
        <v>2803871.88</v>
      </c>
      <c r="W171" s="11">
        <v>1850675.43</v>
      </c>
      <c r="X171" s="42">
        <v>940763.18</v>
      </c>
      <c r="Y171" s="71">
        <v>3449489.85</v>
      </c>
    </row>
    <row r="172" spans="1:25" ht="12.75">
      <c r="A172" s="244">
        <v>2</v>
      </c>
      <c r="B172" s="245">
        <v>8</v>
      </c>
      <c r="C172" s="245">
        <v>8</v>
      </c>
      <c r="D172" s="16">
        <v>3</v>
      </c>
      <c r="E172" s="16">
        <v>0</v>
      </c>
      <c r="F172" s="23"/>
      <c r="G172" s="21" t="s">
        <v>431</v>
      </c>
      <c r="H172" s="68">
        <v>8007174.51</v>
      </c>
      <c r="I172" s="11">
        <v>2468115</v>
      </c>
      <c r="J172" s="11">
        <v>13176.59</v>
      </c>
      <c r="K172" s="11">
        <v>4468083.81</v>
      </c>
      <c r="L172" s="11">
        <v>2729874.03</v>
      </c>
      <c r="M172" s="11">
        <v>174272</v>
      </c>
      <c r="N172" s="11">
        <v>50450.8</v>
      </c>
      <c r="O172" s="11">
        <v>20938</v>
      </c>
      <c r="P172" s="11">
        <v>20372</v>
      </c>
      <c r="Q172" s="11">
        <v>0</v>
      </c>
      <c r="R172" s="11">
        <v>143009.2</v>
      </c>
      <c r="S172" s="11">
        <v>165015.51</v>
      </c>
      <c r="T172" s="11">
        <v>197733.91</v>
      </c>
      <c r="U172" s="11">
        <v>135509.7</v>
      </c>
      <c r="V172" s="68">
        <v>830908.66</v>
      </c>
      <c r="W172" s="11">
        <v>551947.92</v>
      </c>
      <c r="X172" s="42">
        <v>351930.18</v>
      </c>
      <c r="Y172" s="71">
        <v>505851.19</v>
      </c>
    </row>
    <row r="173" spans="1:25" ht="12.75">
      <c r="A173" s="244">
        <v>2</v>
      </c>
      <c r="B173" s="245">
        <v>10</v>
      </c>
      <c r="C173" s="245">
        <v>3</v>
      </c>
      <c r="D173" s="16">
        <v>3</v>
      </c>
      <c r="E173" s="16">
        <v>0</v>
      </c>
      <c r="F173" s="23"/>
      <c r="G173" s="21" t="s">
        <v>432</v>
      </c>
      <c r="H173" s="68">
        <v>8272246.92</v>
      </c>
      <c r="I173" s="11">
        <v>2119858</v>
      </c>
      <c r="J173" s="11">
        <v>76697.77</v>
      </c>
      <c r="K173" s="11">
        <v>4772391.63</v>
      </c>
      <c r="L173" s="11">
        <v>3396713.47</v>
      </c>
      <c r="M173" s="11">
        <v>539955.63</v>
      </c>
      <c r="N173" s="11">
        <v>98718.77</v>
      </c>
      <c r="O173" s="11">
        <v>10358.8</v>
      </c>
      <c r="P173" s="11">
        <v>24157</v>
      </c>
      <c r="Q173" s="11">
        <v>0</v>
      </c>
      <c r="R173" s="11">
        <v>261576.8</v>
      </c>
      <c r="S173" s="11">
        <v>16808.76</v>
      </c>
      <c r="T173" s="11">
        <v>173736.47</v>
      </c>
      <c r="U173" s="11">
        <v>105028.4</v>
      </c>
      <c r="V173" s="68">
        <v>145337.53</v>
      </c>
      <c r="W173" s="11">
        <v>579525.02</v>
      </c>
      <c r="X173" s="42">
        <v>488211.3</v>
      </c>
      <c r="Y173" s="71">
        <v>723774.5</v>
      </c>
    </row>
    <row r="174" spans="1:25" ht="12.75">
      <c r="A174" s="244">
        <v>2</v>
      </c>
      <c r="B174" s="245">
        <v>7</v>
      </c>
      <c r="C174" s="245">
        <v>3</v>
      </c>
      <c r="D174" s="16">
        <v>3</v>
      </c>
      <c r="E174" s="16">
        <v>0</v>
      </c>
      <c r="F174" s="23"/>
      <c r="G174" s="21" t="s">
        <v>433</v>
      </c>
      <c r="H174" s="68">
        <v>7695974.89</v>
      </c>
      <c r="I174" s="11">
        <v>2725542</v>
      </c>
      <c r="J174" s="11">
        <v>22984.67</v>
      </c>
      <c r="K174" s="11">
        <v>3391617.96</v>
      </c>
      <c r="L174" s="11">
        <v>2534747.25</v>
      </c>
      <c r="M174" s="11">
        <v>163943.51</v>
      </c>
      <c r="N174" s="11">
        <v>87780.7</v>
      </c>
      <c r="O174" s="11">
        <v>7683</v>
      </c>
      <c r="P174" s="11">
        <v>20592</v>
      </c>
      <c r="Q174" s="11">
        <v>0</v>
      </c>
      <c r="R174" s="11">
        <v>5258.4</v>
      </c>
      <c r="S174" s="11">
        <v>59337.89</v>
      </c>
      <c r="T174" s="11">
        <v>159995.6</v>
      </c>
      <c r="U174" s="11">
        <v>159092.4</v>
      </c>
      <c r="V174" s="68">
        <v>193187.21</v>
      </c>
      <c r="W174" s="11">
        <v>222905</v>
      </c>
      <c r="X174" s="42">
        <v>119116.38</v>
      </c>
      <c r="Y174" s="71">
        <v>1332925.26</v>
      </c>
    </row>
    <row r="175" spans="1:25" ht="12.75">
      <c r="A175" s="244">
        <v>2</v>
      </c>
      <c r="B175" s="245">
        <v>12</v>
      </c>
      <c r="C175" s="245">
        <v>2</v>
      </c>
      <c r="D175" s="16">
        <v>3</v>
      </c>
      <c r="E175" s="16">
        <v>0</v>
      </c>
      <c r="F175" s="23"/>
      <c r="G175" s="21" t="s">
        <v>434</v>
      </c>
      <c r="H175" s="68">
        <v>3647208.33</v>
      </c>
      <c r="I175" s="11">
        <v>1000491</v>
      </c>
      <c r="J175" s="11">
        <v>8007.67</v>
      </c>
      <c r="K175" s="11">
        <v>2412516.61</v>
      </c>
      <c r="L175" s="11">
        <v>1022957.11</v>
      </c>
      <c r="M175" s="11">
        <v>289110.97</v>
      </c>
      <c r="N175" s="11">
        <v>22727.86</v>
      </c>
      <c r="O175" s="11">
        <v>10934.62</v>
      </c>
      <c r="P175" s="11">
        <v>12883</v>
      </c>
      <c r="Q175" s="11">
        <v>0</v>
      </c>
      <c r="R175" s="11">
        <v>0</v>
      </c>
      <c r="S175" s="11">
        <v>8823.53</v>
      </c>
      <c r="T175" s="11">
        <v>54612</v>
      </c>
      <c r="U175" s="11">
        <v>60461</v>
      </c>
      <c r="V175" s="68">
        <v>930006.52</v>
      </c>
      <c r="W175" s="11">
        <v>148735.69</v>
      </c>
      <c r="X175" s="42">
        <v>134902.88</v>
      </c>
      <c r="Y175" s="71">
        <v>77457.36</v>
      </c>
    </row>
    <row r="176" spans="1:25" ht="12.75">
      <c r="A176" s="244">
        <v>2</v>
      </c>
      <c r="B176" s="245">
        <v>12</v>
      </c>
      <c r="C176" s="245">
        <v>3</v>
      </c>
      <c r="D176" s="16">
        <v>3</v>
      </c>
      <c r="E176" s="16">
        <v>0</v>
      </c>
      <c r="F176" s="23"/>
      <c r="G176" s="21" t="s">
        <v>435</v>
      </c>
      <c r="H176" s="68">
        <v>17367857.62</v>
      </c>
      <c r="I176" s="11">
        <v>4715259</v>
      </c>
      <c r="J176" s="11">
        <v>169607.29</v>
      </c>
      <c r="K176" s="11">
        <v>9866963.41</v>
      </c>
      <c r="L176" s="11">
        <v>6269024.08</v>
      </c>
      <c r="M176" s="11">
        <v>1386350.81</v>
      </c>
      <c r="N176" s="11">
        <v>353167.2</v>
      </c>
      <c r="O176" s="11">
        <v>19746</v>
      </c>
      <c r="P176" s="11">
        <v>316588.59</v>
      </c>
      <c r="Q176" s="11">
        <v>0</v>
      </c>
      <c r="R176" s="11">
        <v>332582</v>
      </c>
      <c r="S176" s="11">
        <v>183842.08</v>
      </c>
      <c r="T176" s="11">
        <v>299771.13</v>
      </c>
      <c r="U176" s="11">
        <v>323655.75</v>
      </c>
      <c r="V176" s="68">
        <v>382235.77</v>
      </c>
      <c r="W176" s="11">
        <v>951169.96</v>
      </c>
      <c r="X176" s="42">
        <v>606957.12</v>
      </c>
      <c r="Y176" s="71">
        <v>1664857.96</v>
      </c>
    </row>
    <row r="177" spans="1:25" ht="12.75">
      <c r="A177" s="244">
        <v>2</v>
      </c>
      <c r="B177" s="245">
        <v>21</v>
      </c>
      <c r="C177" s="245">
        <v>6</v>
      </c>
      <c r="D177" s="16">
        <v>3</v>
      </c>
      <c r="E177" s="16">
        <v>0</v>
      </c>
      <c r="F177" s="23"/>
      <c r="G177" s="21" t="s">
        <v>436</v>
      </c>
      <c r="H177" s="68">
        <v>9889744.83</v>
      </c>
      <c r="I177" s="11">
        <v>2165913</v>
      </c>
      <c r="J177" s="11">
        <v>92708.82</v>
      </c>
      <c r="K177" s="11">
        <v>3720642.1</v>
      </c>
      <c r="L177" s="11">
        <v>2811188.19</v>
      </c>
      <c r="M177" s="11">
        <v>82075.57</v>
      </c>
      <c r="N177" s="11">
        <v>28258</v>
      </c>
      <c r="O177" s="11">
        <v>9587</v>
      </c>
      <c r="P177" s="11">
        <v>18805.38</v>
      </c>
      <c r="Q177" s="11">
        <v>0</v>
      </c>
      <c r="R177" s="11">
        <v>373700</v>
      </c>
      <c r="S177" s="11">
        <v>15635.12</v>
      </c>
      <c r="T177" s="11">
        <v>114122.37</v>
      </c>
      <c r="U177" s="11">
        <v>86583.8</v>
      </c>
      <c r="V177" s="68">
        <v>180686.67</v>
      </c>
      <c r="W177" s="11">
        <v>2303756.81</v>
      </c>
      <c r="X177" s="42">
        <v>827194.63</v>
      </c>
      <c r="Y177" s="71">
        <v>1606724.1</v>
      </c>
    </row>
    <row r="178" spans="1:25" ht="12.75">
      <c r="A178" s="244">
        <v>2</v>
      </c>
      <c r="B178" s="245">
        <v>14</v>
      </c>
      <c r="C178" s="245">
        <v>5</v>
      </c>
      <c r="D178" s="16">
        <v>3</v>
      </c>
      <c r="E178" s="16">
        <v>0</v>
      </c>
      <c r="F178" s="23"/>
      <c r="G178" s="21" t="s">
        <v>437</v>
      </c>
      <c r="H178" s="68">
        <v>5761181.78</v>
      </c>
      <c r="I178" s="11">
        <v>3022023</v>
      </c>
      <c r="J178" s="11">
        <v>13318.33</v>
      </c>
      <c r="K178" s="11">
        <v>2394919.62</v>
      </c>
      <c r="L178" s="11">
        <v>1676109.24</v>
      </c>
      <c r="M178" s="11">
        <v>160500.68</v>
      </c>
      <c r="N178" s="11">
        <v>218750</v>
      </c>
      <c r="O178" s="11">
        <v>1869</v>
      </c>
      <c r="P178" s="11">
        <v>8811</v>
      </c>
      <c r="Q178" s="11">
        <v>0</v>
      </c>
      <c r="R178" s="11">
        <v>1210.01</v>
      </c>
      <c r="S178" s="11">
        <v>9083.97</v>
      </c>
      <c r="T178" s="11">
        <v>90948.77</v>
      </c>
      <c r="U178" s="11">
        <v>40085.2</v>
      </c>
      <c r="V178" s="68">
        <v>187551.75</v>
      </c>
      <c r="W178" s="11">
        <v>98677.77</v>
      </c>
      <c r="X178" s="42">
        <v>55571.27</v>
      </c>
      <c r="Y178" s="71">
        <v>232243.06</v>
      </c>
    </row>
    <row r="179" spans="1:25" ht="12.75">
      <c r="A179" s="244">
        <v>2</v>
      </c>
      <c r="B179" s="245">
        <v>8</v>
      </c>
      <c r="C179" s="245">
        <v>10</v>
      </c>
      <c r="D179" s="16">
        <v>3</v>
      </c>
      <c r="E179" s="16">
        <v>0</v>
      </c>
      <c r="F179" s="23"/>
      <c r="G179" s="21" t="s">
        <v>438</v>
      </c>
      <c r="H179" s="68">
        <v>4625744.61</v>
      </c>
      <c r="I179" s="11">
        <v>1783981</v>
      </c>
      <c r="J179" s="11">
        <v>7309.65</v>
      </c>
      <c r="K179" s="11">
        <v>2404156</v>
      </c>
      <c r="L179" s="11">
        <v>1555836.8</v>
      </c>
      <c r="M179" s="11">
        <v>344583.91</v>
      </c>
      <c r="N179" s="11">
        <v>45749.8</v>
      </c>
      <c r="O179" s="11">
        <v>14118</v>
      </c>
      <c r="P179" s="11">
        <v>20804</v>
      </c>
      <c r="Q179" s="11">
        <v>0</v>
      </c>
      <c r="R179" s="11">
        <v>9985.65</v>
      </c>
      <c r="S179" s="11">
        <v>26074</v>
      </c>
      <c r="T179" s="11">
        <v>101660.31</v>
      </c>
      <c r="U179" s="11">
        <v>83545</v>
      </c>
      <c r="V179" s="68">
        <v>201798.53</v>
      </c>
      <c r="W179" s="11">
        <v>296003.48</v>
      </c>
      <c r="X179" s="42">
        <v>195379.74</v>
      </c>
      <c r="Y179" s="71">
        <v>134294.48</v>
      </c>
    </row>
    <row r="180" spans="1:25" ht="12.75">
      <c r="A180" s="244">
        <v>2</v>
      </c>
      <c r="B180" s="245">
        <v>13</v>
      </c>
      <c r="C180" s="245">
        <v>3</v>
      </c>
      <c r="D180" s="16">
        <v>3</v>
      </c>
      <c r="E180" s="16">
        <v>0</v>
      </c>
      <c r="F180" s="23"/>
      <c r="G180" s="21" t="s">
        <v>439</v>
      </c>
      <c r="H180" s="68">
        <v>20750181.83</v>
      </c>
      <c r="I180" s="11">
        <v>7225989</v>
      </c>
      <c r="J180" s="11">
        <v>199658.73</v>
      </c>
      <c r="K180" s="11">
        <v>11054265.57</v>
      </c>
      <c r="L180" s="11">
        <v>8218612.39</v>
      </c>
      <c r="M180" s="11">
        <v>510100.91</v>
      </c>
      <c r="N180" s="11">
        <v>300185.08</v>
      </c>
      <c r="O180" s="11">
        <v>37524</v>
      </c>
      <c r="P180" s="11">
        <v>256188.01</v>
      </c>
      <c r="Q180" s="11">
        <v>0</v>
      </c>
      <c r="R180" s="11">
        <v>91033.18</v>
      </c>
      <c r="S180" s="11">
        <v>197020.05</v>
      </c>
      <c r="T180" s="11">
        <v>405338.26</v>
      </c>
      <c r="U180" s="11">
        <v>541274.23</v>
      </c>
      <c r="V180" s="68">
        <v>496989.46</v>
      </c>
      <c r="W180" s="11">
        <v>1268133.16</v>
      </c>
      <c r="X180" s="42">
        <v>783435.37</v>
      </c>
      <c r="Y180" s="71">
        <v>1002135.37</v>
      </c>
    </row>
    <row r="181" spans="1:25" ht="12.75">
      <c r="A181" s="244">
        <v>2</v>
      </c>
      <c r="B181" s="245">
        <v>12</v>
      </c>
      <c r="C181" s="245">
        <v>4</v>
      </c>
      <c r="D181" s="16">
        <v>3</v>
      </c>
      <c r="E181" s="16">
        <v>0</v>
      </c>
      <c r="F181" s="23"/>
      <c r="G181" s="21" t="s">
        <v>440</v>
      </c>
      <c r="H181" s="68">
        <v>7861554.86</v>
      </c>
      <c r="I181" s="11">
        <v>1893376</v>
      </c>
      <c r="J181" s="11">
        <v>12047.5</v>
      </c>
      <c r="K181" s="11">
        <v>5188014.19</v>
      </c>
      <c r="L181" s="11">
        <v>2657464.8</v>
      </c>
      <c r="M181" s="11">
        <v>250395.5</v>
      </c>
      <c r="N181" s="11">
        <v>43008.83</v>
      </c>
      <c r="O181" s="11">
        <v>13218</v>
      </c>
      <c r="P181" s="11">
        <v>16948.26</v>
      </c>
      <c r="Q181" s="11">
        <v>0</v>
      </c>
      <c r="R181" s="11">
        <v>329459</v>
      </c>
      <c r="S181" s="11">
        <v>18443.25</v>
      </c>
      <c r="T181" s="11">
        <v>161865.06</v>
      </c>
      <c r="U181" s="11">
        <v>104210.7</v>
      </c>
      <c r="V181" s="68">
        <v>1593000.79</v>
      </c>
      <c r="W181" s="11">
        <v>431054.82</v>
      </c>
      <c r="X181" s="42">
        <v>293088.57</v>
      </c>
      <c r="Y181" s="71">
        <v>337062.35</v>
      </c>
    </row>
    <row r="182" spans="1:25" ht="12.75">
      <c r="A182" s="244">
        <v>2</v>
      </c>
      <c r="B182" s="245">
        <v>2</v>
      </c>
      <c r="C182" s="245">
        <v>7</v>
      </c>
      <c r="D182" s="16">
        <v>3</v>
      </c>
      <c r="E182" s="16">
        <v>0</v>
      </c>
      <c r="F182" s="23"/>
      <c r="G182" s="21" t="s">
        <v>441</v>
      </c>
      <c r="H182" s="68">
        <v>5080594.95</v>
      </c>
      <c r="I182" s="11">
        <v>1233463</v>
      </c>
      <c r="J182" s="11">
        <v>17535.29</v>
      </c>
      <c r="K182" s="11">
        <v>3196810.93</v>
      </c>
      <c r="L182" s="11">
        <v>1853779.68</v>
      </c>
      <c r="M182" s="11">
        <v>472070.56</v>
      </c>
      <c r="N182" s="11">
        <v>11839.7</v>
      </c>
      <c r="O182" s="11">
        <v>2191</v>
      </c>
      <c r="P182" s="11">
        <v>12696</v>
      </c>
      <c r="Q182" s="11">
        <v>0</v>
      </c>
      <c r="R182" s="11">
        <v>202791.8</v>
      </c>
      <c r="S182" s="11">
        <v>14633.27</v>
      </c>
      <c r="T182" s="11">
        <v>95893.46</v>
      </c>
      <c r="U182" s="11">
        <v>58985.49</v>
      </c>
      <c r="V182" s="68">
        <v>471929.97</v>
      </c>
      <c r="W182" s="11">
        <v>470728.93</v>
      </c>
      <c r="X182" s="42">
        <v>181677.5</v>
      </c>
      <c r="Y182" s="71">
        <v>162056.8</v>
      </c>
    </row>
    <row r="183" spans="1:25" ht="12.75">
      <c r="A183" s="244">
        <v>2</v>
      </c>
      <c r="B183" s="245">
        <v>1</v>
      </c>
      <c r="C183" s="245">
        <v>4</v>
      </c>
      <c r="D183" s="16">
        <v>3</v>
      </c>
      <c r="E183" s="16">
        <v>0</v>
      </c>
      <c r="F183" s="23"/>
      <c r="G183" s="21" t="s">
        <v>442</v>
      </c>
      <c r="H183" s="68">
        <v>11593946.28</v>
      </c>
      <c r="I183" s="11">
        <v>2627236</v>
      </c>
      <c r="J183" s="11">
        <v>71231.51</v>
      </c>
      <c r="K183" s="11">
        <v>7716261.63</v>
      </c>
      <c r="L183" s="11">
        <v>5872000.87</v>
      </c>
      <c r="M183" s="11">
        <v>913330.84</v>
      </c>
      <c r="N183" s="11">
        <v>201759.24</v>
      </c>
      <c r="O183" s="11">
        <v>20645</v>
      </c>
      <c r="P183" s="11">
        <v>33423</v>
      </c>
      <c r="Q183" s="11">
        <v>0</v>
      </c>
      <c r="R183" s="11">
        <v>87558</v>
      </c>
      <c r="S183" s="11">
        <v>17637.73</v>
      </c>
      <c r="T183" s="11">
        <v>248324.89</v>
      </c>
      <c r="U183" s="11">
        <v>157625.95</v>
      </c>
      <c r="V183" s="68">
        <v>163956.11</v>
      </c>
      <c r="W183" s="11">
        <v>592043.05</v>
      </c>
      <c r="X183" s="42">
        <v>517948.39</v>
      </c>
      <c r="Y183" s="71">
        <v>587174.09</v>
      </c>
    </row>
    <row r="184" spans="1:25" ht="12.75">
      <c r="A184" s="244">
        <v>2</v>
      </c>
      <c r="B184" s="245">
        <v>20</v>
      </c>
      <c r="C184" s="245">
        <v>1</v>
      </c>
      <c r="D184" s="16">
        <v>3</v>
      </c>
      <c r="E184" s="16">
        <v>0</v>
      </c>
      <c r="F184" s="23"/>
      <c r="G184" s="21" t="s">
        <v>443</v>
      </c>
      <c r="H184" s="68">
        <v>22953250.55</v>
      </c>
      <c r="I184" s="11">
        <v>8363504</v>
      </c>
      <c r="J184" s="11">
        <v>258334.79</v>
      </c>
      <c r="K184" s="11">
        <v>8080027.09</v>
      </c>
      <c r="L184" s="11">
        <v>5286462.3</v>
      </c>
      <c r="M184" s="11">
        <v>625926.66</v>
      </c>
      <c r="N184" s="11">
        <v>187235.71</v>
      </c>
      <c r="O184" s="11">
        <v>131668.11</v>
      </c>
      <c r="P184" s="11">
        <v>50547.84</v>
      </c>
      <c r="Q184" s="11">
        <v>0</v>
      </c>
      <c r="R184" s="11">
        <v>496455.85</v>
      </c>
      <c r="S184" s="11">
        <v>250430.89</v>
      </c>
      <c r="T184" s="11">
        <v>349696.78</v>
      </c>
      <c r="U184" s="11">
        <v>437404.01</v>
      </c>
      <c r="V184" s="68">
        <v>264198.94</v>
      </c>
      <c r="W184" s="11">
        <v>4719324.82</v>
      </c>
      <c r="X184" s="42">
        <v>3165117.33</v>
      </c>
      <c r="Y184" s="71">
        <v>1532059.85</v>
      </c>
    </row>
    <row r="185" spans="1:25" ht="12.75">
      <c r="A185" s="244">
        <v>2</v>
      </c>
      <c r="B185" s="245">
        <v>10</v>
      </c>
      <c r="C185" s="245">
        <v>5</v>
      </c>
      <c r="D185" s="16">
        <v>3</v>
      </c>
      <c r="E185" s="16">
        <v>0</v>
      </c>
      <c r="F185" s="23"/>
      <c r="G185" s="21" t="s">
        <v>444</v>
      </c>
      <c r="H185" s="68">
        <v>7282240.48</v>
      </c>
      <c r="I185" s="11">
        <v>1412662</v>
      </c>
      <c r="J185" s="11">
        <v>26333.08</v>
      </c>
      <c r="K185" s="11">
        <v>2046864.31</v>
      </c>
      <c r="L185" s="11">
        <v>934630.09</v>
      </c>
      <c r="M185" s="11">
        <v>311352.42</v>
      </c>
      <c r="N185" s="11">
        <v>35032.2</v>
      </c>
      <c r="O185" s="11">
        <v>9049.5</v>
      </c>
      <c r="P185" s="11">
        <v>11789</v>
      </c>
      <c r="Q185" s="11">
        <v>0</v>
      </c>
      <c r="R185" s="11">
        <v>0</v>
      </c>
      <c r="S185" s="11">
        <v>5249.2</v>
      </c>
      <c r="T185" s="11">
        <v>84907.6</v>
      </c>
      <c r="U185" s="11">
        <v>66680</v>
      </c>
      <c r="V185" s="68">
        <v>588174.3</v>
      </c>
      <c r="W185" s="11">
        <v>1700856.58</v>
      </c>
      <c r="X185" s="42">
        <v>1665841.19</v>
      </c>
      <c r="Y185" s="71">
        <v>2095524.51</v>
      </c>
    </row>
    <row r="186" spans="1:25" ht="12.75">
      <c r="A186" s="244">
        <v>2</v>
      </c>
      <c r="B186" s="245">
        <v>25</v>
      </c>
      <c r="C186" s="245">
        <v>4</v>
      </c>
      <c r="D186" s="16">
        <v>3</v>
      </c>
      <c r="E186" s="16">
        <v>0</v>
      </c>
      <c r="F186" s="23"/>
      <c r="G186" s="21" t="s">
        <v>445</v>
      </c>
      <c r="H186" s="68">
        <v>8186699.06</v>
      </c>
      <c r="I186" s="11">
        <v>2124733</v>
      </c>
      <c r="J186" s="11">
        <v>89574.18</v>
      </c>
      <c r="K186" s="11">
        <v>3033027.51</v>
      </c>
      <c r="L186" s="11">
        <v>1979277.43</v>
      </c>
      <c r="M186" s="11">
        <v>431123.77</v>
      </c>
      <c r="N186" s="11">
        <v>64847.11</v>
      </c>
      <c r="O186" s="11">
        <v>16613</v>
      </c>
      <c r="P186" s="11">
        <v>13508</v>
      </c>
      <c r="Q186" s="11">
        <v>0</v>
      </c>
      <c r="R186" s="11">
        <v>41916</v>
      </c>
      <c r="S186" s="11">
        <v>36855.57</v>
      </c>
      <c r="T186" s="11">
        <v>151681.34</v>
      </c>
      <c r="U186" s="11">
        <v>107566.44</v>
      </c>
      <c r="V186" s="68">
        <v>189638.85</v>
      </c>
      <c r="W186" s="11">
        <v>324644.38</v>
      </c>
      <c r="X186" s="42">
        <v>200137.83</v>
      </c>
      <c r="Y186" s="71">
        <v>2614719.99</v>
      </c>
    </row>
    <row r="187" spans="1:25" ht="12.75">
      <c r="A187" s="244">
        <v>2</v>
      </c>
      <c r="B187" s="245">
        <v>16</v>
      </c>
      <c r="C187" s="245">
        <v>4</v>
      </c>
      <c r="D187" s="16">
        <v>3</v>
      </c>
      <c r="E187" s="16">
        <v>0</v>
      </c>
      <c r="F187" s="23"/>
      <c r="G187" s="21" t="s">
        <v>446</v>
      </c>
      <c r="H187" s="68">
        <v>202376727.99</v>
      </c>
      <c r="I187" s="11">
        <v>17009550</v>
      </c>
      <c r="J187" s="11">
        <v>92562093.91</v>
      </c>
      <c r="K187" s="11">
        <v>74367402.25</v>
      </c>
      <c r="L187" s="11">
        <v>44694616.39</v>
      </c>
      <c r="M187" s="11">
        <v>135298.94</v>
      </c>
      <c r="N187" s="11">
        <v>392929.3</v>
      </c>
      <c r="O187" s="11">
        <v>29153.29</v>
      </c>
      <c r="P187" s="11">
        <v>312709.21</v>
      </c>
      <c r="Q187" s="11">
        <v>0</v>
      </c>
      <c r="R187" s="11">
        <v>18538018.38</v>
      </c>
      <c r="S187" s="11">
        <v>178983.66</v>
      </c>
      <c r="T187" s="11">
        <v>682230.89</v>
      </c>
      <c r="U187" s="11">
        <v>729345.27</v>
      </c>
      <c r="V187" s="68">
        <v>8674116.92</v>
      </c>
      <c r="W187" s="11">
        <v>2907619</v>
      </c>
      <c r="X187" s="42">
        <v>1083174.28</v>
      </c>
      <c r="Y187" s="71">
        <v>15530062.83</v>
      </c>
    </row>
    <row r="188" spans="1:25" ht="12.75">
      <c r="A188" s="244">
        <v>2</v>
      </c>
      <c r="B188" s="245">
        <v>9</v>
      </c>
      <c r="C188" s="245">
        <v>7</v>
      </c>
      <c r="D188" s="16">
        <v>3</v>
      </c>
      <c r="E188" s="16">
        <v>0</v>
      </c>
      <c r="F188" s="23"/>
      <c r="G188" s="21" t="s">
        <v>447</v>
      </c>
      <c r="H188" s="68">
        <v>10502245.95</v>
      </c>
      <c r="I188" s="11">
        <v>2012376</v>
      </c>
      <c r="J188" s="11">
        <v>72385.63</v>
      </c>
      <c r="K188" s="11">
        <v>5236706.79</v>
      </c>
      <c r="L188" s="11">
        <v>4241123.99</v>
      </c>
      <c r="M188" s="11">
        <v>389919.35</v>
      </c>
      <c r="N188" s="11">
        <v>93612.2</v>
      </c>
      <c r="O188" s="11">
        <v>13486</v>
      </c>
      <c r="P188" s="11">
        <v>19150.5</v>
      </c>
      <c r="Q188" s="11">
        <v>0</v>
      </c>
      <c r="R188" s="11">
        <v>0</v>
      </c>
      <c r="S188" s="11">
        <v>20894.11</v>
      </c>
      <c r="T188" s="11">
        <v>126864.55</v>
      </c>
      <c r="U188" s="11">
        <v>104115.03</v>
      </c>
      <c r="V188" s="68">
        <v>227541.06</v>
      </c>
      <c r="W188" s="11">
        <v>585157.37</v>
      </c>
      <c r="X188" s="42">
        <v>242177.42</v>
      </c>
      <c r="Y188" s="71">
        <v>2595620.16</v>
      </c>
    </row>
    <row r="189" spans="1:25" ht="12.75">
      <c r="A189" s="244">
        <v>2</v>
      </c>
      <c r="B189" s="245">
        <v>20</v>
      </c>
      <c r="C189" s="245">
        <v>2</v>
      </c>
      <c r="D189" s="16">
        <v>3</v>
      </c>
      <c r="E189" s="16">
        <v>0</v>
      </c>
      <c r="F189" s="23"/>
      <c r="G189" s="21" t="s">
        <v>448</v>
      </c>
      <c r="H189" s="68">
        <v>6812011.79</v>
      </c>
      <c r="I189" s="11">
        <v>1767498</v>
      </c>
      <c r="J189" s="11">
        <v>30901.43</v>
      </c>
      <c r="K189" s="11">
        <v>4234765.48</v>
      </c>
      <c r="L189" s="11">
        <v>1879114.31</v>
      </c>
      <c r="M189" s="11">
        <v>731426.68</v>
      </c>
      <c r="N189" s="11">
        <v>194426.74</v>
      </c>
      <c r="O189" s="11">
        <v>21933.76</v>
      </c>
      <c r="P189" s="11">
        <v>17416</v>
      </c>
      <c r="Q189" s="11">
        <v>0</v>
      </c>
      <c r="R189" s="11">
        <v>0</v>
      </c>
      <c r="S189" s="11">
        <v>20785.64</v>
      </c>
      <c r="T189" s="11">
        <v>143083.03</v>
      </c>
      <c r="U189" s="11">
        <v>143840.65</v>
      </c>
      <c r="V189" s="68">
        <v>1082738.67</v>
      </c>
      <c r="W189" s="11">
        <v>613373.61</v>
      </c>
      <c r="X189" s="42">
        <v>359040.97</v>
      </c>
      <c r="Y189" s="71">
        <v>165473.27</v>
      </c>
    </row>
    <row r="190" spans="1:25" ht="12.75">
      <c r="A190" s="244">
        <v>2</v>
      </c>
      <c r="B190" s="245">
        <v>16</v>
      </c>
      <c r="C190" s="245">
        <v>5</v>
      </c>
      <c r="D190" s="16">
        <v>3</v>
      </c>
      <c r="E190" s="16">
        <v>0</v>
      </c>
      <c r="F190" s="23"/>
      <c r="G190" s="21" t="s">
        <v>449</v>
      </c>
      <c r="H190" s="68">
        <v>7851677.4</v>
      </c>
      <c r="I190" s="11">
        <v>3082321</v>
      </c>
      <c r="J190" s="11">
        <v>49142.07</v>
      </c>
      <c r="K190" s="11">
        <v>3317284.22</v>
      </c>
      <c r="L190" s="11">
        <v>2353999.28</v>
      </c>
      <c r="M190" s="11">
        <v>192179.48</v>
      </c>
      <c r="N190" s="11">
        <v>30977.12</v>
      </c>
      <c r="O190" s="11">
        <v>8356.87</v>
      </c>
      <c r="P190" s="11">
        <v>12501</v>
      </c>
      <c r="Q190" s="11">
        <v>0</v>
      </c>
      <c r="R190" s="11">
        <v>15187.32</v>
      </c>
      <c r="S190" s="11">
        <v>93063.02</v>
      </c>
      <c r="T190" s="11">
        <v>121246.52</v>
      </c>
      <c r="U190" s="11">
        <v>79774.05</v>
      </c>
      <c r="V190" s="68">
        <v>409999.56</v>
      </c>
      <c r="W190" s="11">
        <v>375545.98</v>
      </c>
      <c r="X190" s="42">
        <v>273042.61</v>
      </c>
      <c r="Y190" s="71">
        <v>1027384.13</v>
      </c>
    </row>
    <row r="191" spans="1:25" ht="12.75">
      <c r="A191" s="244">
        <v>2</v>
      </c>
      <c r="B191" s="245">
        <v>8</v>
      </c>
      <c r="C191" s="245">
        <v>12</v>
      </c>
      <c r="D191" s="16">
        <v>3</v>
      </c>
      <c r="E191" s="16">
        <v>0</v>
      </c>
      <c r="F191" s="23"/>
      <c r="G191" s="21" t="s">
        <v>450</v>
      </c>
      <c r="H191" s="68">
        <v>9562119.17</v>
      </c>
      <c r="I191" s="11">
        <v>2180033</v>
      </c>
      <c r="J191" s="11">
        <v>166751.36</v>
      </c>
      <c r="K191" s="11">
        <v>5134063.25</v>
      </c>
      <c r="L191" s="11">
        <v>2952532.97</v>
      </c>
      <c r="M191" s="11">
        <v>527682.41</v>
      </c>
      <c r="N191" s="11">
        <v>70656.63</v>
      </c>
      <c r="O191" s="11">
        <v>24118.6</v>
      </c>
      <c r="P191" s="11">
        <v>16961</v>
      </c>
      <c r="Q191" s="11">
        <v>0</v>
      </c>
      <c r="R191" s="11">
        <v>215002.38</v>
      </c>
      <c r="S191" s="11">
        <v>309721.54</v>
      </c>
      <c r="T191" s="11">
        <v>145843.53</v>
      </c>
      <c r="U191" s="11">
        <v>86307.5</v>
      </c>
      <c r="V191" s="68">
        <v>785236.69</v>
      </c>
      <c r="W191" s="11">
        <v>1690202.94</v>
      </c>
      <c r="X191" s="42">
        <v>1510235.69</v>
      </c>
      <c r="Y191" s="71">
        <v>391068.62</v>
      </c>
    </row>
    <row r="192" spans="1:25" ht="12.75">
      <c r="A192" s="244">
        <v>2</v>
      </c>
      <c r="B192" s="245">
        <v>23</v>
      </c>
      <c r="C192" s="245">
        <v>8</v>
      </c>
      <c r="D192" s="16">
        <v>3</v>
      </c>
      <c r="E192" s="16">
        <v>0</v>
      </c>
      <c r="F192" s="23"/>
      <c r="G192" s="21" t="s">
        <v>451</v>
      </c>
      <c r="H192" s="68">
        <v>32359408.59</v>
      </c>
      <c r="I192" s="11">
        <v>9963543</v>
      </c>
      <c r="J192" s="11">
        <v>626866.36</v>
      </c>
      <c r="K192" s="11">
        <v>17507054.41</v>
      </c>
      <c r="L192" s="11">
        <v>13159406</v>
      </c>
      <c r="M192" s="11">
        <v>787476.49</v>
      </c>
      <c r="N192" s="11">
        <v>275780.02</v>
      </c>
      <c r="O192" s="11">
        <v>90922.58</v>
      </c>
      <c r="P192" s="11">
        <v>44482</v>
      </c>
      <c r="Q192" s="11">
        <v>0</v>
      </c>
      <c r="R192" s="11">
        <v>0</v>
      </c>
      <c r="S192" s="11">
        <v>156412.72</v>
      </c>
      <c r="T192" s="11">
        <v>318081.09</v>
      </c>
      <c r="U192" s="11">
        <v>1020184.59</v>
      </c>
      <c r="V192" s="68">
        <v>1654308.92</v>
      </c>
      <c r="W192" s="11">
        <v>955074.47</v>
      </c>
      <c r="X192" s="42">
        <v>356832.18</v>
      </c>
      <c r="Y192" s="71">
        <v>3306870.35</v>
      </c>
    </row>
    <row r="193" spans="1:25" ht="12.75">
      <c r="A193" s="244">
        <v>2</v>
      </c>
      <c r="B193" s="245">
        <v>23</v>
      </c>
      <c r="C193" s="245">
        <v>7</v>
      </c>
      <c r="D193" s="16">
        <v>3</v>
      </c>
      <c r="E193" s="16">
        <v>0</v>
      </c>
      <c r="F193" s="23"/>
      <c r="G193" s="21" t="s">
        <v>452</v>
      </c>
      <c r="H193" s="68">
        <v>14871517.55</v>
      </c>
      <c r="I193" s="11">
        <v>4705439</v>
      </c>
      <c r="J193" s="11">
        <v>217603.59</v>
      </c>
      <c r="K193" s="11">
        <v>7983384.94</v>
      </c>
      <c r="L193" s="11">
        <v>4162791.92</v>
      </c>
      <c r="M193" s="11">
        <v>1567803.43</v>
      </c>
      <c r="N193" s="11">
        <v>250636.28</v>
      </c>
      <c r="O193" s="11">
        <v>25836.5</v>
      </c>
      <c r="P193" s="11">
        <v>38736.63</v>
      </c>
      <c r="Q193" s="11">
        <v>0</v>
      </c>
      <c r="R193" s="11">
        <v>560436.3</v>
      </c>
      <c r="S193" s="11">
        <v>254352.47</v>
      </c>
      <c r="T193" s="11">
        <v>277054.41</v>
      </c>
      <c r="U193" s="11">
        <v>265270.76</v>
      </c>
      <c r="V193" s="68">
        <v>580466.24</v>
      </c>
      <c r="W193" s="11">
        <v>1784317.54</v>
      </c>
      <c r="X193" s="42">
        <v>1299950.86</v>
      </c>
      <c r="Y193" s="71">
        <v>180772.48</v>
      </c>
    </row>
    <row r="194" spans="1:25" ht="12.75">
      <c r="A194" s="244">
        <v>2</v>
      </c>
      <c r="B194" s="245">
        <v>8</v>
      </c>
      <c r="C194" s="245">
        <v>13</v>
      </c>
      <c r="D194" s="16">
        <v>3</v>
      </c>
      <c r="E194" s="16">
        <v>0</v>
      </c>
      <c r="F194" s="23"/>
      <c r="G194" s="21" t="s">
        <v>453</v>
      </c>
      <c r="H194" s="68">
        <v>7535959.53</v>
      </c>
      <c r="I194" s="11">
        <v>1851208</v>
      </c>
      <c r="J194" s="11">
        <v>47272.92</v>
      </c>
      <c r="K194" s="11">
        <v>3681132.69</v>
      </c>
      <c r="L194" s="11">
        <v>2653628.95</v>
      </c>
      <c r="M194" s="11">
        <v>49298.74</v>
      </c>
      <c r="N194" s="11">
        <v>49241.64</v>
      </c>
      <c r="O194" s="11">
        <v>60372.09</v>
      </c>
      <c r="P194" s="11">
        <v>14948</v>
      </c>
      <c r="Q194" s="11">
        <v>0</v>
      </c>
      <c r="R194" s="11">
        <v>0</v>
      </c>
      <c r="S194" s="11">
        <v>11118.12</v>
      </c>
      <c r="T194" s="11">
        <v>182728.12</v>
      </c>
      <c r="U194" s="11">
        <v>354392.9</v>
      </c>
      <c r="V194" s="68">
        <v>305404.13</v>
      </c>
      <c r="W194" s="11">
        <v>1217718.23</v>
      </c>
      <c r="X194" s="42">
        <v>898800.39</v>
      </c>
      <c r="Y194" s="71">
        <v>738627.69</v>
      </c>
    </row>
    <row r="195" spans="1:25" ht="12.75">
      <c r="A195" s="244">
        <v>2</v>
      </c>
      <c r="B195" s="245">
        <v>19</v>
      </c>
      <c r="C195" s="245">
        <v>6</v>
      </c>
      <c r="D195" s="16">
        <v>3</v>
      </c>
      <c r="E195" s="16">
        <v>0</v>
      </c>
      <c r="F195" s="23"/>
      <c r="G195" s="21" t="s">
        <v>454</v>
      </c>
      <c r="H195" s="68">
        <v>42085842.91</v>
      </c>
      <c r="I195" s="11">
        <v>8738719</v>
      </c>
      <c r="J195" s="11">
        <v>450881.32</v>
      </c>
      <c r="K195" s="11">
        <v>21028278.38</v>
      </c>
      <c r="L195" s="11">
        <v>11187094.55</v>
      </c>
      <c r="M195" s="11">
        <v>1476087.19</v>
      </c>
      <c r="N195" s="11">
        <v>632199.49</v>
      </c>
      <c r="O195" s="11">
        <v>43543.4</v>
      </c>
      <c r="P195" s="11">
        <v>58657.97</v>
      </c>
      <c r="Q195" s="11">
        <v>0</v>
      </c>
      <c r="R195" s="11">
        <v>1892382.42</v>
      </c>
      <c r="S195" s="11">
        <v>543208.12</v>
      </c>
      <c r="T195" s="11">
        <v>540285.15</v>
      </c>
      <c r="U195" s="11">
        <v>329026.06</v>
      </c>
      <c r="V195" s="68">
        <v>4325794.03</v>
      </c>
      <c r="W195" s="11">
        <v>6745947.93</v>
      </c>
      <c r="X195" s="42">
        <v>4245572.13</v>
      </c>
      <c r="Y195" s="71">
        <v>5122016.28</v>
      </c>
    </row>
    <row r="196" spans="1:25" ht="12.75">
      <c r="A196" s="244">
        <v>2</v>
      </c>
      <c r="B196" s="245">
        <v>17</v>
      </c>
      <c r="C196" s="245">
        <v>4</v>
      </c>
      <c r="D196" s="16">
        <v>3</v>
      </c>
      <c r="E196" s="16">
        <v>0</v>
      </c>
      <c r="F196" s="23"/>
      <c r="G196" s="21" t="s">
        <v>455</v>
      </c>
      <c r="H196" s="68">
        <v>28287871.32</v>
      </c>
      <c r="I196" s="11">
        <v>8106308</v>
      </c>
      <c r="J196" s="11">
        <v>1813325.09</v>
      </c>
      <c r="K196" s="11">
        <v>14407299.95</v>
      </c>
      <c r="L196" s="11">
        <v>8856442.49</v>
      </c>
      <c r="M196" s="11">
        <v>2281746.64</v>
      </c>
      <c r="N196" s="11">
        <v>551386.06</v>
      </c>
      <c r="O196" s="11">
        <v>24732.3</v>
      </c>
      <c r="P196" s="11">
        <v>288526.91</v>
      </c>
      <c r="Q196" s="11">
        <v>0</v>
      </c>
      <c r="R196" s="11">
        <v>578456.9</v>
      </c>
      <c r="S196" s="11">
        <v>132878.3</v>
      </c>
      <c r="T196" s="11">
        <v>458171.86</v>
      </c>
      <c r="U196" s="11">
        <v>537598.15</v>
      </c>
      <c r="V196" s="68">
        <v>697360.34</v>
      </c>
      <c r="W196" s="11">
        <v>1631561.08</v>
      </c>
      <c r="X196" s="42">
        <v>472962.13</v>
      </c>
      <c r="Y196" s="71">
        <v>2329377.2</v>
      </c>
    </row>
    <row r="197" spans="1:25" ht="12.75">
      <c r="A197" s="244">
        <v>2</v>
      </c>
      <c r="B197" s="245">
        <v>14</v>
      </c>
      <c r="C197" s="245">
        <v>7</v>
      </c>
      <c r="D197" s="16">
        <v>3</v>
      </c>
      <c r="E197" s="16">
        <v>0</v>
      </c>
      <c r="F197" s="23"/>
      <c r="G197" s="21" t="s">
        <v>456</v>
      </c>
      <c r="H197" s="68">
        <v>14715064.57</v>
      </c>
      <c r="I197" s="11">
        <v>4380018</v>
      </c>
      <c r="J197" s="11">
        <v>296871.24</v>
      </c>
      <c r="K197" s="11">
        <v>6867698.19</v>
      </c>
      <c r="L197" s="11">
        <v>4895667.31</v>
      </c>
      <c r="M197" s="11">
        <v>665241.27</v>
      </c>
      <c r="N197" s="11">
        <v>133483.2</v>
      </c>
      <c r="O197" s="11">
        <v>19507.78</v>
      </c>
      <c r="P197" s="11">
        <v>42564</v>
      </c>
      <c r="Q197" s="11">
        <v>0</v>
      </c>
      <c r="R197" s="11">
        <v>86971.32</v>
      </c>
      <c r="S197" s="11">
        <v>69123.45</v>
      </c>
      <c r="T197" s="11">
        <v>275564.21</v>
      </c>
      <c r="U197" s="11">
        <v>346559.6</v>
      </c>
      <c r="V197" s="68">
        <v>333016.05</v>
      </c>
      <c r="W197" s="11">
        <v>1924190.47</v>
      </c>
      <c r="X197" s="42">
        <v>782142.69</v>
      </c>
      <c r="Y197" s="71">
        <v>1246286.67</v>
      </c>
    </row>
    <row r="198" spans="1:25" ht="12.75">
      <c r="A198" s="244">
        <v>2</v>
      </c>
      <c r="B198" s="245">
        <v>8</v>
      </c>
      <c r="C198" s="245">
        <v>14</v>
      </c>
      <c r="D198" s="16">
        <v>3</v>
      </c>
      <c r="E198" s="16">
        <v>0</v>
      </c>
      <c r="F198" s="23"/>
      <c r="G198" s="21" t="s">
        <v>457</v>
      </c>
      <c r="H198" s="68">
        <v>5136412.66</v>
      </c>
      <c r="I198" s="11">
        <v>1786638</v>
      </c>
      <c r="J198" s="11">
        <v>19888.39</v>
      </c>
      <c r="K198" s="11">
        <v>2507279.52</v>
      </c>
      <c r="L198" s="11">
        <v>1765337.29</v>
      </c>
      <c r="M198" s="11">
        <v>115754.45</v>
      </c>
      <c r="N198" s="11">
        <v>47830.79</v>
      </c>
      <c r="O198" s="11">
        <v>24954.73</v>
      </c>
      <c r="P198" s="11">
        <v>14560</v>
      </c>
      <c r="Q198" s="11">
        <v>0</v>
      </c>
      <c r="R198" s="11">
        <v>0</v>
      </c>
      <c r="S198" s="11">
        <v>54986.99</v>
      </c>
      <c r="T198" s="11">
        <v>92306.8</v>
      </c>
      <c r="U198" s="11">
        <v>159989.79</v>
      </c>
      <c r="V198" s="68">
        <v>231558.68</v>
      </c>
      <c r="W198" s="11">
        <v>573424.25</v>
      </c>
      <c r="X198" s="42">
        <v>410687.52</v>
      </c>
      <c r="Y198" s="71">
        <v>249182.5</v>
      </c>
    </row>
    <row r="199" spans="1:25" ht="12.75">
      <c r="A199" s="244">
        <v>2</v>
      </c>
      <c r="B199" s="245">
        <v>11</v>
      </c>
      <c r="C199" s="245">
        <v>4</v>
      </c>
      <c r="D199" s="16">
        <v>3</v>
      </c>
      <c r="E199" s="16">
        <v>0</v>
      </c>
      <c r="F199" s="23"/>
      <c r="G199" s="21" t="s">
        <v>458</v>
      </c>
      <c r="H199" s="68">
        <v>10621512.76</v>
      </c>
      <c r="I199" s="11">
        <v>3477739</v>
      </c>
      <c r="J199" s="11">
        <v>69110</v>
      </c>
      <c r="K199" s="11">
        <v>3945169.12</v>
      </c>
      <c r="L199" s="11">
        <v>2529192.5</v>
      </c>
      <c r="M199" s="11">
        <v>756554.14</v>
      </c>
      <c r="N199" s="11">
        <v>68788.02</v>
      </c>
      <c r="O199" s="11">
        <v>10037</v>
      </c>
      <c r="P199" s="11">
        <v>26578.92</v>
      </c>
      <c r="Q199" s="11">
        <v>0</v>
      </c>
      <c r="R199" s="11">
        <v>0</v>
      </c>
      <c r="S199" s="11">
        <v>79569.95</v>
      </c>
      <c r="T199" s="11">
        <v>175238.18</v>
      </c>
      <c r="U199" s="11">
        <v>206415.6</v>
      </c>
      <c r="V199" s="68">
        <v>92794.81</v>
      </c>
      <c r="W199" s="11">
        <v>1263102.75</v>
      </c>
      <c r="X199" s="42">
        <v>1160917.31</v>
      </c>
      <c r="Y199" s="71">
        <v>1866391.89</v>
      </c>
    </row>
    <row r="200" spans="1:25" ht="12.75">
      <c r="A200" s="244">
        <v>2</v>
      </c>
      <c r="B200" s="245">
        <v>18</v>
      </c>
      <c r="C200" s="245">
        <v>4</v>
      </c>
      <c r="D200" s="16">
        <v>3</v>
      </c>
      <c r="E200" s="16">
        <v>0</v>
      </c>
      <c r="F200" s="23"/>
      <c r="G200" s="21" t="s">
        <v>459</v>
      </c>
      <c r="H200" s="68">
        <v>30767571.83</v>
      </c>
      <c r="I200" s="11">
        <v>7629667</v>
      </c>
      <c r="J200" s="11">
        <v>965347.2</v>
      </c>
      <c r="K200" s="11">
        <v>15514383.03</v>
      </c>
      <c r="L200" s="11">
        <v>9256527.66</v>
      </c>
      <c r="M200" s="11">
        <v>1834640.31</v>
      </c>
      <c r="N200" s="11">
        <v>335547.2</v>
      </c>
      <c r="O200" s="11">
        <v>75297.66</v>
      </c>
      <c r="P200" s="11">
        <v>417631.78</v>
      </c>
      <c r="Q200" s="11">
        <v>0</v>
      </c>
      <c r="R200" s="11">
        <v>31596.11</v>
      </c>
      <c r="S200" s="11">
        <v>194751.93</v>
      </c>
      <c r="T200" s="11">
        <v>378241.57</v>
      </c>
      <c r="U200" s="11">
        <v>539778.83</v>
      </c>
      <c r="V200" s="68">
        <v>2450369.98</v>
      </c>
      <c r="W200" s="11">
        <v>1213475.48</v>
      </c>
      <c r="X200" s="42">
        <v>1011885.1</v>
      </c>
      <c r="Y200" s="71">
        <v>5444699.12</v>
      </c>
    </row>
    <row r="201" spans="1:25" ht="12.75">
      <c r="A201" s="244">
        <v>2</v>
      </c>
      <c r="B201" s="245">
        <v>26</v>
      </c>
      <c r="C201" s="245">
        <v>4</v>
      </c>
      <c r="D201" s="16">
        <v>3</v>
      </c>
      <c r="E201" s="16">
        <v>0</v>
      </c>
      <c r="F201" s="23"/>
      <c r="G201" s="21" t="s">
        <v>460</v>
      </c>
      <c r="H201" s="68">
        <v>5573966.08</v>
      </c>
      <c r="I201" s="11">
        <v>1540816</v>
      </c>
      <c r="J201" s="11">
        <v>90009.02</v>
      </c>
      <c r="K201" s="11">
        <v>3407561.12</v>
      </c>
      <c r="L201" s="11">
        <v>1915717.75</v>
      </c>
      <c r="M201" s="11">
        <v>721868.61</v>
      </c>
      <c r="N201" s="11">
        <v>57030.7</v>
      </c>
      <c r="O201" s="11">
        <v>5430.3</v>
      </c>
      <c r="P201" s="11">
        <v>20246</v>
      </c>
      <c r="Q201" s="11">
        <v>0</v>
      </c>
      <c r="R201" s="11">
        <v>396809.23</v>
      </c>
      <c r="S201" s="11">
        <v>3749.46</v>
      </c>
      <c r="T201" s="11">
        <v>114106.6</v>
      </c>
      <c r="U201" s="11">
        <v>68752.7</v>
      </c>
      <c r="V201" s="68">
        <v>103849.77</v>
      </c>
      <c r="W201" s="11">
        <v>398137</v>
      </c>
      <c r="X201" s="42">
        <v>332779.78</v>
      </c>
      <c r="Y201" s="71">
        <v>137442.94</v>
      </c>
    </row>
    <row r="202" spans="1:25" ht="12.75">
      <c r="A202" s="244">
        <v>2</v>
      </c>
      <c r="B202" s="245">
        <v>20</v>
      </c>
      <c r="C202" s="245">
        <v>3</v>
      </c>
      <c r="D202" s="16">
        <v>3</v>
      </c>
      <c r="E202" s="16">
        <v>0</v>
      </c>
      <c r="F202" s="23"/>
      <c r="G202" s="21" t="s">
        <v>461</v>
      </c>
      <c r="H202" s="68">
        <v>25599021.42</v>
      </c>
      <c r="I202" s="11">
        <v>8836156</v>
      </c>
      <c r="J202" s="11">
        <v>176031.77</v>
      </c>
      <c r="K202" s="11">
        <v>9360441.09</v>
      </c>
      <c r="L202" s="11">
        <v>4927794.2</v>
      </c>
      <c r="M202" s="11">
        <v>1331104.98</v>
      </c>
      <c r="N202" s="11">
        <v>409264.95</v>
      </c>
      <c r="O202" s="11">
        <v>72047.4</v>
      </c>
      <c r="P202" s="11">
        <v>555820.6</v>
      </c>
      <c r="Q202" s="11">
        <v>0</v>
      </c>
      <c r="R202" s="11">
        <v>0</v>
      </c>
      <c r="S202" s="11">
        <v>112020.77</v>
      </c>
      <c r="T202" s="11">
        <v>432342.33</v>
      </c>
      <c r="U202" s="11">
        <v>475935.58</v>
      </c>
      <c r="V202" s="68">
        <v>1044110.28</v>
      </c>
      <c r="W202" s="11">
        <v>3707000.04</v>
      </c>
      <c r="X202" s="42">
        <v>2034169.48</v>
      </c>
      <c r="Y202" s="71">
        <v>3519392.52</v>
      </c>
    </row>
    <row r="203" spans="1:25" ht="12.75">
      <c r="A203" s="244">
        <v>2</v>
      </c>
      <c r="B203" s="245">
        <v>14</v>
      </c>
      <c r="C203" s="245">
        <v>8</v>
      </c>
      <c r="D203" s="16">
        <v>3</v>
      </c>
      <c r="E203" s="16">
        <v>0</v>
      </c>
      <c r="F203" s="23"/>
      <c r="G203" s="21" t="s">
        <v>462</v>
      </c>
      <c r="H203" s="68">
        <v>13160850.54</v>
      </c>
      <c r="I203" s="11">
        <v>4230367</v>
      </c>
      <c r="J203" s="11">
        <v>77741.38</v>
      </c>
      <c r="K203" s="11">
        <v>6969639.59</v>
      </c>
      <c r="L203" s="11">
        <v>5318079.65</v>
      </c>
      <c r="M203" s="11">
        <v>383234.89</v>
      </c>
      <c r="N203" s="11">
        <v>144968.14</v>
      </c>
      <c r="O203" s="11">
        <v>25227.14</v>
      </c>
      <c r="P203" s="11">
        <v>26894.5</v>
      </c>
      <c r="Q203" s="11">
        <v>0</v>
      </c>
      <c r="R203" s="11">
        <v>8509.01</v>
      </c>
      <c r="S203" s="11">
        <v>160107.65</v>
      </c>
      <c r="T203" s="11">
        <v>203125.57</v>
      </c>
      <c r="U203" s="11">
        <v>234112.2</v>
      </c>
      <c r="V203" s="68">
        <v>465380.84</v>
      </c>
      <c r="W203" s="11">
        <v>678635.24</v>
      </c>
      <c r="X203" s="42">
        <v>94098.37</v>
      </c>
      <c r="Y203" s="71">
        <v>1204467.33</v>
      </c>
    </row>
    <row r="204" spans="1:25" ht="12.75">
      <c r="A204" s="244">
        <v>2</v>
      </c>
      <c r="B204" s="245">
        <v>4</v>
      </c>
      <c r="C204" s="245">
        <v>4</v>
      </c>
      <c r="D204" s="16">
        <v>3</v>
      </c>
      <c r="E204" s="16">
        <v>0</v>
      </c>
      <c r="F204" s="23"/>
      <c r="G204" s="21" t="s">
        <v>463</v>
      </c>
      <c r="H204" s="68">
        <v>7136829.71</v>
      </c>
      <c r="I204" s="11">
        <v>1521779</v>
      </c>
      <c r="J204" s="11">
        <v>12130.78</v>
      </c>
      <c r="K204" s="11">
        <v>4563453.12</v>
      </c>
      <c r="L204" s="11">
        <v>1768673.76</v>
      </c>
      <c r="M204" s="11">
        <v>762857.71</v>
      </c>
      <c r="N204" s="11">
        <v>31071</v>
      </c>
      <c r="O204" s="11">
        <v>30322</v>
      </c>
      <c r="P204" s="11">
        <v>22024</v>
      </c>
      <c r="Q204" s="11">
        <v>0</v>
      </c>
      <c r="R204" s="11">
        <v>916627.83</v>
      </c>
      <c r="S204" s="11">
        <v>12245.13</v>
      </c>
      <c r="T204" s="11">
        <v>103222.55</v>
      </c>
      <c r="U204" s="11">
        <v>70177.16</v>
      </c>
      <c r="V204" s="68">
        <v>846231.98</v>
      </c>
      <c r="W204" s="11">
        <v>316009.17</v>
      </c>
      <c r="X204" s="42">
        <v>245959</v>
      </c>
      <c r="Y204" s="71">
        <v>723457.64</v>
      </c>
    </row>
    <row r="205" spans="1:25" ht="12.75">
      <c r="A205" s="244">
        <v>2</v>
      </c>
      <c r="B205" s="245">
        <v>25</v>
      </c>
      <c r="C205" s="245">
        <v>6</v>
      </c>
      <c r="D205" s="16">
        <v>3</v>
      </c>
      <c r="E205" s="16">
        <v>0</v>
      </c>
      <c r="F205" s="23"/>
      <c r="G205" s="21" t="s">
        <v>464</v>
      </c>
      <c r="H205" s="68">
        <v>6857071.22</v>
      </c>
      <c r="I205" s="11">
        <v>2125375</v>
      </c>
      <c r="J205" s="11">
        <v>51088.26</v>
      </c>
      <c r="K205" s="11">
        <v>4084008.05</v>
      </c>
      <c r="L205" s="11">
        <v>2772955.36</v>
      </c>
      <c r="M205" s="11">
        <v>81282.54</v>
      </c>
      <c r="N205" s="11">
        <v>144514.9</v>
      </c>
      <c r="O205" s="11">
        <v>5383.56</v>
      </c>
      <c r="P205" s="11">
        <v>13725.95</v>
      </c>
      <c r="Q205" s="11">
        <v>0</v>
      </c>
      <c r="R205" s="11">
        <v>265434.6</v>
      </c>
      <c r="S205" s="11">
        <v>18235.23</v>
      </c>
      <c r="T205" s="11">
        <v>100807.72</v>
      </c>
      <c r="U205" s="11">
        <v>101836</v>
      </c>
      <c r="V205" s="68">
        <v>579832.19</v>
      </c>
      <c r="W205" s="11">
        <v>302525.19</v>
      </c>
      <c r="X205" s="42">
        <v>247337.26</v>
      </c>
      <c r="Y205" s="71">
        <v>294074.72</v>
      </c>
    </row>
    <row r="206" spans="1:25" ht="12.75">
      <c r="A206" s="244">
        <v>2</v>
      </c>
      <c r="B206" s="245">
        <v>17</v>
      </c>
      <c r="C206" s="245">
        <v>5</v>
      </c>
      <c r="D206" s="16">
        <v>3</v>
      </c>
      <c r="E206" s="16">
        <v>0</v>
      </c>
      <c r="F206" s="23"/>
      <c r="G206" s="21" t="s">
        <v>465</v>
      </c>
      <c r="H206" s="68">
        <v>5745175.45</v>
      </c>
      <c r="I206" s="11">
        <v>1603282</v>
      </c>
      <c r="J206" s="11">
        <v>11436.92</v>
      </c>
      <c r="K206" s="11">
        <v>3638721.1</v>
      </c>
      <c r="L206" s="11">
        <v>1369164.34</v>
      </c>
      <c r="M206" s="11">
        <v>1911759.97</v>
      </c>
      <c r="N206" s="11">
        <v>18860.5</v>
      </c>
      <c r="O206" s="11">
        <v>29674</v>
      </c>
      <c r="P206" s="11">
        <v>23444.23</v>
      </c>
      <c r="Q206" s="11">
        <v>0</v>
      </c>
      <c r="R206" s="11">
        <v>3508.33</v>
      </c>
      <c r="S206" s="11">
        <v>3906.84</v>
      </c>
      <c r="T206" s="11">
        <v>94920.79</v>
      </c>
      <c r="U206" s="11">
        <v>51958.2</v>
      </c>
      <c r="V206" s="68">
        <v>131523.9</v>
      </c>
      <c r="W206" s="11">
        <v>314867.05</v>
      </c>
      <c r="X206" s="42">
        <v>143545.72</v>
      </c>
      <c r="Y206" s="71">
        <v>176868.38</v>
      </c>
    </row>
    <row r="207" spans="1:25" ht="12.75">
      <c r="A207" s="244">
        <v>2</v>
      </c>
      <c r="B207" s="245">
        <v>12</v>
      </c>
      <c r="C207" s="245">
        <v>5</v>
      </c>
      <c r="D207" s="16">
        <v>3</v>
      </c>
      <c r="E207" s="16">
        <v>0</v>
      </c>
      <c r="F207" s="23"/>
      <c r="G207" s="21" t="s">
        <v>466</v>
      </c>
      <c r="H207" s="68">
        <v>2852284.4</v>
      </c>
      <c r="I207" s="11">
        <v>952287</v>
      </c>
      <c r="J207" s="11">
        <v>53868.95</v>
      </c>
      <c r="K207" s="11">
        <v>1514405.64</v>
      </c>
      <c r="L207" s="11">
        <v>1032775.34</v>
      </c>
      <c r="M207" s="11">
        <v>267689.83</v>
      </c>
      <c r="N207" s="11">
        <v>5168</v>
      </c>
      <c r="O207" s="11">
        <v>2409.85</v>
      </c>
      <c r="P207" s="11">
        <v>10797</v>
      </c>
      <c r="Q207" s="11">
        <v>0</v>
      </c>
      <c r="R207" s="11">
        <v>0</v>
      </c>
      <c r="S207" s="11">
        <v>4255.9</v>
      </c>
      <c r="T207" s="11">
        <v>45200.52</v>
      </c>
      <c r="U207" s="11">
        <v>55088.5</v>
      </c>
      <c r="V207" s="68">
        <v>91020.7</v>
      </c>
      <c r="W207" s="11">
        <v>124284.13</v>
      </c>
      <c r="X207" s="42">
        <v>95156.1</v>
      </c>
      <c r="Y207" s="71">
        <v>207438.68</v>
      </c>
    </row>
    <row r="208" spans="1:25" ht="12.75">
      <c r="A208" s="244">
        <v>2</v>
      </c>
      <c r="B208" s="245">
        <v>22</v>
      </c>
      <c r="C208" s="245">
        <v>3</v>
      </c>
      <c r="D208" s="16">
        <v>3</v>
      </c>
      <c r="E208" s="16">
        <v>0</v>
      </c>
      <c r="F208" s="23"/>
      <c r="G208" s="21" t="s">
        <v>467</v>
      </c>
      <c r="H208" s="68">
        <v>19534383.7</v>
      </c>
      <c r="I208" s="11">
        <v>7022838</v>
      </c>
      <c r="J208" s="11">
        <v>85078.4</v>
      </c>
      <c r="K208" s="11">
        <v>9501423.8</v>
      </c>
      <c r="L208" s="11">
        <v>5969877.16</v>
      </c>
      <c r="M208" s="11">
        <v>1092020.62</v>
      </c>
      <c r="N208" s="11">
        <v>550815.87</v>
      </c>
      <c r="O208" s="11">
        <v>40474.4</v>
      </c>
      <c r="P208" s="11">
        <v>299852.85</v>
      </c>
      <c r="Q208" s="11">
        <v>0</v>
      </c>
      <c r="R208" s="11">
        <v>3826.13</v>
      </c>
      <c r="S208" s="11">
        <v>262194.72</v>
      </c>
      <c r="T208" s="11">
        <v>378743.56</v>
      </c>
      <c r="U208" s="11">
        <v>346081.5</v>
      </c>
      <c r="V208" s="68">
        <v>557536.99</v>
      </c>
      <c r="W208" s="11">
        <v>1466400.68</v>
      </c>
      <c r="X208" s="42">
        <v>282887.34</v>
      </c>
      <c r="Y208" s="71">
        <v>1458642.82</v>
      </c>
    </row>
    <row r="209" spans="1:25" ht="12.75">
      <c r="A209" s="244">
        <v>2</v>
      </c>
      <c r="B209" s="245">
        <v>24</v>
      </c>
      <c r="C209" s="245">
        <v>5</v>
      </c>
      <c r="D209" s="16">
        <v>3</v>
      </c>
      <c r="E209" s="16">
        <v>0</v>
      </c>
      <c r="F209" s="23"/>
      <c r="G209" s="21" t="s">
        <v>468</v>
      </c>
      <c r="H209" s="68">
        <v>25217363.16</v>
      </c>
      <c r="I209" s="11">
        <v>8724107</v>
      </c>
      <c r="J209" s="11">
        <v>408066.53</v>
      </c>
      <c r="K209" s="11">
        <v>11773025.99</v>
      </c>
      <c r="L209" s="11">
        <v>7130557.91</v>
      </c>
      <c r="M209" s="11">
        <v>1263050.47</v>
      </c>
      <c r="N209" s="11">
        <v>430269.36</v>
      </c>
      <c r="O209" s="11">
        <v>54649.8</v>
      </c>
      <c r="P209" s="11">
        <v>423791.95</v>
      </c>
      <c r="Q209" s="11">
        <v>0</v>
      </c>
      <c r="R209" s="11">
        <v>620388</v>
      </c>
      <c r="S209" s="11">
        <v>83838.63</v>
      </c>
      <c r="T209" s="11">
        <v>394660.62</v>
      </c>
      <c r="U209" s="11">
        <v>423233.11</v>
      </c>
      <c r="V209" s="68">
        <v>948586.14</v>
      </c>
      <c r="W209" s="11">
        <v>1894702.61</v>
      </c>
      <c r="X209" s="42">
        <v>612658.73</v>
      </c>
      <c r="Y209" s="71">
        <v>2417461.03</v>
      </c>
    </row>
    <row r="210" spans="1:25" ht="12.75">
      <c r="A210" s="244">
        <v>2</v>
      </c>
      <c r="B210" s="245">
        <v>24</v>
      </c>
      <c r="C210" s="245">
        <v>6</v>
      </c>
      <c r="D210" s="16">
        <v>3</v>
      </c>
      <c r="E210" s="16">
        <v>0</v>
      </c>
      <c r="F210" s="23"/>
      <c r="G210" s="21" t="s">
        <v>469</v>
      </c>
      <c r="H210" s="68">
        <v>12400512.38</v>
      </c>
      <c r="I210" s="11">
        <v>4109907</v>
      </c>
      <c r="J210" s="11">
        <v>90461.18</v>
      </c>
      <c r="K210" s="11">
        <v>6566428.96</v>
      </c>
      <c r="L210" s="11">
        <v>3581816.33</v>
      </c>
      <c r="M210" s="11">
        <v>1977748.96</v>
      </c>
      <c r="N210" s="11">
        <v>171525.48</v>
      </c>
      <c r="O210" s="11">
        <v>72087.76</v>
      </c>
      <c r="P210" s="11">
        <v>59697.72</v>
      </c>
      <c r="Q210" s="11">
        <v>0</v>
      </c>
      <c r="R210" s="11">
        <v>0</v>
      </c>
      <c r="S210" s="11">
        <v>31409.52</v>
      </c>
      <c r="T210" s="11">
        <v>262795.38</v>
      </c>
      <c r="U210" s="11">
        <v>208883.8</v>
      </c>
      <c r="V210" s="68">
        <v>200464.01</v>
      </c>
      <c r="W210" s="11">
        <v>656575.15</v>
      </c>
      <c r="X210" s="42">
        <v>519380.51</v>
      </c>
      <c r="Y210" s="71">
        <v>977140.09</v>
      </c>
    </row>
    <row r="211" spans="1:25" ht="12.75">
      <c r="A211" s="244">
        <v>2</v>
      </c>
      <c r="B211" s="245">
        <v>24</v>
      </c>
      <c r="C211" s="245">
        <v>7</v>
      </c>
      <c r="D211" s="16">
        <v>3</v>
      </c>
      <c r="E211" s="16">
        <v>0</v>
      </c>
      <c r="F211" s="23"/>
      <c r="G211" s="21" t="s">
        <v>470</v>
      </c>
      <c r="H211" s="68">
        <v>3320412.65</v>
      </c>
      <c r="I211" s="11">
        <v>1250984</v>
      </c>
      <c r="J211" s="11">
        <v>8497.27</v>
      </c>
      <c r="K211" s="11">
        <v>1528784.37</v>
      </c>
      <c r="L211" s="11">
        <v>1000266.42</v>
      </c>
      <c r="M211" s="11">
        <v>131765.15</v>
      </c>
      <c r="N211" s="11">
        <v>40164.21</v>
      </c>
      <c r="O211" s="11">
        <v>12574.46</v>
      </c>
      <c r="P211" s="11">
        <v>10911</v>
      </c>
      <c r="Q211" s="11">
        <v>0</v>
      </c>
      <c r="R211" s="11">
        <v>0</v>
      </c>
      <c r="S211" s="11">
        <v>12909.27</v>
      </c>
      <c r="T211" s="11">
        <v>76373.38</v>
      </c>
      <c r="U211" s="11">
        <v>138514.8</v>
      </c>
      <c r="V211" s="68">
        <v>105305.68</v>
      </c>
      <c r="W211" s="11">
        <v>437211.64</v>
      </c>
      <c r="X211" s="42">
        <v>309273.64</v>
      </c>
      <c r="Y211" s="71">
        <v>94935.37</v>
      </c>
    </row>
    <row r="212" spans="1:25" ht="12.75">
      <c r="A212" s="244">
        <v>2</v>
      </c>
      <c r="B212" s="245">
        <v>19</v>
      </c>
      <c r="C212" s="245">
        <v>8</v>
      </c>
      <c r="D212" s="16">
        <v>3</v>
      </c>
      <c r="E212" s="16">
        <v>0</v>
      </c>
      <c r="F212" s="23"/>
      <c r="G212" s="21" t="s">
        <v>471</v>
      </c>
      <c r="H212" s="68">
        <v>16187631.34</v>
      </c>
      <c r="I212" s="11">
        <v>3492271</v>
      </c>
      <c r="J212" s="11">
        <v>229180.86</v>
      </c>
      <c r="K212" s="11">
        <v>9513308.7</v>
      </c>
      <c r="L212" s="11">
        <v>5679786.49</v>
      </c>
      <c r="M212" s="11">
        <v>976041.09</v>
      </c>
      <c r="N212" s="11">
        <v>103442.84</v>
      </c>
      <c r="O212" s="11">
        <v>16812</v>
      </c>
      <c r="P212" s="11">
        <v>29226</v>
      </c>
      <c r="Q212" s="11">
        <v>0</v>
      </c>
      <c r="R212" s="11">
        <v>584729.9</v>
      </c>
      <c r="S212" s="11">
        <v>86958.79</v>
      </c>
      <c r="T212" s="11">
        <v>211394.7</v>
      </c>
      <c r="U212" s="11">
        <v>172995.6</v>
      </c>
      <c r="V212" s="68">
        <v>1651921.29</v>
      </c>
      <c r="W212" s="11">
        <v>1645840.65</v>
      </c>
      <c r="X212" s="42">
        <v>658872.1</v>
      </c>
      <c r="Y212" s="71">
        <v>1307030.13</v>
      </c>
    </row>
    <row r="213" spans="1:25" ht="12.75">
      <c r="A213" s="244">
        <v>2</v>
      </c>
      <c r="B213" s="245">
        <v>20</v>
      </c>
      <c r="C213" s="245">
        <v>6</v>
      </c>
      <c r="D213" s="16">
        <v>3</v>
      </c>
      <c r="E213" s="16">
        <v>0</v>
      </c>
      <c r="F213" s="23"/>
      <c r="G213" s="21" t="s">
        <v>472</v>
      </c>
      <c r="H213" s="68">
        <v>15397948.02</v>
      </c>
      <c r="I213" s="11">
        <v>4004000</v>
      </c>
      <c r="J213" s="11">
        <v>29226.84</v>
      </c>
      <c r="K213" s="11">
        <v>6456303.07</v>
      </c>
      <c r="L213" s="11">
        <v>3638753.42</v>
      </c>
      <c r="M213" s="11">
        <v>1034770.65</v>
      </c>
      <c r="N213" s="11">
        <v>193008</v>
      </c>
      <c r="O213" s="11">
        <v>28172.91</v>
      </c>
      <c r="P213" s="11">
        <v>37088.18</v>
      </c>
      <c r="Q213" s="11">
        <v>0</v>
      </c>
      <c r="R213" s="11">
        <v>388941.53</v>
      </c>
      <c r="S213" s="11">
        <v>46658.96</v>
      </c>
      <c r="T213" s="11">
        <v>256681.9</v>
      </c>
      <c r="U213" s="11">
        <v>223050.81</v>
      </c>
      <c r="V213" s="68">
        <v>609176.71</v>
      </c>
      <c r="W213" s="11">
        <v>2225687.12</v>
      </c>
      <c r="X213" s="42">
        <v>1722208.7</v>
      </c>
      <c r="Y213" s="71">
        <v>2682730.99</v>
      </c>
    </row>
    <row r="214" spans="1:25" s="105" customFormat="1" ht="15">
      <c r="A214" s="248"/>
      <c r="B214" s="249"/>
      <c r="C214" s="249"/>
      <c r="D214" s="112"/>
      <c r="E214" s="112"/>
      <c r="F214" s="113" t="s">
        <v>473</v>
      </c>
      <c r="G214" s="114"/>
      <c r="H214" s="116">
        <v>65657097.63</v>
      </c>
      <c r="I214" s="115">
        <v>0</v>
      </c>
      <c r="J214" s="115">
        <v>0</v>
      </c>
      <c r="K214" s="115">
        <v>355334.01</v>
      </c>
      <c r="L214" s="115">
        <v>0</v>
      </c>
      <c r="M214" s="115">
        <v>0</v>
      </c>
      <c r="N214" s="115">
        <v>0</v>
      </c>
      <c r="O214" s="115">
        <v>0</v>
      </c>
      <c r="P214" s="115">
        <v>0</v>
      </c>
      <c r="Q214" s="115">
        <v>0</v>
      </c>
      <c r="R214" s="115">
        <v>0</v>
      </c>
      <c r="S214" s="115">
        <v>306432</v>
      </c>
      <c r="T214" s="115">
        <v>0</v>
      </c>
      <c r="U214" s="115">
        <v>0</v>
      </c>
      <c r="V214" s="116">
        <v>48902.01</v>
      </c>
      <c r="W214" s="115">
        <v>3223411.6900000004</v>
      </c>
      <c r="X214" s="272">
        <v>0</v>
      </c>
      <c r="Y214" s="117">
        <v>62078351.93000001</v>
      </c>
    </row>
    <row r="215" spans="1:25" ht="25.5">
      <c r="A215" s="244">
        <v>2</v>
      </c>
      <c r="B215" s="245">
        <v>15</v>
      </c>
      <c r="C215" s="245">
        <v>1</v>
      </c>
      <c r="D215" s="16" t="s">
        <v>474</v>
      </c>
      <c r="E215" s="16">
        <v>8</v>
      </c>
      <c r="F215" s="23"/>
      <c r="G215" s="62" t="s">
        <v>475</v>
      </c>
      <c r="H215" s="68">
        <v>468377.89</v>
      </c>
      <c r="I215" s="11">
        <v>0</v>
      </c>
      <c r="J215" s="11">
        <v>0</v>
      </c>
      <c r="K215" s="11">
        <v>17551.89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8">
        <v>17551.89</v>
      </c>
      <c r="W215" s="11">
        <v>430069.5</v>
      </c>
      <c r="X215" s="42">
        <v>0</v>
      </c>
      <c r="Y215" s="71">
        <v>20756.5</v>
      </c>
    </row>
    <row r="216" spans="1:25" ht="25.5">
      <c r="A216" s="244">
        <v>2</v>
      </c>
      <c r="B216" s="245">
        <v>63</v>
      </c>
      <c r="C216" s="245">
        <v>1</v>
      </c>
      <c r="D216" s="16" t="s">
        <v>474</v>
      </c>
      <c r="E216" s="16">
        <v>8</v>
      </c>
      <c r="F216" s="23"/>
      <c r="G216" s="62" t="s">
        <v>476</v>
      </c>
      <c r="H216" s="68">
        <v>49509402.54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8">
        <v>0</v>
      </c>
      <c r="W216" s="11">
        <v>1205961.83</v>
      </c>
      <c r="X216" s="42">
        <v>0</v>
      </c>
      <c r="Y216" s="71">
        <v>48303440.71</v>
      </c>
    </row>
    <row r="217" spans="1:25" ht="12.75">
      <c r="A217" s="244">
        <v>2</v>
      </c>
      <c r="B217" s="245">
        <v>9</v>
      </c>
      <c r="C217" s="245">
        <v>7</v>
      </c>
      <c r="D217" s="16" t="s">
        <v>474</v>
      </c>
      <c r="E217" s="16">
        <v>8</v>
      </c>
      <c r="F217" s="23"/>
      <c r="G217" s="62" t="s">
        <v>477</v>
      </c>
      <c r="H217" s="68">
        <v>808978.5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8">
        <v>0</v>
      </c>
      <c r="W217" s="11">
        <v>0</v>
      </c>
      <c r="X217" s="42">
        <v>0</v>
      </c>
      <c r="Y217" s="71">
        <v>808978.5</v>
      </c>
    </row>
    <row r="218" spans="1:25" ht="12.75">
      <c r="A218" s="244">
        <v>2</v>
      </c>
      <c r="B218" s="245">
        <v>10</v>
      </c>
      <c r="C218" s="245">
        <v>1</v>
      </c>
      <c r="D218" s="16" t="s">
        <v>474</v>
      </c>
      <c r="E218" s="16">
        <v>8</v>
      </c>
      <c r="F218" s="23"/>
      <c r="G218" s="62" t="s">
        <v>478</v>
      </c>
      <c r="H218" s="68">
        <v>82962.67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8">
        <v>0</v>
      </c>
      <c r="W218" s="11">
        <v>0</v>
      </c>
      <c r="X218" s="42">
        <v>0</v>
      </c>
      <c r="Y218" s="71">
        <v>82962.67</v>
      </c>
    </row>
    <row r="219" spans="1:25" ht="12.75">
      <c r="A219" s="244">
        <v>2</v>
      </c>
      <c r="B219" s="245">
        <v>20</v>
      </c>
      <c r="C219" s="245">
        <v>2</v>
      </c>
      <c r="D219" s="16" t="s">
        <v>474</v>
      </c>
      <c r="E219" s="16">
        <v>8</v>
      </c>
      <c r="F219" s="23"/>
      <c r="G219" s="62" t="s">
        <v>479</v>
      </c>
      <c r="H219" s="68">
        <v>353832</v>
      </c>
      <c r="I219" s="11">
        <v>0</v>
      </c>
      <c r="J219" s="11">
        <v>0</v>
      </c>
      <c r="K219" s="11">
        <v>306432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306432</v>
      </c>
      <c r="T219" s="11">
        <v>0</v>
      </c>
      <c r="U219" s="11">
        <v>0</v>
      </c>
      <c r="V219" s="68">
        <v>0</v>
      </c>
      <c r="W219" s="11">
        <v>8400</v>
      </c>
      <c r="X219" s="42">
        <v>0</v>
      </c>
      <c r="Y219" s="71">
        <v>39000</v>
      </c>
    </row>
    <row r="220" spans="1:25" ht="12.75">
      <c r="A220" s="244">
        <v>2</v>
      </c>
      <c r="B220" s="245">
        <v>61</v>
      </c>
      <c r="C220" s="245">
        <v>1</v>
      </c>
      <c r="D220" s="16" t="s">
        <v>474</v>
      </c>
      <c r="E220" s="16">
        <v>8</v>
      </c>
      <c r="F220" s="23"/>
      <c r="G220" s="62" t="s">
        <v>480</v>
      </c>
      <c r="H220" s="68">
        <v>9169013.12</v>
      </c>
      <c r="I220" s="11">
        <v>0</v>
      </c>
      <c r="J220" s="11">
        <v>0</v>
      </c>
      <c r="K220" s="11">
        <v>22811.68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68">
        <v>22811.68</v>
      </c>
      <c r="W220" s="11">
        <v>1574131.49</v>
      </c>
      <c r="X220" s="42">
        <v>0</v>
      </c>
      <c r="Y220" s="71">
        <v>7572069.95</v>
      </c>
    </row>
    <row r="221" spans="1:25" ht="38.25">
      <c r="A221" s="244">
        <v>2</v>
      </c>
      <c r="B221" s="245">
        <v>2</v>
      </c>
      <c r="C221" s="245">
        <v>5</v>
      </c>
      <c r="D221" s="16" t="s">
        <v>474</v>
      </c>
      <c r="E221" s="16">
        <v>8</v>
      </c>
      <c r="F221" s="23"/>
      <c r="G221" s="62" t="s">
        <v>481</v>
      </c>
      <c r="H221" s="68">
        <v>120002.6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8">
        <v>0</v>
      </c>
      <c r="W221" s="11">
        <v>0</v>
      </c>
      <c r="X221" s="42">
        <v>0</v>
      </c>
      <c r="Y221" s="71">
        <v>120002.6</v>
      </c>
    </row>
    <row r="222" spans="1:25" ht="12.75">
      <c r="A222" s="244">
        <v>2</v>
      </c>
      <c r="B222" s="245">
        <v>8</v>
      </c>
      <c r="C222" s="245">
        <v>6</v>
      </c>
      <c r="D222" s="16" t="s">
        <v>474</v>
      </c>
      <c r="E222" s="16">
        <v>8</v>
      </c>
      <c r="F222" s="23"/>
      <c r="G222" s="62" t="s">
        <v>482</v>
      </c>
      <c r="H222" s="68">
        <v>20579.5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8">
        <v>0</v>
      </c>
      <c r="W222" s="11">
        <v>0</v>
      </c>
      <c r="X222" s="42">
        <v>0</v>
      </c>
      <c r="Y222" s="71">
        <v>20579.5</v>
      </c>
    </row>
    <row r="223" spans="1:25" ht="12.75">
      <c r="A223" s="244">
        <v>2</v>
      </c>
      <c r="B223" s="245">
        <v>16</v>
      </c>
      <c r="C223" s="245">
        <v>4</v>
      </c>
      <c r="D223" s="16" t="s">
        <v>474</v>
      </c>
      <c r="E223" s="16">
        <v>8</v>
      </c>
      <c r="F223" s="23"/>
      <c r="G223" s="62" t="s">
        <v>483</v>
      </c>
      <c r="H223" s="68">
        <v>4150708.67</v>
      </c>
      <c r="I223" s="11">
        <v>0</v>
      </c>
      <c r="J223" s="11">
        <v>0</v>
      </c>
      <c r="K223" s="11">
        <v>8538.44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8">
        <v>8538.44</v>
      </c>
      <c r="W223" s="11">
        <v>0</v>
      </c>
      <c r="X223" s="42">
        <v>0</v>
      </c>
      <c r="Y223" s="71">
        <v>4142170.23</v>
      </c>
    </row>
    <row r="224" spans="1:25" ht="12.75">
      <c r="A224" s="244">
        <v>2</v>
      </c>
      <c r="B224" s="245">
        <v>25</v>
      </c>
      <c r="C224" s="245">
        <v>2</v>
      </c>
      <c r="D224" s="16" t="s">
        <v>474</v>
      </c>
      <c r="E224" s="16">
        <v>8</v>
      </c>
      <c r="F224" s="23"/>
      <c r="G224" s="62" t="s">
        <v>484</v>
      </c>
      <c r="H224" s="68">
        <v>488414.61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8">
        <v>0</v>
      </c>
      <c r="W224" s="11">
        <v>4848.87</v>
      </c>
      <c r="X224" s="42">
        <v>0</v>
      </c>
      <c r="Y224" s="71">
        <v>483565.74</v>
      </c>
    </row>
    <row r="225" spans="1:25" ht="12.75">
      <c r="A225" s="244">
        <v>2</v>
      </c>
      <c r="B225" s="245">
        <v>1</v>
      </c>
      <c r="C225" s="245">
        <v>1</v>
      </c>
      <c r="D225" s="16" t="s">
        <v>474</v>
      </c>
      <c r="E225" s="16">
        <v>8</v>
      </c>
      <c r="F225" s="23"/>
      <c r="G225" s="62" t="s">
        <v>485</v>
      </c>
      <c r="H225" s="68">
        <v>54084.96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8">
        <v>0</v>
      </c>
      <c r="W225" s="11">
        <v>0</v>
      </c>
      <c r="X225" s="42">
        <v>0</v>
      </c>
      <c r="Y225" s="71">
        <v>54084.96</v>
      </c>
    </row>
    <row r="226" spans="1:25" ht="25.5">
      <c r="A226" s="244">
        <v>2</v>
      </c>
      <c r="B226" s="245">
        <v>17</v>
      </c>
      <c r="C226" s="245">
        <v>4</v>
      </c>
      <c r="D226" s="16" t="s">
        <v>474</v>
      </c>
      <c r="E226" s="16">
        <v>8</v>
      </c>
      <c r="F226" s="23"/>
      <c r="G226" s="62" t="s">
        <v>486</v>
      </c>
      <c r="H226" s="68">
        <v>430740.57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8">
        <v>0</v>
      </c>
      <c r="W226" s="11">
        <v>0</v>
      </c>
      <c r="X226" s="42">
        <v>0</v>
      </c>
      <c r="Y226" s="71">
        <v>430740.57</v>
      </c>
    </row>
    <row r="227" spans="1:25" ht="12.75">
      <c r="A227" s="244"/>
      <c r="B227" s="245"/>
      <c r="C227" s="245"/>
      <c r="D227" s="16"/>
      <c r="E227" s="16"/>
      <c r="F227" s="23"/>
      <c r="G227" s="62"/>
      <c r="H227" s="68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68"/>
      <c r="W227" s="11"/>
      <c r="X227" s="42"/>
      <c r="Y227" s="71"/>
    </row>
    <row r="228" spans="1:25" ht="12.75">
      <c r="A228" s="244"/>
      <c r="B228" s="245"/>
      <c r="C228" s="245"/>
      <c r="D228" s="16"/>
      <c r="E228" s="16"/>
      <c r="F228" s="23"/>
      <c r="G228" s="62"/>
      <c r="H228" s="68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8"/>
      <c r="W228" s="11"/>
      <c r="X228" s="42"/>
      <c r="Y228" s="71"/>
    </row>
    <row r="229" spans="1:25" ht="12.75">
      <c r="A229" s="244"/>
      <c r="B229" s="245"/>
      <c r="C229" s="245"/>
      <c r="D229" s="16"/>
      <c r="E229" s="16"/>
      <c r="F229" s="23"/>
      <c r="G229" s="62"/>
      <c r="H229" s="68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8"/>
      <c r="W229" s="11"/>
      <c r="X229" s="42"/>
      <c r="Y229" s="71"/>
    </row>
    <row r="230" spans="1:25" ht="12.75">
      <c r="A230" s="244"/>
      <c r="B230" s="245"/>
      <c r="C230" s="245"/>
      <c r="D230" s="16"/>
      <c r="E230" s="16"/>
      <c r="F230" s="23"/>
      <c r="G230" s="62"/>
      <c r="H230" s="68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8"/>
      <c r="W230" s="11"/>
      <c r="X230" s="42"/>
      <c r="Y230" s="71"/>
    </row>
    <row r="231" spans="1:25" ht="12.75">
      <c r="A231" s="244"/>
      <c r="B231" s="245"/>
      <c r="C231" s="245"/>
      <c r="D231" s="16"/>
      <c r="E231" s="16"/>
      <c r="F231" s="23"/>
      <c r="G231" s="62"/>
      <c r="H231" s="68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8"/>
      <c r="W231" s="11"/>
      <c r="X231" s="42"/>
      <c r="Y231" s="71"/>
    </row>
    <row r="232" spans="1:25" ht="12.75">
      <c r="A232" s="244"/>
      <c r="B232" s="245"/>
      <c r="C232" s="245"/>
      <c r="D232" s="16"/>
      <c r="E232" s="16"/>
      <c r="F232" s="23"/>
      <c r="G232" s="62"/>
      <c r="H232" s="68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8"/>
      <c r="W232" s="11"/>
      <c r="X232" s="42"/>
      <c r="Y232" s="71"/>
    </row>
    <row r="233" spans="1:25" ht="13.5" thickBot="1">
      <c r="A233" s="258"/>
      <c r="B233" s="259"/>
      <c r="C233" s="259"/>
      <c r="D233" s="17"/>
      <c r="E233" s="17"/>
      <c r="F233" s="24"/>
      <c r="G233" s="65"/>
      <c r="H233" s="79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9"/>
      <c r="W233" s="12"/>
      <c r="X233" s="273"/>
      <c r="Y233" s="84"/>
    </row>
  </sheetData>
  <sheetProtection/>
  <mergeCells count="17">
    <mergeCell ref="Y8:Y9"/>
    <mergeCell ref="I7:Y7"/>
    <mergeCell ref="I8:I9"/>
    <mergeCell ref="K8:K9"/>
    <mergeCell ref="L8:V8"/>
    <mergeCell ref="W8:W9"/>
    <mergeCell ref="J8:J9"/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WK</cp:lastModifiedBy>
  <cp:lastPrinted>2008-08-12T08:40:14Z</cp:lastPrinted>
  <dcterms:created xsi:type="dcterms:W3CDTF">2004-12-13T11:18:08Z</dcterms:created>
  <dcterms:modified xsi:type="dcterms:W3CDTF">2012-11-14T13:27:44Z</dcterms:modified>
  <cp:category/>
  <cp:version/>
  <cp:contentType/>
  <cp:contentStatus/>
</cp:coreProperties>
</file>